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niwersytetlodzki-my.sharepoint.com/personal/michal_kobierecki_wsmip_uni_lodz_pl/Documents/Pulpit/OPUS/Palgrave Handbook/"/>
    </mc:Choice>
  </mc:AlternateContent>
  <xr:revisionPtr revIDLastSave="64" documentId="13_ncr:1_{66901C0B-7925-4554-887B-619191708131}" xr6:coauthVersionLast="47" xr6:coauthVersionMax="47" xr10:uidLastSave="{FA11719F-18AF-7D43-94D1-4B33A3647091}"/>
  <bookViews>
    <workbookView xWindow="0" yWindow="680" windowWidth="26540" windowHeight="14580" tabRatio="877" xr2:uid="{4D436EC8-C97B-49AC-88EE-79808F612C38}"/>
  </bookViews>
  <sheets>
    <sheet name="TAB" sheetId="1" r:id="rId1"/>
    <sheet name="GRAPHS" sheetId="68" r:id="rId2"/>
    <sheet name="AVERAGE" sheetId="69" r:id="rId3"/>
    <sheet name="2" sheetId="3" r:id="rId4"/>
    <sheet name="3" sheetId="4" r:id="rId5"/>
    <sheet name="4" sheetId="5" r:id="rId6"/>
    <sheet name="5" sheetId="6" r:id="rId7"/>
    <sheet name="6" sheetId="7" r:id="rId8"/>
    <sheet name="9" sheetId="10" r:id="rId9"/>
    <sheet name="10" sheetId="11" r:id="rId10"/>
    <sheet name="11" sheetId="12" r:id="rId11"/>
    <sheet name="24" sheetId="25" r:id="rId12"/>
    <sheet name="25" sheetId="26" r:id="rId13"/>
    <sheet name="28" sheetId="29" r:id="rId14"/>
    <sheet name="32" sheetId="33" r:id="rId15"/>
    <sheet name="33" sheetId="34" r:id="rId16"/>
    <sheet name="36" sheetId="37" r:id="rId17"/>
    <sheet name="39" sheetId="40" r:id="rId18"/>
    <sheet name="40" sheetId="41" r:id="rId19"/>
    <sheet name="43" sheetId="44" r:id="rId20"/>
    <sheet name="46" sheetId="47" r:id="rId21"/>
    <sheet name="49" sheetId="50" r:id="rId22"/>
    <sheet name="50" sheetId="51" r:id="rId23"/>
    <sheet name="51" sheetId="52" r:id="rId24"/>
    <sheet name="54" sheetId="55" r:id="rId25"/>
    <sheet name="55" sheetId="56" r:id="rId26"/>
    <sheet name="56" sheetId="57" r:id="rId27"/>
    <sheet name="64" sheetId="65" r:id="rId28"/>
    <sheet name="65" sheetId="66" r:id="rId29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0" i="3" l="1"/>
  <c r="B240" i="4"/>
  <c r="B240" i="5"/>
  <c r="B240" i="6"/>
  <c r="B240" i="7"/>
  <c r="B240" i="10"/>
  <c r="B240" i="11"/>
  <c r="B240" i="12"/>
  <c r="B240" i="25"/>
  <c r="B240" i="26"/>
  <c r="B240" i="29"/>
  <c r="B240" i="33"/>
  <c r="B240" i="34"/>
  <c r="B240" i="37"/>
  <c r="B240" i="40"/>
  <c r="B240" i="41"/>
  <c r="B240" i="44"/>
  <c r="B240" i="47"/>
  <c r="B240" i="50"/>
  <c r="B240" i="51"/>
  <c r="B240" i="52"/>
  <c r="B240" i="55"/>
  <c r="B240" i="56"/>
  <c r="B240" i="57"/>
  <c r="B240" i="65"/>
  <c r="B240" i="66"/>
  <c r="B200" i="3"/>
  <c r="B200" i="4"/>
  <c r="B200" i="5"/>
  <c r="B200" i="6"/>
  <c r="B200" i="7"/>
  <c r="B200" i="10"/>
  <c r="B200" i="11"/>
  <c r="B200" i="12"/>
  <c r="B200" i="25"/>
  <c r="B200" i="26"/>
  <c r="B200" i="29"/>
  <c r="B200" i="33"/>
  <c r="B200" i="34"/>
  <c r="B200" i="37"/>
  <c r="B200" i="40"/>
  <c r="B200" i="41"/>
  <c r="B200" i="44"/>
  <c r="B200" i="47"/>
  <c r="B200" i="50"/>
  <c r="B200" i="51"/>
  <c r="B200" i="52"/>
  <c r="B200" i="55"/>
  <c r="B200" i="56"/>
  <c r="B200" i="57"/>
  <c r="B200" i="65"/>
  <c r="B200" i="66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65" i="3" s="1"/>
  <c r="C103" i="3" s="1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81" i="3" s="1"/>
  <c r="C119" i="3" s="1"/>
  <c r="C39" i="3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65" i="4" s="1"/>
  <c r="C103" i="4" s="1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81" i="4" s="1"/>
  <c r="C119" i="4" s="1"/>
  <c r="C39" i="4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65" i="5" s="1"/>
  <c r="C103" i="5" s="1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81" i="5" s="1"/>
  <c r="C119" i="5" s="1"/>
  <c r="C39" i="5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65" i="6" s="1"/>
  <c r="C103" i="6" s="1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81" i="6" s="1"/>
  <c r="C119" i="6" s="1"/>
  <c r="C39" i="6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65" i="7" s="1"/>
  <c r="C103" i="7" s="1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81" i="7" s="1"/>
  <c r="C119" i="7" s="1"/>
  <c r="C39" i="7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65" i="10" s="1"/>
  <c r="C103" i="10" s="1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81" i="10" s="1"/>
  <c r="C119" i="10" s="1"/>
  <c r="C39" i="10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65" i="11" s="1"/>
  <c r="C103" i="11" s="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81" i="11" s="1"/>
  <c r="C119" i="11" s="1"/>
  <c r="C39" i="11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81" i="12" s="1"/>
  <c r="C119" i="12" s="1"/>
  <c r="C39" i="12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65" i="25" s="1"/>
  <c r="C103" i="25" s="1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81" i="25" s="1"/>
  <c r="C119" i="25" s="1"/>
  <c r="C39" i="25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65" i="26" s="1"/>
  <c r="C103" i="26" s="1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81" i="26" s="1"/>
  <c r="C119" i="26" s="1"/>
  <c r="C39" i="26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65" i="29" s="1"/>
  <c r="C103" i="29" s="1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81" i="29" s="1"/>
  <c r="C119" i="29" s="1"/>
  <c r="C39" i="29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81" i="33" s="1"/>
  <c r="C119" i="33" s="1"/>
  <c r="C39" i="33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81" i="34" s="1"/>
  <c r="C119" i="34" s="1"/>
  <c r="C39" i="34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65" i="37" s="1"/>
  <c r="C103" i="37" s="1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81" i="37" s="1"/>
  <c r="C119" i="37" s="1"/>
  <c r="C39" i="37"/>
  <c r="C8" i="40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65" i="40" s="1"/>
  <c r="C103" i="40" s="1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81" i="40" s="1"/>
  <c r="C119" i="40" s="1"/>
  <c r="C39" i="40"/>
  <c r="C8" i="41"/>
  <c r="C9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65" i="41" s="1"/>
  <c r="C103" i="41" s="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81" i="41" s="1"/>
  <c r="C119" i="41" s="1"/>
  <c r="C39" i="41"/>
  <c r="C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65" i="44" s="1"/>
  <c r="C103" i="44" s="1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81" i="44" s="1"/>
  <c r="C119" i="44" s="1"/>
  <c r="C39" i="44"/>
  <c r="C8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65" i="47" s="1"/>
  <c r="C103" i="47" s="1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81" i="47" s="1"/>
  <c r="C119" i="47" s="1"/>
  <c r="C39" i="47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65" i="50" s="1"/>
  <c r="C103" i="50" s="1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81" i="50" s="1"/>
  <c r="C119" i="50" s="1"/>
  <c r="C39" i="50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65" i="51" s="1"/>
  <c r="C103" i="51" s="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81" i="51" s="1"/>
  <c r="C119" i="51" s="1"/>
  <c r="C39" i="51"/>
  <c r="C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65" i="52" s="1"/>
  <c r="C103" i="52" s="1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81" i="52" s="1"/>
  <c r="C119" i="52" s="1"/>
  <c r="C39" i="52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65" i="55" s="1"/>
  <c r="C103" i="55" s="1"/>
  <c r="C23" i="55"/>
  <c r="C66" i="55" s="1"/>
  <c r="C104" i="55" s="1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81" i="55" s="1"/>
  <c r="C119" i="55" s="1"/>
  <c r="C39" i="55"/>
  <c r="C8" i="56"/>
  <c r="C9" i="56"/>
  <c r="C52" i="56" s="1"/>
  <c r="C90" i="56" s="1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65" i="56" s="1"/>
  <c r="C103" i="56" s="1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81" i="56" s="1"/>
  <c r="C119" i="56" s="1"/>
  <c r="C39" i="56"/>
  <c r="C8" i="57"/>
  <c r="C9" i="57"/>
  <c r="C10" i="57"/>
  <c r="C11" i="57"/>
  <c r="C12" i="57"/>
  <c r="C13" i="57"/>
  <c r="C14" i="57"/>
  <c r="C15" i="57"/>
  <c r="C16" i="57"/>
  <c r="C59" i="57" s="1"/>
  <c r="C97" i="57" s="1"/>
  <c r="C17" i="57"/>
  <c r="C18" i="57"/>
  <c r="C19" i="57"/>
  <c r="C20" i="57"/>
  <c r="C21" i="57"/>
  <c r="C22" i="57"/>
  <c r="C65" i="57" s="1"/>
  <c r="C103" i="57" s="1"/>
  <c r="C23" i="57"/>
  <c r="C24" i="57"/>
  <c r="C25" i="57"/>
  <c r="C68" i="57" s="1"/>
  <c r="C106" i="57" s="1"/>
  <c r="C26" i="57"/>
  <c r="C27" i="57"/>
  <c r="C28" i="57"/>
  <c r="C29" i="57"/>
  <c r="C30" i="57"/>
  <c r="C31" i="57"/>
  <c r="C32" i="57"/>
  <c r="C75" i="57" s="1"/>
  <c r="C113" i="57" s="1"/>
  <c r="C33" i="57"/>
  <c r="C34" i="57"/>
  <c r="C35" i="57"/>
  <c r="C36" i="57"/>
  <c r="C37" i="57"/>
  <c r="C38" i="57"/>
  <c r="C81" i="57" s="1"/>
  <c r="C119" i="57" s="1"/>
  <c r="C39" i="57"/>
  <c r="C8" i="65"/>
  <c r="C9" i="65"/>
  <c r="C52" i="65" s="1"/>
  <c r="C90" i="65" s="1"/>
  <c r="C10" i="65"/>
  <c r="C11" i="65"/>
  <c r="C54" i="65" s="1"/>
  <c r="C92" i="65" s="1"/>
  <c r="C12" i="65"/>
  <c r="C13" i="65"/>
  <c r="C14" i="65"/>
  <c r="C15" i="65"/>
  <c r="C16" i="65"/>
  <c r="C17" i="65"/>
  <c r="C18" i="65"/>
  <c r="C61" i="65" s="1"/>
  <c r="C99" i="65" s="1"/>
  <c r="C19" i="65"/>
  <c r="C20" i="65"/>
  <c r="C21" i="65"/>
  <c r="C22" i="65"/>
  <c r="C65" i="65" s="1"/>
  <c r="C103" i="65" s="1"/>
  <c r="C23" i="65"/>
  <c r="C66" i="65" s="1"/>
  <c r="C104" i="65" s="1"/>
  <c r="C24" i="65"/>
  <c r="C67" i="65" s="1"/>
  <c r="C105" i="65" s="1"/>
  <c r="C25" i="65"/>
  <c r="C26" i="65"/>
  <c r="C27" i="65"/>
  <c r="C70" i="65" s="1"/>
  <c r="C108" i="65" s="1"/>
  <c r="C28" i="65"/>
  <c r="C29" i="65"/>
  <c r="C30" i="65"/>
  <c r="C31" i="65"/>
  <c r="C32" i="65"/>
  <c r="C33" i="65"/>
  <c r="C76" i="65" s="1"/>
  <c r="C114" i="65" s="1"/>
  <c r="C34" i="65"/>
  <c r="C77" i="65" s="1"/>
  <c r="C115" i="65" s="1"/>
  <c r="C35" i="65"/>
  <c r="C78" i="65" s="1"/>
  <c r="C116" i="65" s="1"/>
  <c r="C36" i="65"/>
  <c r="C79" i="65" s="1"/>
  <c r="C117" i="65" s="1"/>
  <c r="C37" i="65"/>
  <c r="C38" i="65"/>
  <c r="C81" i="65" s="1"/>
  <c r="C119" i="65" s="1"/>
  <c r="C39" i="65"/>
  <c r="C8" i="66"/>
  <c r="C9" i="66"/>
  <c r="C10" i="66"/>
  <c r="C11" i="66"/>
  <c r="C54" i="66" s="1"/>
  <c r="C92" i="66" s="1"/>
  <c r="C12" i="66"/>
  <c r="C55" i="66" s="1"/>
  <c r="C93" i="66" s="1"/>
  <c r="C13" i="66"/>
  <c r="C14" i="66"/>
  <c r="C15" i="66"/>
  <c r="C16" i="66"/>
  <c r="C17" i="66"/>
  <c r="C60" i="66" s="1"/>
  <c r="C98" i="66" s="1"/>
  <c r="C18" i="66"/>
  <c r="C19" i="66"/>
  <c r="C20" i="66"/>
  <c r="C63" i="66" s="1"/>
  <c r="C101" i="66" s="1"/>
  <c r="C21" i="66"/>
  <c r="C64" i="66" s="1"/>
  <c r="C102" i="66" s="1"/>
  <c r="C22" i="66"/>
  <c r="C65" i="66" s="1"/>
  <c r="C103" i="66" s="1"/>
  <c r="C23" i="66"/>
  <c r="C66" i="66" s="1"/>
  <c r="C104" i="66" s="1"/>
  <c r="C24" i="66"/>
  <c r="C25" i="66"/>
  <c r="C26" i="66"/>
  <c r="C69" i="66" s="1"/>
  <c r="C107" i="66" s="1"/>
  <c r="C27" i="66"/>
  <c r="C70" i="66" s="1"/>
  <c r="C108" i="66" s="1"/>
  <c r="C28" i="66"/>
  <c r="C29" i="66"/>
  <c r="C30" i="66"/>
  <c r="C31" i="66"/>
  <c r="C32" i="66"/>
  <c r="C75" i="66" s="1"/>
  <c r="C113" i="66" s="1"/>
  <c r="C33" i="66"/>
  <c r="C76" i="66" s="1"/>
  <c r="C114" i="66" s="1"/>
  <c r="C34" i="66"/>
  <c r="C77" i="66" s="1"/>
  <c r="C115" i="66" s="1"/>
  <c r="C35" i="66"/>
  <c r="C36" i="66"/>
  <c r="C79" i="66" s="1"/>
  <c r="C117" i="66" s="1"/>
  <c r="C37" i="66"/>
  <c r="C80" i="66" s="1"/>
  <c r="C118" i="66" s="1"/>
  <c r="C38" i="66"/>
  <c r="C81" i="66" s="1"/>
  <c r="C119" i="66" s="1"/>
  <c r="C39" i="66"/>
  <c r="C7" i="3"/>
  <c r="C7" i="4"/>
  <c r="C7" i="5"/>
  <c r="C7" i="6"/>
  <c r="C7" i="7"/>
  <c r="C7" i="10"/>
  <c r="C7" i="11"/>
  <c r="C7" i="12"/>
  <c r="C7" i="25"/>
  <c r="C7" i="26"/>
  <c r="C7" i="29"/>
  <c r="C7" i="33"/>
  <c r="C50" i="33" s="1"/>
  <c r="C88" i="33" s="1"/>
  <c r="C7" i="34"/>
  <c r="C7" i="37"/>
  <c r="C7" i="40"/>
  <c r="C7" i="41"/>
  <c r="C7" i="44"/>
  <c r="C7" i="47"/>
  <c r="C7" i="50"/>
  <c r="C7" i="51"/>
  <c r="C7" i="52"/>
  <c r="C7" i="55"/>
  <c r="C7" i="56"/>
  <c r="C7" i="57"/>
  <c r="C7" i="65"/>
  <c r="C50" i="65" s="1"/>
  <c r="C88" i="65" s="1"/>
  <c r="C7" i="66"/>
  <c r="C50" i="66" s="1"/>
  <c r="C88" i="66" s="1"/>
  <c r="C280" i="66"/>
  <c r="H118" i="66"/>
  <c r="B118" i="66"/>
  <c r="E116" i="66"/>
  <c r="C116" i="66"/>
  <c r="G114" i="66"/>
  <c r="F114" i="66"/>
  <c r="F112" i="66"/>
  <c r="B111" i="66"/>
  <c r="B110" i="66"/>
  <c r="G108" i="66"/>
  <c r="G105" i="66"/>
  <c r="B104" i="66"/>
  <c r="H102" i="66"/>
  <c r="G102" i="66"/>
  <c r="B93" i="66"/>
  <c r="B92" i="66"/>
  <c r="C91" i="66"/>
  <c r="B91" i="66"/>
  <c r="H81" i="66"/>
  <c r="H119" i="66" s="1"/>
  <c r="G81" i="66"/>
  <c r="G119" i="66" s="1"/>
  <c r="F81" i="66"/>
  <c r="F119" i="66" s="1"/>
  <c r="E81" i="66"/>
  <c r="E119" i="66" s="1"/>
  <c r="D81" i="66"/>
  <c r="D119" i="66" s="1"/>
  <c r="B81" i="66"/>
  <c r="B119" i="66" s="1"/>
  <c r="I80" i="66"/>
  <c r="I118" i="66" s="1"/>
  <c r="H80" i="66"/>
  <c r="G80" i="66"/>
  <c r="G118" i="66" s="1"/>
  <c r="F80" i="66"/>
  <c r="F118" i="66" s="1"/>
  <c r="E80" i="66"/>
  <c r="E118" i="66" s="1"/>
  <c r="D80" i="66"/>
  <c r="D118" i="66" s="1"/>
  <c r="B80" i="66"/>
  <c r="H79" i="66"/>
  <c r="H117" i="66" s="1"/>
  <c r="G79" i="66"/>
  <c r="G117" i="66" s="1"/>
  <c r="F79" i="66"/>
  <c r="F117" i="66" s="1"/>
  <c r="E79" i="66"/>
  <c r="E117" i="66" s="1"/>
  <c r="D79" i="66"/>
  <c r="D117" i="66" s="1"/>
  <c r="B79" i="66"/>
  <c r="B117" i="66" s="1"/>
  <c r="I78" i="66"/>
  <c r="I116" i="66" s="1"/>
  <c r="H78" i="66"/>
  <c r="H116" i="66" s="1"/>
  <c r="G78" i="66"/>
  <c r="G116" i="66" s="1"/>
  <c r="F78" i="66"/>
  <c r="F116" i="66" s="1"/>
  <c r="E78" i="66"/>
  <c r="D78" i="66"/>
  <c r="D116" i="66" s="1"/>
  <c r="B78" i="66"/>
  <c r="B116" i="66" s="1"/>
  <c r="H77" i="66"/>
  <c r="H115" i="66" s="1"/>
  <c r="G77" i="66"/>
  <c r="G115" i="66" s="1"/>
  <c r="F77" i="66"/>
  <c r="F115" i="66" s="1"/>
  <c r="E77" i="66"/>
  <c r="E115" i="66" s="1"/>
  <c r="D77" i="66"/>
  <c r="D115" i="66" s="1"/>
  <c r="B77" i="66"/>
  <c r="B115" i="66" s="1"/>
  <c r="I76" i="66"/>
  <c r="I114" i="66" s="1"/>
  <c r="H76" i="66"/>
  <c r="H114" i="66" s="1"/>
  <c r="G76" i="66"/>
  <c r="F76" i="66"/>
  <c r="E76" i="66"/>
  <c r="E114" i="66" s="1"/>
  <c r="D76" i="66"/>
  <c r="D114" i="66" s="1"/>
  <c r="B76" i="66"/>
  <c r="B114" i="66" s="1"/>
  <c r="H75" i="66"/>
  <c r="H113" i="66" s="1"/>
  <c r="G75" i="66"/>
  <c r="G113" i="66" s="1"/>
  <c r="F75" i="66"/>
  <c r="F113" i="66" s="1"/>
  <c r="E75" i="66"/>
  <c r="E113" i="66" s="1"/>
  <c r="D75" i="66"/>
  <c r="D113" i="66" s="1"/>
  <c r="B75" i="66"/>
  <c r="B113" i="66" s="1"/>
  <c r="H74" i="66"/>
  <c r="H112" i="66" s="1"/>
  <c r="G74" i="66"/>
  <c r="G112" i="66" s="1"/>
  <c r="F74" i="66"/>
  <c r="E74" i="66"/>
  <c r="E112" i="66" s="1"/>
  <c r="D74" i="66"/>
  <c r="D112" i="66" s="1"/>
  <c r="C74" i="66"/>
  <c r="C112" i="66" s="1"/>
  <c r="B74" i="66"/>
  <c r="B112" i="66" s="1"/>
  <c r="H73" i="66"/>
  <c r="H111" i="66" s="1"/>
  <c r="G73" i="66"/>
  <c r="G111" i="66" s="1"/>
  <c r="F73" i="66"/>
  <c r="F111" i="66" s="1"/>
  <c r="E73" i="66"/>
  <c r="E111" i="66" s="1"/>
  <c r="D73" i="66"/>
  <c r="D111" i="66" s="1"/>
  <c r="B73" i="66"/>
  <c r="H72" i="66"/>
  <c r="H110" i="66" s="1"/>
  <c r="G72" i="66"/>
  <c r="G110" i="66" s="1"/>
  <c r="F72" i="66"/>
  <c r="F110" i="66" s="1"/>
  <c r="E72" i="66"/>
  <c r="E110" i="66" s="1"/>
  <c r="D72" i="66"/>
  <c r="D110" i="66" s="1"/>
  <c r="C72" i="66"/>
  <c r="C110" i="66" s="1"/>
  <c r="B72" i="66"/>
  <c r="H71" i="66"/>
  <c r="H109" i="66" s="1"/>
  <c r="G71" i="66"/>
  <c r="G109" i="66" s="1"/>
  <c r="F71" i="66"/>
  <c r="F109" i="66" s="1"/>
  <c r="E71" i="66"/>
  <c r="E109" i="66" s="1"/>
  <c r="D71" i="66"/>
  <c r="D109" i="66" s="1"/>
  <c r="B71" i="66"/>
  <c r="B109" i="66" s="1"/>
  <c r="H70" i="66"/>
  <c r="H108" i="66" s="1"/>
  <c r="G70" i="66"/>
  <c r="F70" i="66"/>
  <c r="F108" i="66" s="1"/>
  <c r="E70" i="66"/>
  <c r="E108" i="66" s="1"/>
  <c r="D70" i="66"/>
  <c r="D108" i="66" s="1"/>
  <c r="B70" i="66"/>
  <c r="B108" i="66" s="1"/>
  <c r="H69" i="66"/>
  <c r="H107" i="66" s="1"/>
  <c r="G69" i="66"/>
  <c r="G107" i="66" s="1"/>
  <c r="F69" i="66"/>
  <c r="F107" i="66" s="1"/>
  <c r="E69" i="66"/>
  <c r="E107" i="66" s="1"/>
  <c r="D69" i="66"/>
  <c r="D107" i="66" s="1"/>
  <c r="B69" i="66"/>
  <c r="B107" i="66" s="1"/>
  <c r="H68" i="66"/>
  <c r="H106" i="66" s="1"/>
  <c r="G68" i="66"/>
  <c r="G106" i="66" s="1"/>
  <c r="F68" i="66"/>
  <c r="F106" i="66" s="1"/>
  <c r="E68" i="66"/>
  <c r="E106" i="66" s="1"/>
  <c r="D68" i="66"/>
  <c r="D106" i="66" s="1"/>
  <c r="C68" i="66"/>
  <c r="C106" i="66" s="1"/>
  <c r="B68" i="66"/>
  <c r="B106" i="66" s="1"/>
  <c r="H67" i="66"/>
  <c r="H105" i="66" s="1"/>
  <c r="G67" i="66"/>
  <c r="F67" i="66"/>
  <c r="F105" i="66" s="1"/>
  <c r="E67" i="66"/>
  <c r="E105" i="66" s="1"/>
  <c r="D67" i="66"/>
  <c r="D105" i="66" s="1"/>
  <c r="B67" i="66"/>
  <c r="B105" i="66" s="1"/>
  <c r="H66" i="66"/>
  <c r="H104" i="66" s="1"/>
  <c r="G66" i="66"/>
  <c r="G104" i="66" s="1"/>
  <c r="F66" i="66"/>
  <c r="F104" i="66" s="1"/>
  <c r="E66" i="66"/>
  <c r="E104" i="66" s="1"/>
  <c r="D66" i="66"/>
  <c r="D104" i="66" s="1"/>
  <c r="B66" i="66"/>
  <c r="H65" i="66"/>
  <c r="H103" i="66" s="1"/>
  <c r="G65" i="66"/>
  <c r="G103" i="66" s="1"/>
  <c r="F65" i="66"/>
  <c r="F103" i="66" s="1"/>
  <c r="E65" i="66"/>
  <c r="E103" i="66" s="1"/>
  <c r="D65" i="66"/>
  <c r="D103" i="66" s="1"/>
  <c r="B65" i="66"/>
  <c r="B103" i="66" s="1"/>
  <c r="H64" i="66"/>
  <c r="G64" i="66"/>
  <c r="F64" i="66"/>
  <c r="F102" i="66" s="1"/>
  <c r="E64" i="66"/>
  <c r="E102" i="66" s="1"/>
  <c r="D64" i="66"/>
  <c r="D102" i="66" s="1"/>
  <c r="B64" i="66"/>
  <c r="B102" i="66" s="1"/>
  <c r="H63" i="66"/>
  <c r="H101" i="66" s="1"/>
  <c r="G63" i="66"/>
  <c r="G101" i="66" s="1"/>
  <c r="F63" i="66"/>
  <c r="F101" i="66" s="1"/>
  <c r="E63" i="66"/>
  <c r="E101" i="66" s="1"/>
  <c r="D63" i="66"/>
  <c r="D101" i="66" s="1"/>
  <c r="B63" i="66"/>
  <c r="B101" i="66" s="1"/>
  <c r="H62" i="66"/>
  <c r="H100" i="66" s="1"/>
  <c r="G62" i="66"/>
  <c r="G100" i="66" s="1"/>
  <c r="F62" i="66"/>
  <c r="F100" i="66" s="1"/>
  <c r="E62" i="66"/>
  <c r="E100" i="66" s="1"/>
  <c r="D62" i="66"/>
  <c r="D100" i="66" s="1"/>
  <c r="B62" i="66"/>
  <c r="B100" i="66" s="1"/>
  <c r="H61" i="66"/>
  <c r="H99" i="66" s="1"/>
  <c r="G61" i="66"/>
  <c r="G99" i="66" s="1"/>
  <c r="F61" i="66"/>
  <c r="F99" i="66" s="1"/>
  <c r="E61" i="66"/>
  <c r="E99" i="66" s="1"/>
  <c r="D61" i="66"/>
  <c r="D99" i="66" s="1"/>
  <c r="B61" i="66"/>
  <c r="B99" i="66" s="1"/>
  <c r="H60" i="66"/>
  <c r="H98" i="66" s="1"/>
  <c r="G60" i="66"/>
  <c r="G98" i="66" s="1"/>
  <c r="F60" i="66"/>
  <c r="F98" i="66" s="1"/>
  <c r="E60" i="66"/>
  <c r="E98" i="66" s="1"/>
  <c r="D60" i="66"/>
  <c r="D98" i="66" s="1"/>
  <c r="B60" i="66"/>
  <c r="B98" i="66" s="1"/>
  <c r="I59" i="66"/>
  <c r="I97" i="66" s="1"/>
  <c r="H59" i="66"/>
  <c r="H97" i="66" s="1"/>
  <c r="G59" i="66"/>
  <c r="G97" i="66" s="1"/>
  <c r="F59" i="66"/>
  <c r="F97" i="66" s="1"/>
  <c r="E59" i="66"/>
  <c r="E97" i="66" s="1"/>
  <c r="D59" i="66"/>
  <c r="D97" i="66" s="1"/>
  <c r="B59" i="66"/>
  <c r="B97" i="66" s="1"/>
  <c r="H58" i="66"/>
  <c r="H96" i="66" s="1"/>
  <c r="G58" i="66"/>
  <c r="G96" i="66" s="1"/>
  <c r="F58" i="66"/>
  <c r="F96" i="66" s="1"/>
  <c r="E58" i="66"/>
  <c r="E96" i="66" s="1"/>
  <c r="D58" i="66"/>
  <c r="D96" i="66" s="1"/>
  <c r="C58" i="66"/>
  <c r="C96" i="66" s="1"/>
  <c r="B58" i="66"/>
  <c r="B96" i="66" s="1"/>
  <c r="I57" i="66"/>
  <c r="I95" i="66" s="1"/>
  <c r="H57" i="66"/>
  <c r="H95" i="66" s="1"/>
  <c r="G57" i="66"/>
  <c r="G95" i="66" s="1"/>
  <c r="F57" i="66"/>
  <c r="F95" i="66" s="1"/>
  <c r="E57" i="66"/>
  <c r="E95" i="66" s="1"/>
  <c r="D57" i="66"/>
  <c r="D95" i="66" s="1"/>
  <c r="B57" i="66"/>
  <c r="B95" i="66" s="1"/>
  <c r="H56" i="66"/>
  <c r="H94" i="66" s="1"/>
  <c r="G56" i="66"/>
  <c r="G94" i="66" s="1"/>
  <c r="F56" i="66"/>
  <c r="F94" i="66" s="1"/>
  <c r="E56" i="66"/>
  <c r="E94" i="66" s="1"/>
  <c r="D56" i="66"/>
  <c r="D94" i="66" s="1"/>
  <c r="C56" i="66"/>
  <c r="C94" i="66" s="1"/>
  <c r="B56" i="66"/>
  <c r="B94" i="66" s="1"/>
  <c r="H55" i="66"/>
  <c r="H93" i="66" s="1"/>
  <c r="G55" i="66"/>
  <c r="G93" i="66" s="1"/>
  <c r="F55" i="66"/>
  <c r="F93" i="66" s="1"/>
  <c r="E55" i="66"/>
  <c r="E93" i="66" s="1"/>
  <c r="D55" i="66"/>
  <c r="D93" i="66" s="1"/>
  <c r="B55" i="66"/>
  <c r="H54" i="66"/>
  <c r="H92" i="66" s="1"/>
  <c r="G54" i="66"/>
  <c r="G92" i="66" s="1"/>
  <c r="F54" i="66"/>
  <c r="F92" i="66" s="1"/>
  <c r="E54" i="66"/>
  <c r="E92" i="66" s="1"/>
  <c r="D54" i="66"/>
  <c r="D92" i="66" s="1"/>
  <c r="B54" i="66"/>
  <c r="H53" i="66"/>
  <c r="H91" i="66" s="1"/>
  <c r="G53" i="66"/>
  <c r="G91" i="66" s="1"/>
  <c r="F53" i="66"/>
  <c r="F91" i="66" s="1"/>
  <c r="E53" i="66"/>
  <c r="E91" i="66" s="1"/>
  <c r="D53" i="66"/>
  <c r="D91" i="66" s="1"/>
  <c r="C53" i="66"/>
  <c r="B53" i="66"/>
  <c r="H52" i="66"/>
  <c r="H90" i="66" s="1"/>
  <c r="G52" i="66"/>
  <c r="G90" i="66" s="1"/>
  <c r="F52" i="66"/>
  <c r="F90" i="66" s="1"/>
  <c r="E52" i="66"/>
  <c r="E90" i="66" s="1"/>
  <c r="D52" i="66"/>
  <c r="D90" i="66" s="1"/>
  <c r="B52" i="66"/>
  <c r="B90" i="66" s="1"/>
  <c r="I51" i="66"/>
  <c r="I89" i="66" s="1"/>
  <c r="H51" i="66"/>
  <c r="H89" i="66" s="1"/>
  <c r="G51" i="66"/>
  <c r="G89" i="66" s="1"/>
  <c r="F51" i="66"/>
  <c r="F89" i="66" s="1"/>
  <c r="E51" i="66"/>
  <c r="E89" i="66" s="1"/>
  <c r="D51" i="66"/>
  <c r="D89" i="66" s="1"/>
  <c r="C51" i="66"/>
  <c r="C89" i="66" s="1"/>
  <c r="B51" i="66"/>
  <c r="B89" i="66" s="1"/>
  <c r="H50" i="66"/>
  <c r="H88" i="66" s="1"/>
  <c r="G50" i="66"/>
  <c r="G88" i="66" s="1"/>
  <c r="F50" i="66"/>
  <c r="F88" i="66" s="1"/>
  <c r="E50" i="66"/>
  <c r="E88" i="66" s="1"/>
  <c r="D50" i="66"/>
  <c r="D88" i="66" s="1"/>
  <c r="B50" i="66"/>
  <c r="B88" i="66" s="1"/>
  <c r="L38" i="66"/>
  <c r="I81" i="66" s="1"/>
  <c r="I119" i="66" s="1"/>
  <c r="L37" i="66"/>
  <c r="L36" i="66"/>
  <c r="I79" i="66" s="1"/>
  <c r="I117" i="66" s="1"/>
  <c r="L35" i="66"/>
  <c r="C78" i="66"/>
  <c r="L34" i="66"/>
  <c r="I77" i="66" s="1"/>
  <c r="I115" i="66" s="1"/>
  <c r="L33" i="66"/>
  <c r="L32" i="66"/>
  <c r="I75" i="66" s="1"/>
  <c r="I113" i="66" s="1"/>
  <c r="L31" i="66"/>
  <c r="I74" i="66" s="1"/>
  <c r="I112" i="66" s="1"/>
  <c r="L30" i="66"/>
  <c r="I73" i="66" s="1"/>
  <c r="I111" i="66" s="1"/>
  <c r="C73" i="66"/>
  <c r="C111" i="66" s="1"/>
  <c r="L29" i="66"/>
  <c r="I72" i="66" s="1"/>
  <c r="I110" i="66" s="1"/>
  <c r="L28" i="66"/>
  <c r="I71" i="66" s="1"/>
  <c r="I109" i="66" s="1"/>
  <c r="C71" i="66"/>
  <c r="C109" i="66" s="1"/>
  <c r="L27" i="66"/>
  <c r="I70" i="66" s="1"/>
  <c r="I108" i="66" s="1"/>
  <c r="L26" i="66"/>
  <c r="I69" i="66" s="1"/>
  <c r="I107" i="66" s="1"/>
  <c r="L25" i="66"/>
  <c r="I68" i="66" s="1"/>
  <c r="I106" i="66" s="1"/>
  <c r="L24" i="66"/>
  <c r="I67" i="66" s="1"/>
  <c r="I105" i="66" s="1"/>
  <c r="C67" i="66"/>
  <c r="C105" i="66" s="1"/>
  <c r="L23" i="66"/>
  <c r="I66" i="66" s="1"/>
  <c r="I104" i="66" s="1"/>
  <c r="L22" i="66"/>
  <c r="I65" i="66" s="1"/>
  <c r="I103" i="66" s="1"/>
  <c r="L21" i="66"/>
  <c r="I64" i="66" s="1"/>
  <c r="I102" i="66" s="1"/>
  <c r="L20" i="66"/>
  <c r="I63" i="66" s="1"/>
  <c r="I101" i="66" s="1"/>
  <c r="L19" i="66"/>
  <c r="I62" i="66" s="1"/>
  <c r="I100" i="66" s="1"/>
  <c r="C62" i="66"/>
  <c r="C100" i="66" s="1"/>
  <c r="L18" i="66"/>
  <c r="I61" i="66" s="1"/>
  <c r="I99" i="66" s="1"/>
  <c r="C61" i="66"/>
  <c r="C99" i="66" s="1"/>
  <c r="L17" i="66"/>
  <c r="I60" i="66" s="1"/>
  <c r="I98" i="66" s="1"/>
  <c r="L16" i="66"/>
  <c r="C59" i="66"/>
  <c r="C97" i="66" s="1"/>
  <c r="L15" i="66"/>
  <c r="I58" i="66" s="1"/>
  <c r="I96" i="66" s="1"/>
  <c r="L14" i="66"/>
  <c r="C57" i="66"/>
  <c r="C95" i="66" s="1"/>
  <c r="L13" i="66"/>
  <c r="I56" i="66" s="1"/>
  <c r="I94" i="66" s="1"/>
  <c r="L12" i="66"/>
  <c r="I55" i="66" s="1"/>
  <c r="I93" i="66" s="1"/>
  <c r="L11" i="66"/>
  <c r="I54" i="66" s="1"/>
  <c r="I92" i="66" s="1"/>
  <c r="L10" i="66"/>
  <c r="I53" i="66" s="1"/>
  <c r="I91" i="66" s="1"/>
  <c r="L9" i="66"/>
  <c r="I52" i="66" s="1"/>
  <c r="I90" i="66" s="1"/>
  <c r="C52" i="66"/>
  <c r="C90" i="66" s="1"/>
  <c r="L8" i="66"/>
  <c r="L7" i="66"/>
  <c r="I50" i="66" s="1"/>
  <c r="I88" i="66" s="1"/>
  <c r="C280" i="65"/>
  <c r="D116" i="65"/>
  <c r="B114" i="65"/>
  <c r="B112" i="65"/>
  <c r="F111" i="65"/>
  <c r="E111" i="65"/>
  <c r="B111" i="65"/>
  <c r="G104" i="65"/>
  <c r="B104" i="65"/>
  <c r="C102" i="65"/>
  <c r="G101" i="65"/>
  <c r="B101" i="65"/>
  <c r="B97" i="65"/>
  <c r="E96" i="65"/>
  <c r="B96" i="65"/>
  <c r="B92" i="65"/>
  <c r="G91" i="65"/>
  <c r="E91" i="65"/>
  <c r="B89" i="65"/>
  <c r="H81" i="65"/>
  <c r="H119" i="65" s="1"/>
  <c r="G81" i="65"/>
  <c r="G119" i="65" s="1"/>
  <c r="F81" i="65"/>
  <c r="F119" i="65" s="1"/>
  <c r="E81" i="65"/>
  <c r="E119" i="65" s="1"/>
  <c r="D81" i="65"/>
  <c r="D119" i="65" s="1"/>
  <c r="B81" i="65"/>
  <c r="B119" i="65" s="1"/>
  <c r="I80" i="65"/>
  <c r="I118" i="65" s="1"/>
  <c r="H80" i="65"/>
  <c r="H118" i="65" s="1"/>
  <c r="G80" i="65"/>
  <c r="G118" i="65" s="1"/>
  <c r="F80" i="65"/>
  <c r="F118" i="65" s="1"/>
  <c r="E80" i="65"/>
  <c r="E118" i="65" s="1"/>
  <c r="D80" i="65"/>
  <c r="D118" i="65" s="1"/>
  <c r="B80" i="65"/>
  <c r="B118" i="65" s="1"/>
  <c r="H79" i="65"/>
  <c r="H117" i="65" s="1"/>
  <c r="G79" i="65"/>
  <c r="G117" i="65" s="1"/>
  <c r="F79" i="65"/>
  <c r="F117" i="65" s="1"/>
  <c r="E79" i="65"/>
  <c r="E117" i="65" s="1"/>
  <c r="D79" i="65"/>
  <c r="D117" i="65" s="1"/>
  <c r="B79" i="65"/>
  <c r="B117" i="65" s="1"/>
  <c r="H78" i="65"/>
  <c r="H116" i="65" s="1"/>
  <c r="G78" i="65"/>
  <c r="G116" i="65" s="1"/>
  <c r="F78" i="65"/>
  <c r="F116" i="65" s="1"/>
  <c r="E78" i="65"/>
  <c r="E116" i="65" s="1"/>
  <c r="D78" i="65"/>
  <c r="B78" i="65"/>
  <c r="B116" i="65" s="1"/>
  <c r="H77" i="65"/>
  <c r="H115" i="65" s="1"/>
  <c r="G77" i="65"/>
  <c r="G115" i="65" s="1"/>
  <c r="F77" i="65"/>
  <c r="F115" i="65" s="1"/>
  <c r="E77" i="65"/>
  <c r="E115" i="65" s="1"/>
  <c r="D77" i="65"/>
  <c r="D115" i="65" s="1"/>
  <c r="B77" i="65"/>
  <c r="B115" i="65" s="1"/>
  <c r="I76" i="65"/>
  <c r="I114" i="65" s="1"/>
  <c r="H76" i="65"/>
  <c r="H114" i="65" s="1"/>
  <c r="G76" i="65"/>
  <c r="G114" i="65" s="1"/>
  <c r="F76" i="65"/>
  <c r="F114" i="65" s="1"/>
  <c r="E76" i="65"/>
  <c r="E114" i="65" s="1"/>
  <c r="D76" i="65"/>
  <c r="D114" i="65" s="1"/>
  <c r="B76" i="65"/>
  <c r="H75" i="65"/>
  <c r="H113" i="65" s="1"/>
  <c r="G75" i="65"/>
  <c r="G113" i="65" s="1"/>
  <c r="F75" i="65"/>
  <c r="F113" i="65" s="1"/>
  <c r="E75" i="65"/>
  <c r="E113" i="65" s="1"/>
  <c r="D75" i="65"/>
  <c r="D113" i="65" s="1"/>
  <c r="B75" i="65"/>
  <c r="B113" i="65" s="1"/>
  <c r="H74" i="65"/>
  <c r="H112" i="65" s="1"/>
  <c r="G74" i="65"/>
  <c r="G112" i="65" s="1"/>
  <c r="F74" i="65"/>
  <c r="F112" i="65" s="1"/>
  <c r="E74" i="65"/>
  <c r="E112" i="65" s="1"/>
  <c r="D74" i="65"/>
  <c r="D112" i="65" s="1"/>
  <c r="C74" i="65"/>
  <c r="C112" i="65" s="1"/>
  <c r="B74" i="65"/>
  <c r="H73" i="65"/>
  <c r="H111" i="65" s="1"/>
  <c r="G73" i="65"/>
  <c r="G111" i="65" s="1"/>
  <c r="F73" i="65"/>
  <c r="E73" i="65"/>
  <c r="D73" i="65"/>
  <c r="D111" i="65" s="1"/>
  <c r="B73" i="65"/>
  <c r="H72" i="65"/>
  <c r="H110" i="65" s="1"/>
  <c r="G72" i="65"/>
  <c r="G110" i="65" s="1"/>
  <c r="F72" i="65"/>
  <c r="F110" i="65" s="1"/>
  <c r="E72" i="65"/>
  <c r="E110" i="65" s="1"/>
  <c r="D72" i="65"/>
  <c r="D110" i="65" s="1"/>
  <c r="C72" i="65"/>
  <c r="C110" i="65" s="1"/>
  <c r="B72" i="65"/>
  <c r="B110" i="65" s="1"/>
  <c r="H71" i="65"/>
  <c r="H109" i="65" s="1"/>
  <c r="G71" i="65"/>
  <c r="G109" i="65" s="1"/>
  <c r="F71" i="65"/>
  <c r="F109" i="65" s="1"/>
  <c r="E71" i="65"/>
  <c r="E109" i="65" s="1"/>
  <c r="D71" i="65"/>
  <c r="D109" i="65" s="1"/>
  <c r="B71" i="65"/>
  <c r="B109" i="65" s="1"/>
  <c r="H70" i="65"/>
  <c r="H108" i="65" s="1"/>
  <c r="G70" i="65"/>
  <c r="G108" i="65" s="1"/>
  <c r="F70" i="65"/>
  <c r="F108" i="65" s="1"/>
  <c r="E70" i="65"/>
  <c r="E108" i="65" s="1"/>
  <c r="D70" i="65"/>
  <c r="D108" i="65" s="1"/>
  <c r="B70" i="65"/>
  <c r="B108" i="65" s="1"/>
  <c r="H69" i="65"/>
  <c r="H107" i="65" s="1"/>
  <c r="G69" i="65"/>
  <c r="G107" i="65" s="1"/>
  <c r="F69" i="65"/>
  <c r="F107" i="65" s="1"/>
  <c r="E69" i="65"/>
  <c r="E107" i="65" s="1"/>
  <c r="D69" i="65"/>
  <c r="D107" i="65" s="1"/>
  <c r="B69" i="65"/>
  <c r="B107" i="65" s="1"/>
  <c r="H68" i="65"/>
  <c r="H106" i="65" s="1"/>
  <c r="G68" i="65"/>
  <c r="G106" i="65" s="1"/>
  <c r="F68" i="65"/>
  <c r="F106" i="65" s="1"/>
  <c r="E68" i="65"/>
  <c r="E106" i="65" s="1"/>
  <c r="D68" i="65"/>
  <c r="D106" i="65" s="1"/>
  <c r="B68" i="65"/>
  <c r="B106" i="65" s="1"/>
  <c r="I67" i="65"/>
  <c r="I105" i="65" s="1"/>
  <c r="H67" i="65"/>
  <c r="H105" i="65" s="1"/>
  <c r="G67" i="65"/>
  <c r="G105" i="65" s="1"/>
  <c r="F67" i="65"/>
  <c r="F105" i="65" s="1"/>
  <c r="E67" i="65"/>
  <c r="E105" i="65" s="1"/>
  <c r="D67" i="65"/>
  <c r="D105" i="65" s="1"/>
  <c r="B67" i="65"/>
  <c r="B105" i="65" s="1"/>
  <c r="I66" i="65"/>
  <c r="I104" i="65" s="1"/>
  <c r="H66" i="65"/>
  <c r="H104" i="65" s="1"/>
  <c r="G66" i="65"/>
  <c r="F66" i="65"/>
  <c r="F104" i="65" s="1"/>
  <c r="E66" i="65"/>
  <c r="E104" i="65" s="1"/>
  <c r="D66" i="65"/>
  <c r="D104" i="65" s="1"/>
  <c r="B66" i="65"/>
  <c r="H65" i="65"/>
  <c r="H103" i="65" s="1"/>
  <c r="G65" i="65"/>
  <c r="G103" i="65" s="1"/>
  <c r="F65" i="65"/>
  <c r="F103" i="65" s="1"/>
  <c r="E65" i="65"/>
  <c r="E103" i="65" s="1"/>
  <c r="D65" i="65"/>
  <c r="D103" i="65" s="1"/>
  <c r="B65" i="65"/>
  <c r="B103" i="65" s="1"/>
  <c r="H64" i="65"/>
  <c r="H102" i="65" s="1"/>
  <c r="G64" i="65"/>
  <c r="G102" i="65" s="1"/>
  <c r="F64" i="65"/>
  <c r="F102" i="65" s="1"/>
  <c r="E64" i="65"/>
  <c r="E102" i="65" s="1"/>
  <c r="D64" i="65"/>
  <c r="D102" i="65" s="1"/>
  <c r="B64" i="65"/>
  <c r="B102" i="65" s="1"/>
  <c r="H63" i="65"/>
  <c r="H101" i="65" s="1"/>
  <c r="G63" i="65"/>
  <c r="F63" i="65"/>
  <c r="F101" i="65" s="1"/>
  <c r="E63" i="65"/>
  <c r="E101" i="65" s="1"/>
  <c r="D63" i="65"/>
  <c r="D101" i="65" s="1"/>
  <c r="B63" i="65"/>
  <c r="H62" i="65"/>
  <c r="H100" i="65" s="1"/>
  <c r="G62" i="65"/>
  <c r="G100" i="65" s="1"/>
  <c r="F62" i="65"/>
  <c r="F100" i="65" s="1"/>
  <c r="E62" i="65"/>
  <c r="E100" i="65" s="1"/>
  <c r="D62" i="65"/>
  <c r="D100" i="65" s="1"/>
  <c r="B62" i="65"/>
  <c r="B100" i="65" s="1"/>
  <c r="H61" i="65"/>
  <c r="H99" i="65" s="1"/>
  <c r="G61" i="65"/>
  <c r="G99" i="65" s="1"/>
  <c r="F61" i="65"/>
  <c r="F99" i="65" s="1"/>
  <c r="E61" i="65"/>
  <c r="E99" i="65" s="1"/>
  <c r="D61" i="65"/>
  <c r="D99" i="65" s="1"/>
  <c r="B61" i="65"/>
  <c r="B99" i="65" s="1"/>
  <c r="H60" i="65"/>
  <c r="H98" i="65" s="1"/>
  <c r="G60" i="65"/>
  <c r="G98" i="65" s="1"/>
  <c r="F60" i="65"/>
  <c r="F98" i="65" s="1"/>
  <c r="E60" i="65"/>
  <c r="E98" i="65" s="1"/>
  <c r="D60" i="65"/>
  <c r="D98" i="65" s="1"/>
  <c r="B60" i="65"/>
  <c r="B98" i="65" s="1"/>
  <c r="H59" i="65"/>
  <c r="H97" i="65" s="1"/>
  <c r="G59" i="65"/>
  <c r="G97" i="65" s="1"/>
  <c r="F59" i="65"/>
  <c r="F97" i="65" s="1"/>
  <c r="E59" i="65"/>
  <c r="E97" i="65" s="1"/>
  <c r="D59" i="65"/>
  <c r="D97" i="65" s="1"/>
  <c r="B59" i="65"/>
  <c r="H58" i="65"/>
  <c r="H96" i="65" s="1"/>
  <c r="G58" i="65"/>
  <c r="G96" i="65" s="1"/>
  <c r="F58" i="65"/>
  <c r="F96" i="65" s="1"/>
  <c r="E58" i="65"/>
  <c r="D58" i="65"/>
  <c r="D96" i="65" s="1"/>
  <c r="C58" i="65"/>
  <c r="C96" i="65" s="1"/>
  <c r="B58" i="65"/>
  <c r="I57" i="65"/>
  <c r="I95" i="65" s="1"/>
  <c r="H57" i="65"/>
  <c r="H95" i="65" s="1"/>
  <c r="G57" i="65"/>
  <c r="G95" i="65" s="1"/>
  <c r="F57" i="65"/>
  <c r="F95" i="65" s="1"/>
  <c r="E57" i="65"/>
  <c r="E95" i="65" s="1"/>
  <c r="D57" i="65"/>
  <c r="D95" i="65" s="1"/>
  <c r="B57" i="65"/>
  <c r="B95" i="65" s="1"/>
  <c r="H56" i="65"/>
  <c r="H94" i="65" s="1"/>
  <c r="G56" i="65"/>
  <c r="G94" i="65" s="1"/>
  <c r="F56" i="65"/>
  <c r="F94" i="65" s="1"/>
  <c r="E56" i="65"/>
  <c r="E94" i="65" s="1"/>
  <c r="D56" i="65"/>
  <c r="D94" i="65" s="1"/>
  <c r="C56" i="65"/>
  <c r="C94" i="65" s="1"/>
  <c r="B56" i="65"/>
  <c r="B94" i="65" s="1"/>
  <c r="H55" i="65"/>
  <c r="H93" i="65" s="1"/>
  <c r="G55" i="65"/>
  <c r="G93" i="65" s="1"/>
  <c r="F55" i="65"/>
  <c r="F93" i="65" s="1"/>
  <c r="E55" i="65"/>
  <c r="E93" i="65" s="1"/>
  <c r="D55" i="65"/>
  <c r="D93" i="65" s="1"/>
  <c r="B55" i="65"/>
  <c r="B93" i="65" s="1"/>
  <c r="H54" i="65"/>
  <c r="H92" i="65" s="1"/>
  <c r="G54" i="65"/>
  <c r="G92" i="65" s="1"/>
  <c r="F54" i="65"/>
  <c r="F92" i="65" s="1"/>
  <c r="E54" i="65"/>
  <c r="E92" i="65" s="1"/>
  <c r="D54" i="65"/>
  <c r="D92" i="65" s="1"/>
  <c r="B54" i="65"/>
  <c r="H53" i="65"/>
  <c r="H91" i="65" s="1"/>
  <c r="G53" i="65"/>
  <c r="F53" i="65"/>
  <c r="F91" i="65" s="1"/>
  <c r="E53" i="65"/>
  <c r="D53" i="65"/>
  <c r="D91" i="65" s="1"/>
  <c r="B53" i="65"/>
  <c r="B91" i="65" s="1"/>
  <c r="I52" i="65"/>
  <c r="I90" i="65" s="1"/>
  <c r="H52" i="65"/>
  <c r="H90" i="65" s="1"/>
  <c r="G52" i="65"/>
  <c r="G90" i="65" s="1"/>
  <c r="F52" i="65"/>
  <c r="F90" i="65" s="1"/>
  <c r="E52" i="65"/>
  <c r="E90" i="65" s="1"/>
  <c r="D52" i="65"/>
  <c r="D90" i="65" s="1"/>
  <c r="B52" i="65"/>
  <c r="B90" i="65" s="1"/>
  <c r="I51" i="65"/>
  <c r="I89" i="65" s="1"/>
  <c r="H51" i="65"/>
  <c r="H89" i="65" s="1"/>
  <c r="G51" i="65"/>
  <c r="G89" i="65" s="1"/>
  <c r="F51" i="65"/>
  <c r="F89" i="65" s="1"/>
  <c r="E51" i="65"/>
  <c r="E89" i="65" s="1"/>
  <c r="D51" i="65"/>
  <c r="D89" i="65" s="1"/>
  <c r="B51" i="65"/>
  <c r="I50" i="65"/>
  <c r="I88" i="65" s="1"/>
  <c r="H50" i="65"/>
  <c r="H88" i="65" s="1"/>
  <c r="G50" i="65"/>
  <c r="G88" i="65" s="1"/>
  <c r="F50" i="65"/>
  <c r="F88" i="65" s="1"/>
  <c r="E50" i="65"/>
  <c r="E88" i="65" s="1"/>
  <c r="D50" i="65"/>
  <c r="D88" i="65" s="1"/>
  <c r="B50" i="65"/>
  <c r="B88" i="65" s="1"/>
  <c r="L38" i="65"/>
  <c r="I81" i="65" s="1"/>
  <c r="I119" i="65" s="1"/>
  <c r="L37" i="65"/>
  <c r="C80" i="65"/>
  <c r="C118" i="65" s="1"/>
  <c r="L36" i="65"/>
  <c r="I79" i="65" s="1"/>
  <c r="I117" i="65" s="1"/>
  <c r="L35" i="65"/>
  <c r="I78" i="65" s="1"/>
  <c r="I116" i="65" s="1"/>
  <c r="L34" i="65"/>
  <c r="I77" i="65" s="1"/>
  <c r="I115" i="65" s="1"/>
  <c r="L33" i="65"/>
  <c r="L32" i="65"/>
  <c r="I75" i="65" s="1"/>
  <c r="I113" i="65" s="1"/>
  <c r="C75" i="65"/>
  <c r="C113" i="65" s="1"/>
  <c r="L31" i="65"/>
  <c r="I74" i="65" s="1"/>
  <c r="I112" i="65" s="1"/>
  <c r="L30" i="65"/>
  <c r="I73" i="65" s="1"/>
  <c r="I111" i="65" s="1"/>
  <c r="C73" i="65"/>
  <c r="C111" i="65" s="1"/>
  <c r="L29" i="65"/>
  <c r="I72" i="65" s="1"/>
  <c r="I110" i="65" s="1"/>
  <c r="L28" i="65"/>
  <c r="I71" i="65" s="1"/>
  <c r="I109" i="65" s="1"/>
  <c r="C71" i="65"/>
  <c r="C109" i="65" s="1"/>
  <c r="L27" i="65"/>
  <c r="I70" i="65" s="1"/>
  <c r="I108" i="65" s="1"/>
  <c r="L26" i="65"/>
  <c r="I69" i="65" s="1"/>
  <c r="I107" i="65" s="1"/>
  <c r="C69" i="65"/>
  <c r="C107" i="65" s="1"/>
  <c r="L25" i="65"/>
  <c r="I68" i="65" s="1"/>
  <c r="I106" i="65" s="1"/>
  <c r="C68" i="65"/>
  <c r="C106" i="65" s="1"/>
  <c r="L24" i="65"/>
  <c r="L23" i="65"/>
  <c r="L22" i="65"/>
  <c r="I65" i="65" s="1"/>
  <c r="I103" i="65" s="1"/>
  <c r="L21" i="65"/>
  <c r="I64" i="65" s="1"/>
  <c r="I102" i="65" s="1"/>
  <c r="C64" i="65"/>
  <c r="L20" i="65"/>
  <c r="I63" i="65" s="1"/>
  <c r="I101" i="65" s="1"/>
  <c r="C63" i="65"/>
  <c r="C101" i="65" s="1"/>
  <c r="L19" i="65"/>
  <c r="I62" i="65" s="1"/>
  <c r="I100" i="65" s="1"/>
  <c r="C62" i="65"/>
  <c r="C100" i="65" s="1"/>
  <c r="L18" i="65"/>
  <c r="I61" i="65" s="1"/>
  <c r="I99" i="65" s="1"/>
  <c r="L17" i="65"/>
  <c r="I60" i="65" s="1"/>
  <c r="I98" i="65" s="1"/>
  <c r="C60" i="65"/>
  <c r="C98" i="65" s="1"/>
  <c r="L16" i="65"/>
  <c r="I59" i="65" s="1"/>
  <c r="I97" i="65" s="1"/>
  <c r="C59" i="65"/>
  <c r="C97" i="65" s="1"/>
  <c r="L15" i="65"/>
  <c r="I58" i="65" s="1"/>
  <c r="I96" i="65" s="1"/>
  <c r="L14" i="65"/>
  <c r="C57" i="65"/>
  <c r="C95" i="65" s="1"/>
  <c r="L13" i="65"/>
  <c r="I56" i="65" s="1"/>
  <c r="I94" i="65" s="1"/>
  <c r="L12" i="65"/>
  <c r="I55" i="65" s="1"/>
  <c r="I93" i="65" s="1"/>
  <c r="C55" i="65"/>
  <c r="C93" i="65" s="1"/>
  <c r="L11" i="65"/>
  <c r="I54" i="65" s="1"/>
  <c r="I92" i="65" s="1"/>
  <c r="L10" i="65"/>
  <c r="I53" i="65" s="1"/>
  <c r="I91" i="65" s="1"/>
  <c r="C53" i="65"/>
  <c r="C91" i="65" s="1"/>
  <c r="L9" i="65"/>
  <c r="L8" i="65"/>
  <c r="C51" i="65"/>
  <c r="C89" i="65" s="1"/>
  <c r="L7" i="65"/>
  <c r="C280" i="57"/>
  <c r="BS2" i="68" s="1"/>
  <c r="F118" i="57"/>
  <c r="G115" i="57"/>
  <c r="G114" i="57"/>
  <c r="F114" i="57"/>
  <c r="H112" i="57"/>
  <c r="E111" i="57"/>
  <c r="G109" i="57"/>
  <c r="B103" i="57"/>
  <c r="C102" i="57"/>
  <c r="E99" i="57"/>
  <c r="B99" i="57"/>
  <c r="G97" i="57"/>
  <c r="F97" i="57"/>
  <c r="E97" i="57"/>
  <c r="F95" i="57"/>
  <c r="G92" i="57"/>
  <c r="H81" i="57"/>
  <c r="H119" i="57" s="1"/>
  <c r="G81" i="57"/>
  <c r="G119" i="57" s="1"/>
  <c r="F81" i="57"/>
  <c r="F119" i="57" s="1"/>
  <c r="E81" i="57"/>
  <c r="E119" i="57" s="1"/>
  <c r="D81" i="57"/>
  <c r="D119" i="57" s="1"/>
  <c r="B81" i="57"/>
  <c r="B119" i="57" s="1"/>
  <c r="H80" i="57"/>
  <c r="H118" i="57" s="1"/>
  <c r="G80" i="57"/>
  <c r="G118" i="57" s="1"/>
  <c r="F80" i="57"/>
  <c r="E80" i="57"/>
  <c r="E118" i="57" s="1"/>
  <c r="D80" i="57"/>
  <c r="D118" i="57" s="1"/>
  <c r="B80" i="57"/>
  <c r="B118" i="57" s="1"/>
  <c r="H79" i="57"/>
  <c r="H117" i="57" s="1"/>
  <c r="G79" i="57"/>
  <c r="G117" i="57" s="1"/>
  <c r="F79" i="57"/>
  <c r="F117" i="57" s="1"/>
  <c r="E79" i="57"/>
  <c r="E117" i="57" s="1"/>
  <c r="D79" i="57"/>
  <c r="D117" i="57" s="1"/>
  <c r="C79" i="57"/>
  <c r="C117" i="57" s="1"/>
  <c r="B79" i="57"/>
  <c r="B117" i="57" s="1"/>
  <c r="H78" i="57"/>
  <c r="H116" i="57" s="1"/>
  <c r="G78" i="57"/>
  <c r="G116" i="57" s="1"/>
  <c r="F78" i="57"/>
  <c r="F116" i="57" s="1"/>
  <c r="E78" i="57"/>
  <c r="E116" i="57" s="1"/>
  <c r="D78" i="57"/>
  <c r="D116" i="57" s="1"/>
  <c r="B78" i="57"/>
  <c r="B116" i="57" s="1"/>
  <c r="I77" i="57"/>
  <c r="I115" i="57" s="1"/>
  <c r="H77" i="57"/>
  <c r="H115" i="57" s="1"/>
  <c r="G77" i="57"/>
  <c r="F77" i="57"/>
  <c r="F115" i="57" s="1"/>
  <c r="E77" i="57"/>
  <c r="E115" i="57" s="1"/>
  <c r="D77" i="57"/>
  <c r="D115" i="57" s="1"/>
  <c r="B77" i="57"/>
  <c r="B115" i="57" s="1"/>
  <c r="H76" i="57"/>
  <c r="H114" i="57" s="1"/>
  <c r="G76" i="57"/>
  <c r="F76" i="57"/>
  <c r="E76" i="57"/>
  <c r="E114" i="57" s="1"/>
  <c r="D76" i="57"/>
  <c r="D114" i="57" s="1"/>
  <c r="C76" i="57"/>
  <c r="C114" i="57" s="1"/>
  <c r="B76" i="57"/>
  <c r="B114" i="57" s="1"/>
  <c r="H75" i="57"/>
  <c r="H113" i="57" s="1"/>
  <c r="G75" i="57"/>
  <c r="G113" i="57" s="1"/>
  <c r="F75" i="57"/>
  <c r="F113" i="57" s="1"/>
  <c r="E75" i="57"/>
  <c r="E113" i="57" s="1"/>
  <c r="D75" i="57"/>
  <c r="D113" i="57" s="1"/>
  <c r="B75" i="57"/>
  <c r="B113" i="57" s="1"/>
  <c r="H74" i="57"/>
  <c r="G74" i="57"/>
  <c r="G112" i="57" s="1"/>
  <c r="F74" i="57"/>
  <c r="F112" i="57" s="1"/>
  <c r="E74" i="57"/>
  <c r="E112" i="57" s="1"/>
  <c r="D74" i="57"/>
  <c r="D112" i="57" s="1"/>
  <c r="C74" i="57"/>
  <c r="C112" i="57" s="1"/>
  <c r="B74" i="57"/>
  <c r="B112" i="57" s="1"/>
  <c r="H73" i="57"/>
  <c r="H111" i="57" s="1"/>
  <c r="G73" i="57"/>
  <c r="G111" i="57" s="1"/>
  <c r="F73" i="57"/>
  <c r="F111" i="57" s="1"/>
  <c r="E73" i="57"/>
  <c r="D73" i="57"/>
  <c r="D111" i="57" s="1"/>
  <c r="B73" i="57"/>
  <c r="B111" i="57" s="1"/>
  <c r="H72" i="57"/>
  <c r="H110" i="57" s="1"/>
  <c r="G72" i="57"/>
  <c r="G110" i="57" s="1"/>
  <c r="F72" i="57"/>
  <c r="F110" i="57" s="1"/>
  <c r="E72" i="57"/>
  <c r="E110" i="57" s="1"/>
  <c r="D72" i="57"/>
  <c r="D110" i="57" s="1"/>
  <c r="B72" i="57"/>
  <c r="B110" i="57" s="1"/>
  <c r="H71" i="57"/>
  <c r="H109" i="57" s="1"/>
  <c r="G71" i="57"/>
  <c r="F71" i="57"/>
  <c r="F109" i="57" s="1"/>
  <c r="E71" i="57"/>
  <c r="E109" i="57" s="1"/>
  <c r="D71" i="57"/>
  <c r="D109" i="57" s="1"/>
  <c r="B71" i="57"/>
  <c r="B109" i="57" s="1"/>
  <c r="H70" i="57"/>
  <c r="H108" i="57" s="1"/>
  <c r="G70" i="57"/>
  <c r="G108" i="57" s="1"/>
  <c r="F70" i="57"/>
  <c r="F108" i="57" s="1"/>
  <c r="E70" i="57"/>
  <c r="E108" i="57" s="1"/>
  <c r="D70" i="57"/>
  <c r="D108" i="57" s="1"/>
  <c r="B70" i="57"/>
  <c r="B108" i="57" s="1"/>
  <c r="H69" i="57"/>
  <c r="H107" i="57" s="1"/>
  <c r="G69" i="57"/>
  <c r="G107" i="57" s="1"/>
  <c r="F69" i="57"/>
  <c r="F107" i="57" s="1"/>
  <c r="E69" i="57"/>
  <c r="E107" i="57" s="1"/>
  <c r="D69" i="57"/>
  <c r="D107" i="57" s="1"/>
  <c r="B69" i="57"/>
  <c r="B107" i="57" s="1"/>
  <c r="I68" i="57"/>
  <c r="I106" i="57" s="1"/>
  <c r="H68" i="57"/>
  <c r="H106" i="57" s="1"/>
  <c r="G68" i="57"/>
  <c r="G106" i="57" s="1"/>
  <c r="F68" i="57"/>
  <c r="F106" i="57" s="1"/>
  <c r="E68" i="57"/>
  <c r="E106" i="57" s="1"/>
  <c r="D68" i="57"/>
  <c r="D106" i="57" s="1"/>
  <c r="B68" i="57"/>
  <c r="B106" i="57" s="1"/>
  <c r="H67" i="57"/>
  <c r="H105" i="57" s="1"/>
  <c r="G67" i="57"/>
  <c r="G105" i="57" s="1"/>
  <c r="F67" i="57"/>
  <c r="F105" i="57" s="1"/>
  <c r="E67" i="57"/>
  <c r="E105" i="57" s="1"/>
  <c r="D67" i="57"/>
  <c r="D105" i="57" s="1"/>
  <c r="C67" i="57"/>
  <c r="C105" i="57" s="1"/>
  <c r="B67" i="57"/>
  <c r="B105" i="57" s="1"/>
  <c r="I66" i="57"/>
  <c r="I104" i="57" s="1"/>
  <c r="H66" i="57"/>
  <c r="H104" i="57" s="1"/>
  <c r="G66" i="57"/>
  <c r="G104" i="57" s="1"/>
  <c r="F66" i="57"/>
  <c r="F104" i="57" s="1"/>
  <c r="E66" i="57"/>
  <c r="E104" i="57" s="1"/>
  <c r="D66" i="57"/>
  <c r="D104" i="57" s="1"/>
  <c r="B66" i="57"/>
  <c r="B104" i="57" s="1"/>
  <c r="H65" i="57"/>
  <c r="H103" i="57" s="1"/>
  <c r="G65" i="57"/>
  <c r="G103" i="57" s="1"/>
  <c r="F65" i="57"/>
  <c r="F103" i="57" s="1"/>
  <c r="E65" i="57"/>
  <c r="E103" i="57" s="1"/>
  <c r="D65" i="57"/>
  <c r="D103" i="57" s="1"/>
  <c r="B65" i="57"/>
  <c r="H64" i="57"/>
  <c r="H102" i="57" s="1"/>
  <c r="G64" i="57"/>
  <c r="G102" i="57" s="1"/>
  <c r="F64" i="57"/>
  <c r="F102" i="57" s="1"/>
  <c r="E64" i="57"/>
  <c r="E102" i="57" s="1"/>
  <c r="D64" i="57"/>
  <c r="D102" i="57" s="1"/>
  <c r="B64" i="57"/>
  <c r="B102" i="57" s="1"/>
  <c r="H63" i="57"/>
  <c r="H101" i="57" s="1"/>
  <c r="G63" i="57"/>
  <c r="G101" i="57" s="1"/>
  <c r="F63" i="57"/>
  <c r="F101" i="57" s="1"/>
  <c r="E63" i="57"/>
  <c r="E101" i="57" s="1"/>
  <c r="D63" i="57"/>
  <c r="D101" i="57" s="1"/>
  <c r="B63" i="57"/>
  <c r="B101" i="57" s="1"/>
  <c r="H62" i="57"/>
  <c r="H100" i="57" s="1"/>
  <c r="G62" i="57"/>
  <c r="G100" i="57" s="1"/>
  <c r="F62" i="57"/>
  <c r="F100" i="57" s="1"/>
  <c r="E62" i="57"/>
  <c r="E100" i="57" s="1"/>
  <c r="D62" i="57"/>
  <c r="D100" i="57" s="1"/>
  <c r="B62" i="57"/>
  <c r="B100" i="57" s="1"/>
  <c r="H61" i="57"/>
  <c r="H99" i="57" s="1"/>
  <c r="G61" i="57"/>
  <c r="G99" i="57" s="1"/>
  <c r="F61" i="57"/>
  <c r="F99" i="57" s="1"/>
  <c r="E61" i="57"/>
  <c r="D61" i="57"/>
  <c r="D99" i="57" s="1"/>
  <c r="B61" i="57"/>
  <c r="H60" i="57"/>
  <c r="H98" i="57" s="1"/>
  <c r="G60" i="57"/>
  <c r="G98" i="57" s="1"/>
  <c r="F60" i="57"/>
  <c r="F98" i="57" s="1"/>
  <c r="E60" i="57"/>
  <c r="E98" i="57" s="1"/>
  <c r="D60" i="57"/>
  <c r="D98" i="57" s="1"/>
  <c r="C60" i="57"/>
  <c r="C98" i="57" s="1"/>
  <c r="B60" i="57"/>
  <c r="B98" i="57" s="1"/>
  <c r="I59" i="57"/>
  <c r="I97" i="57" s="1"/>
  <c r="H59" i="57"/>
  <c r="H97" i="57" s="1"/>
  <c r="G59" i="57"/>
  <c r="F59" i="57"/>
  <c r="E59" i="57"/>
  <c r="D59" i="57"/>
  <c r="D97" i="57" s="1"/>
  <c r="B59" i="57"/>
  <c r="B97" i="57" s="1"/>
  <c r="H58" i="57"/>
  <c r="H96" i="57" s="1"/>
  <c r="G58" i="57"/>
  <c r="G96" i="57" s="1"/>
  <c r="F58" i="57"/>
  <c r="F96" i="57" s="1"/>
  <c r="E58" i="57"/>
  <c r="E96" i="57" s="1"/>
  <c r="D58" i="57"/>
  <c r="D96" i="57" s="1"/>
  <c r="C58" i="57"/>
  <c r="C96" i="57" s="1"/>
  <c r="B58" i="57"/>
  <c r="B96" i="57" s="1"/>
  <c r="H57" i="57"/>
  <c r="H95" i="57" s="1"/>
  <c r="G57" i="57"/>
  <c r="G95" i="57" s="1"/>
  <c r="F57" i="57"/>
  <c r="E57" i="57"/>
  <c r="E95" i="57" s="1"/>
  <c r="D57" i="57"/>
  <c r="D95" i="57" s="1"/>
  <c r="B57" i="57"/>
  <c r="B95" i="57" s="1"/>
  <c r="I56" i="57"/>
  <c r="I94" i="57" s="1"/>
  <c r="H56" i="57"/>
  <c r="H94" i="57" s="1"/>
  <c r="G56" i="57"/>
  <c r="G94" i="57" s="1"/>
  <c r="F56" i="57"/>
  <c r="F94" i="57" s="1"/>
  <c r="E56" i="57"/>
  <c r="E94" i="57" s="1"/>
  <c r="D56" i="57"/>
  <c r="D94" i="57" s="1"/>
  <c r="B56" i="57"/>
  <c r="B94" i="57" s="1"/>
  <c r="H55" i="57"/>
  <c r="H93" i="57" s="1"/>
  <c r="G55" i="57"/>
  <c r="G93" i="57" s="1"/>
  <c r="F55" i="57"/>
  <c r="F93" i="57" s="1"/>
  <c r="E55" i="57"/>
  <c r="E93" i="57" s="1"/>
  <c r="D55" i="57"/>
  <c r="D93" i="57" s="1"/>
  <c r="B55" i="57"/>
  <c r="B93" i="57" s="1"/>
  <c r="I54" i="57"/>
  <c r="I92" i="57" s="1"/>
  <c r="H54" i="57"/>
  <c r="H92" i="57" s="1"/>
  <c r="G54" i="57"/>
  <c r="F54" i="57"/>
  <c r="F92" i="57" s="1"/>
  <c r="E54" i="57"/>
  <c r="E92" i="57" s="1"/>
  <c r="D54" i="57"/>
  <c r="D92" i="57" s="1"/>
  <c r="B54" i="57"/>
  <c r="B92" i="57" s="1"/>
  <c r="H53" i="57"/>
  <c r="H91" i="57" s="1"/>
  <c r="G53" i="57"/>
  <c r="G91" i="57" s="1"/>
  <c r="F53" i="57"/>
  <c r="F91" i="57" s="1"/>
  <c r="E53" i="57"/>
  <c r="E91" i="57" s="1"/>
  <c r="D53" i="57"/>
  <c r="D91" i="57" s="1"/>
  <c r="C53" i="57"/>
  <c r="C91" i="57" s="1"/>
  <c r="B53" i="57"/>
  <c r="B91" i="57" s="1"/>
  <c r="H52" i="57"/>
  <c r="H90" i="57" s="1"/>
  <c r="G52" i="57"/>
  <c r="G90" i="57" s="1"/>
  <c r="F52" i="57"/>
  <c r="F90" i="57" s="1"/>
  <c r="E52" i="57"/>
  <c r="E90" i="57" s="1"/>
  <c r="D52" i="57"/>
  <c r="D90" i="57" s="1"/>
  <c r="B52" i="57"/>
  <c r="B90" i="57" s="1"/>
  <c r="H51" i="57"/>
  <c r="H89" i="57" s="1"/>
  <c r="G51" i="57"/>
  <c r="G89" i="57" s="1"/>
  <c r="F51" i="57"/>
  <c r="F89" i="57" s="1"/>
  <c r="E51" i="57"/>
  <c r="E89" i="57" s="1"/>
  <c r="D51" i="57"/>
  <c r="D89" i="57" s="1"/>
  <c r="C51" i="57"/>
  <c r="C89" i="57" s="1"/>
  <c r="B51" i="57"/>
  <c r="B89" i="57" s="1"/>
  <c r="H50" i="57"/>
  <c r="H88" i="57" s="1"/>
  <c r="G50" i="57"/>
  <c r="G88" i="57" s="1"/>
  <c r="F50" i="57"/>
  <c r="F88" i="57" s="1"/>
  <c r="E50" i="57"/>
  <c r="E88" i="57" s="1"/>
  <c r="D50" i="57"/>
  <c r="D88" i="57" s="1"/>
  <c r="B50" i="57"/>
  <c r="B88" i="57" s="1"/>
  <c r="L38" i="57"/>
  <c r="I81" i="57" s="1"/>
  <c r="I119" i="57" s="1"/>
  <c r="L37" i="57"/>
  <c r="I80" i="57" s="1"/>
  <c r="I118" i="57" s="1"/>
  <c r="C80" i="57"/>
  <c r="C118" i="57" s="1"/>
  <c r="L36" i="57"/>
  <c r="I79" i="57" s="1"/>
  <c r="I117" i="57" s="1"/>
  <c r="L35" i="57"/>
  <c r="I78" i="57" s="1"/>
  <c r="I116" i="57" s="1"/>
  <c r="C78" i="57"/>
  <c r="C116" i="57" s="1"/>
  <c r="L34" i="57"/>
  <c r="C77" i="57"/>
  <c r="C115" i="57" s="1"/>
  <c r="L33" i="57"/>
  <c r="I76" i="57" s="1"/>
  <c r="I114" i="57" s="1"/>
  <c r="L32" i="57"/>
  <c r="I75" i="57" s="1"/>
  <c r="I113" i="57" s="1"/>
  <c r="L31" i="57"/>
  <c r="I74" i="57" s="1"/>
  <c r="I112" i="57" s="1"/>
  <c r="L30" i="57"/>
  <c r="I73" i="57" s="1"/>
  <c r="I111" i="57" s="1"/>
  <c r="C73" i="57"/>
  <c r="C111" i="57" s="1"/>
  <c r="L29" i="57"/>
  <c r="I72" i="57" s="1"/>
  <c r="I110" i="57" s="1"/>
  <c r="C72" i="57"/>
  <c r="C110" i="57" s="1"/>
  <c r="L28" i="57"/>
  <c r="I71" i="57" s="1"/>
  <c r="I109" i="57" s="1"/>
  <c r="C71" i="57"/>
  <c r="C109" i="57" s="1"/>
  <c r="L27" i="57"/>
  <c r="I70" i="57" s="1"/>
  <c r="I108" i="57" s="1"/>
  <c r="C70" i="57"/>
  <c r="C108" i="57" s="1"/>
  <c r="L26" i="57"/>
  <c r="I69" i="57" s="1"/>
  <c r="I107" i="57" s="1"/>
  <c r="C69" i="57"/>
  <c r="C107" i="57" s="1"/>
  <c r="L25" i="57"/>
  <c r="L24" i="57"/>
  <c r="I67" i="57" s="1"/>
  <c r="I105" i="57" s="1"/>
  <c r="L23" i="57"/>
  <c r="C66" i="57"/>
  <c r="C104" i="57" s="1"/>
  <c r="L22" i="57"/>
  <c r="I65" i="57" s="1"/>
  <c r="I103" i="57" s="1"/>
  <c r="L21" i="57"/>
  <c r="I64" i="57" s="1"/>
  <c r="I102" i="57" s="1"/>
  <c r="C64" i="57"/>
  <c r="L20" i="57"/>
  <c r="I63" i="57" s="1"/>
  <c r="I101" i="57" s="1"/>
  <c r="C63" i="57"/>
  <c r="C101" i="57" s="1"/>
  <c r="L19" i="57"/>
  <c r="I62" i="57" s="1"/>
  <c r="I100" i="57" s="1"/>
  <c r="C62" i="57"/>
  <c r="C100" i="57" s="1"/>
  <c r="L18" i="57"/>
  <c r="I61" i="57" s="1"/>
  <c r="I99" i="57" s="1"/>
  <c r="C61" i="57"/>
  <c r="C99" i="57" s="1"/>
  <c r="L17" i="57"/>
  <c r="I60" i="57" s="1"/>
  <c r="I98" i="57" s="1"/>
  <c r="L16" i="57"/>
  <c r="L15" i="57"/>
  <c r="I58" i="57" s="1"/>
  <c r="I96" i="57" s="1"/>
  <c r="L14" i="57"/>
  <c r="I57" i="57" s="1"/>
  <c r="I95" i="57" s="1"/>
  <c r="C57" i="57"/>
  <c r="C95" i="57" s="1"/>
  <c r="L13" i="57"/>
  <c r="C56" i="57"/>
  <c r="C94" i="57" s="1"/>
  <c r="L12" i="57"/>
  <c r="I55" i="57" s="1"/>
  <c r="I93" i="57" s="1"/>
  <c r="C55" i="57"/>
  <c r="C93" i="57" s="1"/>
  <c r="L11" i="57"/>
  <c r="C54" i="57"/>
  <c r="C92" i="57" s="1"/>
  <c r="L10" i="57"/>
  <c r="I53" i="57" s="1"/>
  <c r="I91" i="57" s="1"/>
  <c r="L9" i="57"/>
  <c r="I52" i="57" s="1"/>
  <c r="I90" i="57" s="1"/>
  <c r="C52" i="57"/>
  <c r="C90" i="57" s="1"/>
  <c r="L8" i="57"/>
  <c r="I51" i="57" s="1"/>
  <c r="I89" i="57" s="1"/>
  <c r="L7" i="57"/>
  <c r="I50" i="57" s="1"/>
  <c r="I88" i="57" s="1"/>
  <c r="C50" i="57"/>
  <c r="C88" i="57" s="1"/>
  <c r="C280" i="56"/>
  <c r="F118" i="56"/>
  <c r="C118" i="56"/>
  <c r="G117" i="56"/>
  <c r="E116" i="56"/>
  <c r="B113" i="56"/>
  <c r="H112" i="56"/>
  <c r="D111" i="56"/>
  <c r="B109" i="56"/>
  <c r="B107" i="56"/>
  <c r="B106" i="56"/>
  <c r="F105" i="56"/>
  <c r="B104" i="56"/>
  <c r="F103" i="56"/>
  <c r="E103" i="56"/>
  <c r="F100" i="56"/>
  <c r="B97" i="56"/>
  <c r="B95" i="56"/>
  <c r="D93" i="56"/>
  <c r="B93" i="56"/>
  <c r="H81" i="56"/>
  <c r="H119" i="56" s="1"/>
  <c r="G81" i="56"/>
  <c r="G119" i="56" s="1"/>
  <c r="F81" i="56"/>
  <c r="F119" i="56" s="1"/>
  <c r="E81" i="56"/>
  <c r="E119" i="56" s="1"/>
  <c r="D81" i="56"/>
  <c r="D119" i="56" s="1"/>
  <c r="B81" i="56"/>
  <c r="B119" i="56" s="1"/>
  <c r="H80" i="56"/>
  <c r="H118" i="56" s="1"/>
  <c r="G80" i="56"/>
  <c r="G118" i="56" s="1"/>
  <c r="F80" i="56"/>
  <c r="E80" i="56"/>
  <c r="E118" i="56" s="1"/>
  <c r="D80" i="56"/>
  <c r="D118" i="56" s="1"/>
  <c r="B80" i="56"/>
  <c r="B118" i="56" s="1"/>
  <c r="H79" i="56"/>
  <c r="H117" i="56" s="1"/>
  <c r="G79" i="56"/>
  <c r="F79" i="56"/>
  <c r="F117" i="56" s="1"/>
  <c r="E79" i="56"/>
  <c r="E117" i="56" s="1"/>
  <c r="D79" i="56"/>
  <c r="D117" i="56" s="1"/>
  <c r="B79" i="56"/>
  <c r="B117" i="56" s="1"/>
  <c r="H78" i="56"/>
  <c r="H116" i="56" s="1"/>
  <c r="G78" i="56"/>
  <c r="G116" i="56" s="1"/>
  <c r="F78" i="56"/>
  <c r="F116" i="56" s="1"/>
  <c r="E78" i="56"/>
  <c r="D78" i="56"/>
  <c r="D116" i="56" s="1"/>
  <c r="B78" i="56"/>
  <c r="B116" i="56" s="1"/>
  <c r="H77" i="56"/>
  <c r="H115" i="56" s="1"/>
  <c r="G77" i="56"/>
  <c r="G115" i="56" s="1"/>
  <c r="F77" i="56"/>
  <c r="F115" i="56" s="1"/>
  <c r="E77" i="56"/>
  <c r="E115" i="56" s="1"/>
  <c r="D77" i="56"/>
  <c r="D115" i="56" s="1"/>
  <c r="B77" i="56"/>
  <c r="B115" i="56" s="1"/>
  <c r="H76" i="56"/>
  <c r="H114" i="56" s="1"/>
  <c r="G76" i="56"/>
  <c r="G114" i="56" s="1"/>
  <c r="F76" i="56"/>
  <c r="F114" i="56" s="1"/>
  <c r="E76" i="56"/>
  <c r="E114" i="56" s="1"/>
  <c r="D76" i="56"/>
  <c r="D114" i="56" s="1"/>
  <c r="B76" i="56"/>
  <c r="B114" i="56" s="1"/>
  <c r="H75" i="56"/>
  <c r="H113" i="56" s="1"/>
  <c r="G75" i="56"/>
  <c r="G113" i="56" s="1"/>
  <c r="F75" i="56"/>
  <c r="F113" i="56" s="1"/>
  <c r="E75" i="56"/>
  <c r="E113" i="56" s="1"/>
  <c r="D75" i="56"/>
  <c r="D113" i="56" s="1"/>
  <c r="B75" i="56"/>
  <c r="H74" i="56"/>
  <c r="G74" i="56"/>
  <c r="G112" i="56" s="1"/>
  <c r="F74" i="56"/>
  <c r="F112" i="56" s="1"/>
  <c r="E74" i="56"/>
  <c r="E112" i="56" s="1"/>
  <c r="D74" i="56"/>
  <c r="D112" i="56" s="1"/>
  <c r="C74" i="56"/>
  <c r="C112" i="56" s="1"/>
  <c r="B74" i="56"/>
  <c r="B112" i="56" s="1"/>
  <c r="H73" i="56"/>
  <c r="H111" i="56" s="1"/>
  <c r="G73" i="56"/>
  <c r="G111" i="56" s="1"/>
  <c r="F73" i="56"/>
  <c r="F111" i="56" s="1"/>
  <c r="E73" i="56"/>
  <c r="E111" i="56" s="1"/>
  <c r="D73" i="56"/>
  <c r="B73" i="56"/>
  <c r="B111" i="56" s="1"/>
  <c r="H72" i="56"/>
  <c r="H110" i="56" s="1"/>
  <c r="G72" i="56"/>
  <c r="G110" i="56" s="1"/>
  <c r="F72" i="56"/>
  <c r="F110" i="56" s="1"/>
  <c r="E72" i="56"/>
  <c r="E110" i="56" s="1"/>
  <c r="D72" i="56"/>
  <c r="D110" i="56" s="1"/>
  <c r="C72" i="56"/>
  <c r="C110" i="56" s="1"/>
  <c r="B72" i="56"/>
  <c r="B110" i="56" s="1"/>
  <c r="H71" i="56"/>
  <c r="H109" i="56" s="1"/>
  <c r="G71" i="56"/>
  <c r="G109" i="56" s="1"/>
  <c r="F71" i="56"/>
  <c r="F109" i="56" s="1"/>
  <c r="E71" i="56"/>
  <c r="E109" i="56" s="1"/>
  <c r="D71" i="56"/>
  <c r="D109" i="56" s="1"/>
  <c r="B71" i="56"/>
  <c r="H70" i="56"/>
  <c r="H108" i="56" s="1"/>
  <c r="G70" i="56"/>
  <c r="G108" i="56" s="1"/>
  <c r="F70" i="56"/>
  <c r="F108" i="56" s="1"/>
  <c r="E70" i="56"/>
  <c r="E108" i="56" s="1"/>
  <c r="D70" i="56"/>
  <c r="D108" i="56" s="1"/>
  <c r="B70" i="56"/>
  <c r="B108" i="56" s="1"/>
  <c r="H69" i="56"/>
  <c r="H107" i="56" s="1"/>
  <c r="G69" i="56"/>
  <c r="G107" i="56" s="1"/>
  <c r="F69" i="56"/>
  <c r="F107" i="56" s="1"/>
  <c r="E69" i="56"/>
  <c r="E107" i="56" s="1"/>
  <c r="D69" i="56"/>
  <c r="D107" i="56" s="1"/>
  <c r="B69" i="56"/>
  <c r="H68" i="56"/>
  <c r="H106" i="56" s="1"/>
  <c r="G68" i="56"/>
  <c r="G106" i="56" s="1"/>
  <c r="F68" i="56"/>
  <c r="F106" i="56" s="1"/>
  <c r="E68" i="56"/>
  <c r="E106" i="56" s="1"/>
  <c r="D68" i="56"/>
  <c r="D106" i="56" s="1"/>
  <c r="B68" i="56"/>
  <c r="H67" i="56"/>
  <c r="H105" i="56" s="1"/>
  <c r="G67" i="56"/>
  <c r="G105" i="56" s="1"/>
  <c r="F67" i="56"/>
  <c r="E67" i="56"/>
  <c r="E105" i="56" s="1"/>
  <c r="D67" i="56"/>
  <c r="D105" i="56" s="1"/>
  <c r="B67" i="56"/>
  <c r="B105" i="56" s="1"/>
  <c r="H66" i="56"/>
  <c r="H104" i="56" s="1"/>
  <c r="G66" i="56"/>
  <c r="G104" i="56" s="1"/>
  <c r="F66" i="56"/>
  <c r="F104" i="56" s="1"/>
  <c r="E66" i="56"/>
  <c r="E104" i="56" s="1"/>
  <c r="D66" i="56"/>
  <c r="D104" i="56" s="1"/>
  <c r="C66" i="56"/>
  <c r="C104" i="56" s="1"/>
  <c r="B66" i="56"/>
  <c r="H65" i="56"/>
  <c r="H103" i="56" s="1"/>
  <c r="G65" i="56"/>
  <c r="G103" i="56" s="1"/>
  <c r="F65" i="56"/>
  <c r="E65" i="56"/>
  <c r="D65" i="56"/>
  <c r="D103" i="56" s="1"/>
  <c r="B65" i="56"/>
  <c r="B103" i="56" s="1"/>
  <c r="I64" i="56"/>
  <c r="I102" i="56" s="1"/>
  <c r="H64" i="56"/>
  <c r="H102" i="56" s="1"/>
  <c r="G64" i="56"/>
  <c r="G102" i="56" s="1"/>
  <c r="F64" i="56"/>
  <c r="F102" i="56" s="1"/>
  <c r="E64" i="56"/>
  <c r="E102" i="56" s="1"/>
  <c r="D64" i="56"/>
  <c r="D102" i="56" s="1"/>
  <c r="B64" i="56"/>
  <c r="B102" i="56" s="1"/>
  <c r="H63" i="56"/>
  <c r="H101" i="56" s="1"/>
  <c r="G63" i="56"/>
  <c r="G101" i="56" s="1"/>
  <c r="F63" i="56"/>
  <c r="F101" i="56" s="1"/>
  <c r="E63" i="56"/>
  <c r="E101" i="56" s="1"/>
  <c r="D63" i="56"/>
  <c r="D101" i="56" s="1"/>
  <c r="C63" i="56"/>
  <c r="C101" i="56" s="1"/>
  <c r="B63" i="56"/>
  <c r="B101" i="56" s="1"/>
  <c r="H62" i="56"/>
  <c r="H100" i="56" s="1"/>
  <c r="G62" i="56"/>
  <c r="G100" i="56" s="1"/>
  <c r="F62" i="56"/>
  <c r="E62" i="56"/>
  <c r="E100" i="56" s="1"/>
  <c r="D62" i="56"/>
  <c r="D100" i="56" s="1"/>
  <c r="B62" i="56"/>
  <c r="B100" i="56" s="1"/>
  <c r="H61" i="56"/>
  <c r="H99" i="56" s="1"/>
  <c r="G61" i="56"/>
  <c r="G99" i="56" s="1"/>
  <c r="F61" i="56"/>
  <c r="F99" i="56" s="1"/>
  <c r="E61" i="56"/>
  <c r="E99" i="56" s="1"/>
  <c r="D61" i="56"/>
  <c r="D99" i="56" s="1"/>
  <c r="B61" i="56"/>
  <c r="B99" i="56" s="1"/>
  <c r="H60" i="56"/>
  <c r="H98" i="56" s="1"/>
  <c r="G60" i="56"/>
  <c r="G98" i="56" s="1"/>
  <c r="F60" i="56"/>
  <c r="F98" i="56" s="1"/>
  <c r="E60" i="56"/>
  <c r="E98" i="56" s="1"/>
  <c r="D60" i="56"/>
  <c r="D98" i="56" s="1"/>
  <c r="B60" i="56"/>
  <c r="B98" i="56" s="1"/>
  <c r="H59" i="56"/>
  <c r="H97" i="56" s="1"/>
  <c r="G59" i="56"/>
  <c r="G97" i="56" s="1"/>
  <c r="F59" i="56"/>
  <c r="F97" i="56" s="1"/>
  <c r="E59" i="56"/>
  <c r="E97" i="56" s="1"/>
  <c r="D59" i="56"/>
  <c r="D97" i="56" s="1"/>
  <c r="B59" i="56"/>
  <c r="H58" i="56"/>
  <c r="H96" i="56" s="1"/>
  <c r="G58" i="56"/>
  <c r="G96" i="56" s="1"/>
  <c r="F58" i="56"/>
  <c r="F96" i="56" s="1"/>
  <c r="E58" i="56"/>
  <c r="E96" i="56" s="1"/>
  <c r="D58" i="56"/>
  <c r="D96" i="56" s="1"/>
  <c r="C58" i="56"/>
  <c r="C96" i="56" s="1"/>
  <c r="B58" i="56"/>
  <c r="B96" i="56" s="1"/>
  <c r="I57" i="56"/>
  <c r="I95" i="56" s="1"/>
  <c r="H57" i="56"/>
  <c r="H95" i="56" s="1"/>
  <c r="G57" i="56"/>
  <c r="G95" i="56" s="1"/>
  <c r="F57" i="56"/>
  <c r="F95" i="56" s="1"/>
  <c r="E57" i="56"/>
  <c r="E95" i="56" s="1"/>
  <c r="D57" i="56"/>
  <c r="D95" i="56" s="1"/>
  <c r="B57" i="56"/>
  <c r="H56" i="56"/>
  <c r="H94" i="56" s="1"/>
  <c r="G56" i="56"/>
  <c r="G94" i="56" s="1"/>
  <c r="F56" i="56"/>
  <c r="F94" i="56" s="1"/>
  <c r="E56" i="56"/>
  <c r="E94" i="56" s="1"/>
  <c r="D56" i="56"/>
  <c r="D94" i="56" s="1"/>
  <c r="C56" i="56"/>
  <c r="C94" i="56" s="1"/>
  <c r="B56" i="56"/>
  <c r="B94" i="56" s="1"/>
  <c r="I55" i="56"/>
  <c r="I93" i="56" s="1"/>
  <c r="H55" i="56"/>
  <c r="H93" i="56" s="1"/>
  <c r="G55" i="56"/>
  <c r="G93" i="56" s="1"/>
  <c r="F55" i="56"/>
  <c r="F93" i="56" s="1"/>
  <c r="E55" i="56"/>
  <c r="E93" i="56" s="1"/>
  <c r="D55" i="56"/>
  <c r="B55" i="56"/>
  <c r="H54" i="56"/>
  <c r="H92" i="56" s="1"/>
  <c r="G54" i="56"/>
  <c r="G92" i="56" s="1"/>
  <c r="F54" i="56"/>
  <c r="F92" i="56" s="1"/>
  <c r="E54" i="56"/>
  <c r="E92" i="56" s="1"/>
  <c r="D54" i="56"/>
  <c r="D92" i="56" s="1"/>
  <c r="B54" i="56"/>
  <c r="B92" i="56" s="1"/>
  <c r="I53" i="56"/>
  <c r="I91" i="56" s="1"/>
  <c r="H53" i="56"/>
  <c r="H91" i="56" s="1"/>
  <c r="G53" i="56"/>
  <c r="G91" i="56" s="1"/>
  <c r="F53" i="56"/>
  <c r="F91" i="56" s="1"/>
  <c r="E53" i="56"/>
  <c r="E91" i="56" s="1"/>
  <c r="D53" i="56"/>
  <c r="D91" i="56" s="1"/>
  <c r="B53" i="56"/>
  <c r="B91" i="56" s="1"/>
  <c r="H52" i="56"/>
  <c r="H90" i="56" s="1"/>
  <c r="G52" i="56"/>
  <c r="G90" i="56" s="1"/>
  <c r="F52" i="56"/>
  <c r="F90" i="56" s="1"/>
  <c r="E52" i="56"/>
  <c r="E90" i="56" s="1"/>
  <c r="D52" i="56"/>
  <c r="D90" i="56" s="1"/>
  <c r="B52" i="56"/>
  <c r="B90" i="56" s="1"/>
  <c r="H51" i="56"/>
  <c r="H89" i="56" s="1"/>
  <c r="G51" i="56"/>
  <c r="G89" i="56" s="1"/>
  <c r="F51" i="56"/>
  <c r="F89" i="56" s="1"/>
  <c r="E51" i="56"/>
  <c r="E89" i="56" s="1"/>
  <c r="D51" i="56"/>
  <c r="D89" i="56" s="1"/>
  <c r="B51" i="56"/>
  <c r="B89" i="56" s="1"/>
  <c r="H50" i="56"/>
  <c r="H88" i="56" s="1"/>
  <c r="G50" i="56"/>
  <c r="G88" i="56" s="1"/>
  <c r="F50" i="56"/>
  <c r="F88" i="56" s="1"/>
  <c r="E50" i="56"/>
  <c r="E88" i="56" s="1"/>
  <c r="D50" i="56"/>
  <c r="D88" i="56" s="1"/>
  <c r="C50" i="56"/>
  <c r="C88" i="56" s="1"/>
  <c r="B50" i="56"/>
  <c r="B88" i="56" s="1"/>
  <c r="L38" i="56"/>
  <c r="I81" i="56" s="1"/>
  <c r="I119" i="56" s="1"/>
  <c r="L37" i="56"/>
  <c r="I80" i="56" s="1"/>
  <c r="I118" i="56" s="1"/>
  <c r="C80" i="56"/>
  <c r="L36" i="56"/>
  <c r="I79" i="56" s="1"/>
  <c r="I117" i="56" s="1"/>
  <c r="C79" i="56"/>
  <c r="C117" i="56" s="1"/>
  <c r="L35" i="56"/>
  <c r="I78" i="56" s="1"/>
  <c r="I116" i="56" s="1"/>
  <c r="C78" i="56"/>
  <c r="C116" i="56" s="1"/>
  <c r="L34" i="56"/>
  <c r="I77" i="56" s="1"/>
  <c r="I115" i="56" s="1"/>
  <c r="C77" i="56"/>
  <c r="C115" i="56" s="1"/>
  <c r="L33" i="56"/>
  <c r="I76" i="56" s="1"/>
  <c r="I114" i="56" s="1"/>
  <c r="C76" i="56"/>
  <c r="C114" i="56" s="1"/>
  <c r="L32" i="56"/>
  <c r="I75" i="56" s="1"/>
  <c r="I113" i="56" s="1"/>
  <c r="C75" i="56"/>
  <c r="C113" i="56" s="1"/>
  <c r="L31" i="56"/>
  <c r="I74" i="56" s="1"/>
  <c r="I112" i="56" s="1"/>
  <c r="L30" i="56"/>
  <c r="I73" i="56" s="1"/>
  <c r="I111" i="56" s="1"/>
  <c r="C73" i="56"/>
  <c r="C111" i="56" s="1"/>
  <c r="L29" i="56"/>
  <c r="I72" i="56" s="1"/>
  <c r="I110" i="56" s="1"/>
  <c r="L28" i="56"/>
  <c r="I71" i="56" s="1"/>
  <c r="I109" i="56" s="1"/>
  <c r="C71" i="56"/>
  <c r="C109" i="56" s="1"/>
  <c r="L27" i="56"/>
  <c r="I70" i="56" s="1"/>
  <c r="I108" i="56" s="1"/>
  <c r="C70" i="56"/>
  <c r="C108" i="56" s="1"/>
  <c r="L26" i="56"/>
  <c r="I69" i="56" s="1"/>
  <c r="I107" i="56" s="1"/>
  <c r="C69" i="56"/>
  <c r="C107" i="56" s="1"/>
  <c r="L25" i="56"/>
  <c r="I68" i="56" s="1"/>
  <c r="I106" i="56" s="1"/>
  <c r="C68" i="56"/>
  <c r="C106" i="56" s="1"/>
  <c r="L24" i="56"/>
  <c r="I67" i="56" s="1"/>
  <c r="I105" i="56" s="1"/>
  <c r="C67" i="56"/>
  <c r="C105" i="56" s="1"/>
  <c r="L23" i="56"/>
  <c r="I66" i="56" s="1"/>
  <c r="I104" i="56" s="1"/>
  <c r="L22" i="56"/>
  <c r="I65" i="56" s="1"/>
  <c r="I103" i="56" s="1"/>
  <c r="L21" i="56"/>
  <c r="C64" i="56"/>
  <c r="C102" i="56" s="1"/>
  <c r="L20" i="56"/>
  <c r="I63" i="56" s="1"/>
  <c r="I101" i="56" s="1"/>
  <c r="L19" i="56"/>
  <c r="I62" i="56" s="1"/>
  <c r="I100" i="56" s="1"/>
  <c r="C62" i="56"/>
  <c r="C100" i="56" s="1"/>
  <c r="L18" i="56"/>
  <c r="I61" i="56" s="1"/>
  <c r="I99" i="56" s="1"/>
  <c r="C61" i="56"/>
  <c r="C99" i="56" s="1"/>
  <c r="L17" i="56"/>
  <c r="I60" i="56" s="1"/>
  <c r="I98" i="56" s="1"/>
  <c r="C60" i="56"/>
  <c r="C98" i="56" s="1"/>
  <c r="L16" i="56"/>
  <c r="I59" i="56" s="1"/>
  <c r="I97" i="56" s="1"/>
  <c r="C59" i="56"/>
  <c r="C97" i="56" s="1"/>
  <c r="L15" i="56"/>
  <c r="I58" i="56" s="1"/>
  <c r="I96" i="56" s="1"/>
  <c r="L14" i="56"/>
  <c r="C57" i="56"/>
  <c r="C95" i="56" s="1"/>
  <c r="L13" i="56"/>
  <c r="I56" i="56" s="1"/>
  <c r="I94" i="56" s="1"/>
  <c r="L12" i="56"/>
  <c r="C55" i="56"/>
  <c r="C93" i="56" s="1"/>
  <c r="L11" i="56"/>
  <c r="I54" i="56" s="1"/>
  <c r="I92" i="56" s="1"/>
  <c r="C54" i="56"/>
  <c r="C92" i="56" s="1"/>
  <c r="L10" i="56"/>
  <c r="C53" i="56"/>
  <c r="C91" i="56" s="1"/>
  <c r="L9" i="56"/>
  <c r="I52" i="56" s="1"/>
  <c r="I90" i="56" s="1"/>
  <c r="L8" i="56"/>
  <c r="I51" i="56" s="1"/>
  <c r="I89" i="56" s="1"/>
  <c r="C51" i="56"/>
  <c r="C89" i="56" s="1"/>
  <c r="L7" i="56"/>
  <c r="I50" i="56" s="1"/>
  <c r="I88" i="56" s="1"/>
  <c r="C280" i="55"/>
  <c r="D119" i="55"/>
  <c r="H118" i="55"/>
  <c r="F115" i="55"/>
  <c r="H114" i="55"/>
  <c r="B114" i="55"/>
  <c r="F110" i="55"/>
  <c r="E110" i="55"/>
  <c r="D110" i="55"/>
  <c r="E108" i="55"/>
  <c r="C107" i="55"/>
  <c r="B107" i="55"/>
  <c r="I106" i="55"/>
  <c r="B103" i="55"/>
  <c r="E102" i="55"/>
  <c r="B99" i="55"/>
  <c r="G97" i="55"/>
  <c r="B96" i="55"/>
  <c r="H95" i="55"/>
  <c r="H93" i="55"/>
  <c r="G91" i="55"/>
  <c r="F91" i="55"/>
  <c r="B90" i="55"/>
  <c r="B88" i="55"/>
  <c r="H81" i="55"/>
  <c r="H119" i="55" s="1"/>
  <c r="G81" i="55"/>
  <c r="G119" i="55" s="1"/>
  <c r="F81" i="55"/>
  <c r="F119" i="55" s="1"/>
  <c r="E81" i="55"/>
  <c r="E119" i="55" s="1"/>
  <c r="D81" i="55"/>
  <c r="B81" i="55"/>
  <c r="B119" i="55" s="1"/>
  <c r="I80" i="55"/>
  <c r="I118" i="55" s="1"/>
  <c r="H80" i="55"/>
  <c r="G80" i="55"/>
  <c r="G118" i="55" s="1"/>
  <c r="F80" i="55"/>
  <c r="F118" i="55" s="1"/>
  <c r="E80" i="55"/>
  <c r="E118" i="55" s="1"/>
  <c r="D80" i="55"/>
  <c r="D118" i="55" s="1"/>
  <c r="B80" i="55"/>
  <c r="B118" i="55" s="1"/>
  <c r="H79" i="55"/>
  <c r="H117" i="55" s="1"/>
  <c r="G79" i="55"/>
  <c r="G117" i="55" s="1"/>
  <c r="F79" i="55"/>
  <c r="F117" i="55" s="1"/>
  <c r="E79" i="55"/>
  <c r="E117" i="55" s="1"/>
  <c r="D79" i="55"/>
  <c r="D117" i="55" s="1"/>
  <c r="C79" i="55"/>
  <c r="C117" i="55" s="1"/>
  <c r="B79" i="55"/>
  <c r="B117" i="55" s="1"/>
  <c r="I78" i="55"/>
  <c r="I116" i="55" s="1"/>
  <c r="H78" i="55"/>
  <c r="H116" i="55" s="1"/>
  <c r="G78" i="55"/>
  <c r="G116" i="55" s="1"/>
  <c r="F78" i="55"/>
  <c r="F116" i="55" s="1"/>
  <c r="E78" i="55"/>
  <c r="E116" i="55" s="1"/>
  <c r="D78" i="55"/>
  <c r="D116" i="55" s="1"/>
  <c r="C78" i="55"/>
  <c r="C116" i="55" s="1"/>
  <c r="B78" i="55"/>
  <c r="B116" i="55" s="1"/>
  <c r="H77" i="55"/>
  <c r="H115" i="55" s="1"/>
  <c r="G77" i="55"/>
  <c r="G115" i="55" s="1"/>
  <c r="F77" i="55"/>
  <c r="E77" i="55"/>
  <c r="E115" i="55" s="1"/>
  <c r="D77" i="55"/>
  <c r="D115" i="55" s="1"/>
  <c r="C77" i="55"/>
  <c r="C115" i="55" s="1"/>
  <c r="B77" i="55"/>
  <c r="B115" i="55" s="1"/>
  <c r="H76" i="55"/>
  <c r="G76" i="55"/>
  <c r="G114" i="55" s="1"/>
  <c r="F76" i="55"/>
  <c r="F114" i="55" s="1"/>
  <c r="E76" i="55"/>
  <c r="E114" i="55" s="1"/>
  <c r="D76" i="55"/>
  <c r="D114" i="55" s="1"/>
  <c r="C76" i="55"/>
  <c r="C114" i="55" s="1"/>
  <c r="B76" i="55"/>
  <c r="H75" i="55"/>
  <c r="H113" i="55" s="1"/>
  <c r="G75" i="55"/>
  <c r="G113" i="55" s="1"/>
  <c r="F75" i="55"/>
  <c r="F113" i="55" s="1"/>
  <c r="E75" i="55"/>
  <c r="E113" i="55" s="1"/>
  <c r="D75" i="55"/>
  <c r="D113" i="55" s="1"/>
  <c r="C75" i="55"/>
  <c r="C113" i="55" s="1"/>
  <c r="B75" i="55"/>
  <c r="B113" i="55" s="1"/>
  <c r="I74" i="55"/>
  <c r="I112" i="55" s="1"/>
  <c r="H74" i="55"/>
  <c r="H112" i="55" s="1"/>
  <c r="G74" i="55"/>
  <c r="G112" i="55" s="1"/>
  <c r="F74" i="55"/>
  <c r="F112" i="55" s="1"/>
  <c r="E74" i="55"/>
  <c r="E112" i="55" s="1"/>
  <c r="D74" i="55"/>
  <c r="D112" i="55" s="1"/>
  <c r="C74" i="55"/>
  <c r="C112" i="55" s="1"/>
  <c r="B74" i="55"/>
  <c r="B112" i="55" s="1"/>
  <c r="H73" i="55"/>
  <c r="H111" i="55" s="1"/>
  <c r="G73" i="55"/>
  <c r="G111" i="55" s="1"/>
  <c r="F73" i="55"/>
  <c r="F111" i="55" s="1"/>
  <c r="E73" i="55"/>
  <c r="E111" i="55" s="1"/>
  <c r="D73" i="55"/>
  <c r="D111" i="55" s="1"/>
  <c r="C73" i="55"/>
  <c r="C111" i="55" s="1"/>
  <c r="B73" i="55"/>
  <c r="B111" i="55" s="1"/>
  <c r="I72" i="55"/>
  <c r="I110" i="55" s="1"/>
  <c r="H72" i="55"/>
  <c r="H110" i="55" s="1"/>
  <c r="G72" i="55"/>
  <c r="G110" i="55" s="1"/>
  <c r="F72" i="55"/>
  <c r="E72" i="55"/>
  <c r="D72" i="55"/>
  <c r="B72" i="55"/>
  <c r="B110" i="55" s="1"/>
  <c r="H71" i="55"/>
  <c r="H109" i="55" s="1"/>
  <c r="G71" i="55"/>
  <c r="G109" i="55" s="1"/>
  <c r="F71" i="55"/>
  <c r="F109" i="55" s="1"/>
  <c r="E71" i="55"/>
  <c r="E109" i="55" s="1"/>
  <c r="D71" i="55"/>
  <c r="D109" i="55" s="1"/>
  <c r="B71" i="55"/>
  <c r="B109" i="55" s="1"/>
  <c r="I70" i="55"/>
  <c r="I108" i="55" s="1"/>
  <c r="H70" i="55"/>
  <c r="H108" i="55" s="1"/>
  <c r="G70" i="55"/>
  <c r="G108" i="55" s="1"/>
  <c r="F70" i="55"/>
  <c r="F108" i="55" s="1"/>
  <c r="E70" i="55"/>
  <c r="D70" i="55"/>
  <c r="D108" i="55" s="1"/>
  <c r="B70" i="55"/>
  <c r="B108" i="55" s="1"/>
  <c r="H69" i="55"/>
  <c r="H107" i="55" s="1"/>
  <c r="G69" i="55"/>
  <c r="G107" i="55" s="1"/>
  <c r="F69" i="55"/>
  <c r="F107" i="55" s="1"/>
  <c r="E69" i="55"/>
  <c r="E107" i="55" s="1"/>
  <c r="D69" i="55"/>
  <c r="D107" i="55" s="1"/>
  <c r="C69" i="55"/>
  <c r="B69" i="55"/>
  <c r="H68" i="55"/>
  <c r="H106" i="55" s="1"/>
  <c r="G68" i="55"/>
  <c r="G106" i="55" s="1"/>
  <c r="F68" i="55"/>
  <c r="F106" i="55" s="1"/>
  <c r="E68" i="55"/>
  <c r="E106" i="55" s="1"/>
  <c r="D68" i="55"/>
  <c r="D106" i="55" s="1"/>
  <c r="B68" i="55"/>
  <c r="B106" i="55" s="1"/>
  <c r="H67" i="55"/>
  <c r="H105" i="55" s="1"/>
  <c r="G67" i="55"/>
  <c r="G105" i="55" s="1"/>
  <c r="F67" i="55"/>
  <c r="F105" i="55" s="1"/>
  <c r="E67" i="55"/>
  <c r="E105" i="55" s="1"/>
  <c r="D67" i="55"/>
  <c r="D105" i="55" s="1"/>
  <c r="B67" i="55"/>
  <c r="B105" i="55" s="1"/>
  <c r="H66" i="55"/>
  <c r="H104" i="55" s="1"/>
  <c r="G66" i="55"/>
  <c r="G104" i="55" s="1"/>
  <c r="F66" i="55"/>
  <c r="F104" i="55" s="1"/>
  <c r="E66" i="55"/>
  <c r="E104" i="55" s="1"/>
  <c r="D66" i="55"/>
  <c r="D104" i="55" s="1"/>
  <c r="B66" i="55"/>
  <c r="B104" i="55" s="1"/>
  <c r="H65" i="55"/>
  <c r="H103" i="55" s="1"/>
  <c r="G65" i="55"/>
  <c r="G103" i="55" s="1"/>
  <c r="F65" i="55"/>
  <c r="F103" i="55" s="1"/>
  <c r="E65" i="55"/>
  <c r="E103" i="55" s="1"/>
  <c r="D65" i="55"/>
  <c r="D103" i="55" s="1"/>
  <c r="B65" i="55"/>
  <c r="H64" i="55"/>
  <c r="H102" i="55" s="1"/>
  <c r="G64" i="55"/>
  <c r="G102" i="55" s="1"/>
  <c r="F64" i="55"/>
  <c r="F102" i="55" s="1"/>
  <c r="E64" i="55"/>
  <c r="D64" i="55"/>
  <c r="D102" i="55" s="1"/>
  <c r="B64" i="55"/>
  <c r="B102" i="55" s="1"/>
  <c r="H63" i="55"/>
  <c r="H101" i="55" s="1"/>
  <c r="G63" i="55"/>
  <c r="G101" i="55" s="1"/>
  <c r="F63" i="55"/>
  <c r="F101" i="55" s="1"/>
  <c r="E63" i="55"/>
  <c r="E101" i="55" s="1"/>
  <c r="D63" i="55"/>
  <c r="D101" i="55" s="1"/>
  <c r="B63" i="55"/>
  <c r="B101" i="55" s="1"/>
  <c r="I62" i="55"/>
  <c r="I100" i="55" s="1"/>
  <c r="H62" i="55"/>
  <c r="H100" i="55" s="1"/>
  <c r="G62" i="55"/>
  <c r="G100" i="55" s="1"/>
  <c r="F62" i="55"/>
  <c r="F100" i="55" s="1"/>
  <c r="E62" i="55"/>
  <c r="E100" i="55" s="1"/>
  <c r="D62" i="55"/>
  <c r="D100" i="55" s="1"/>
  <c r="B62" i="55"/>
  <c r="B100" i="55" s="1"/>
  <c r="H61" i="55"/>
  <c r="H99" i="55" s="1"/>
  <c r="G61" i="55"/>
  <c r="G99" i="55" s="1"/>
  <c r="F61" i="55"/>
  <c r="F99" i="55" s="1"/>
  <c r="E61" i="55"/>
  <c r="E99" i="55" s="1"/>
  <c r="D61" i="55"/>
  <c r="D99" i="55" s="1"/>
  <c r="C61" i="55"/>
  <c r="C99" i="55" s="1"/>
  <c r="B61" i="55"/>
  <c r="H60" i="55"/>
  <c r="H98" i="55" s="1"/>
  <c r="G60" i="55"/>
  <c r="G98" i="55" s="1"/>
  <c r="F60" i="55"/>
  <c r="F98" i="55" s="1"/>
  <c r="E60" i="55"/>
  <c r="E98" i="55" s="1"/>
  <c r="D60" i="55"/>
  <c r="D98" i="55" s="1"/>
  <c r="C60" i="55"/>
  <c r="C98" i="55" s="1"/>
  <c r="B60" i="55"/>
  <c r="B98" i="55" s="1"/>
  <c r="H59" i="55"/>
  <c r="H97" i="55" s="1"/>
  <c r="G59" i="55"/>
  <c r="F59" i="55"/>
  <c r="F97" i="55" s="1"/>
  <c r="E59" i="55"/>
  <c r="E97" i="55" s="1"/>
  <c r="D59" i="55"/>
  <c r="D97" i="55" s="1"/>
  <c r="B59" i="55"/>
  <c r="B97" i="55" s="1"/>
  <c r="I58" i="55"/>
  <c r="I96" i="55" s="1"/>
  <c r="H58" i="55"/>
  <c r="H96" i="55" s="1"/>
  <c r="G58" i="55"/>
  <c r="G96" i="55" s="1"/>
  <c r="F58" i="55"/>
  <c r="F96" i="55" s="1"/>
  <c r="E58" i="55"/>
  <c r="E96" i="55" s="1"/>
  <c r="D58" i="55"/>
  <c r="D96" i="55" s="1"/>
  <c r="C58" i="55"/>
  <c r="C96" i="55" s="1"/>
  <c r="B58" i="55"/>
  <c r="H57" i="55"/>
  <c r="G57" i="55"/>
  <c r="G95" i="55" s="1"/>
  <c r="F57" i="55"/>
  <c r="F95" i="55" s="1"/>
  <c r="E57" i="55"/>
  <c r="E95" i="55" s="1"/>
  <c r="D57" i="55"/>
  <c r="D95" i="55" s="1"/>
  <c r="C57" i="55"/>
  <c r="C95" i="55" s="1"/>
  <c r="B57" i="55"/>
  <c r="B95" i="55" s="1"/>
  <c r="I56" i="55"/>
  <c r="I94" i="55" s="1"/>
  <c r="H56" i="55"/>
  <c r="H94" i="55" s="1"/>
  <c r="G56" i="55"/>
  <c r="G94" i="55" s="1"/>
  <c r="F56" i="55"/>
  <c r="F94" i="55" s="1"/>
  <c r="E56" i="55"/>
  <c r="E94" i="55" s="1"/>
  <c r="D56" i="55"/>
  <c r="D94" i="55" s="1"/>
  <c r="B56" i="55"/>
  <c r="B94" i="55" s="1"/>
  <c r="H55" i="55"/>
  <c r="G55" i="55"/>
  <c r="G93" i="55" s="1"/>
  <c r="F55" i="55"/>
  <c r="F93" i="55" s="1"/>
  <c r="E55" i="55"/>
  <c r="E93" i="55" s="1"/>
  <c r="D55" i="55"/>
  <c r="D93" i="55" s="1"/>
  <c r="B55" i="55"/>
  <c r="B93" i="55" s="1"/>
  <c r="H54" i="55"/>
  <c r="H92" i="55" s="1"/>
  <c r="G54" i="55"/>
  <c r="G92" i="55" s="1"/>
  <c r="F54" i="55"/>
  <c r="F92" i="55" s="1"/>
  <c r="E54" i="55"/>
  <c r="E92" i="55" s="1"/>
  <c r="D54" i="55"/>
  <c r="D92" i="55" s="1"/>
  <c r="B54" i="55"/>
  <c r="B92" i="55" s="1"/>
  <c r="H53" i="55"/>
  <c r="H91" i="55" s="1"/>
  <c r="G53" i="55"/>
  <c r="F53" i="55"/>
  <c r="E53" i="55"/>
  <c r="E91" i="55" s="1"/>
  <c r="D53" i="55"/>
  <c r="D91" i="55" s="1"/>
  <c r="C53" i="55"/>
  <c r="C91" i="55" s="1"/>
  <c r="B53" i="55"/>
  <c r="B91" i="55" s="1"/>
  <c r="H52" i="55"/>
  <c r="H90" i="55" s="1"/>
  <c r="G52" i="55"/>
  <c r="G90" i="55" s="1"/>
  <c r="F52" i="55"/>
  <c r="F90" i="55" s="1"/>
  <c r="E52" i="55"/>
  <c r="E90" i="55" s="1"/>
  <c r="D52" i="55"/>
  <c r="D90" i="55" s="1"/>
  <c r="B52" i="55"/>
  <c r="H51" i="55"/>
  <c r="H89" i="55" s="1"/>
  <c r="G51" i="55"/>
  <c r="G89" i="55" s="1"/>
  <c r="F51" i="55"/>
  <c r="F89" i="55" s="1"/>
  <c r="E51" i="55"/>
  <c r="E89" i="55" s="1"/>
  <c r="D51" i="55"/>
  <c r="D89" i="55" s="1"/>
  <c r="C51" i="55"/>
  <c r="C89" i="55" s="1"/>
  <c r="B51" i="55"/>
  <c r="B89" i="55" s="1"/>
  <c r="H50" i="55"/>
  <c r="H88" i="55" s="1"/>
  <c r="G50" i="55"/>
  <c r="G88" i="55" s="1"/>
  <c r="F50" i="55"/>
  <c r="F88" i="55" s="1"/>
  <c r="E50" i="55"/>
  <c r="E88" i="55" s="1"/>
  <c r="D50" i="55"/>
  <c r="D88" i="55" s="1"/>
  <c r="C50" i="55"/>
  <c r="C88" i="55" s="1"/>
  <c r="B50" i="55"/>
  <c r="L38" i="55"/>
  <c r="I81" i="55" s="1"/>
  <c r="I119" i="55" s="1"/>
  <c r="L37" i="55"/>
  <c r="C80" i="55"/>
  <c r="C118" i="55" s="1"/>
  <c r="L36" i="55"/>
  <c r="I79" i="55" s="1"/>
  <c r="I117" i="55" s="1"/>
  <c r="L35" i="55"/>
  <c r="L34" i="55"/>
  <c r="I77" i="55" s="1"/>
  <c r="I115" i="55" s="1"/>
  <c r="L33" i="55"/>
  <c r="I76" i="55" s="1"/>
  <c r="I114" i="55" s="1"/>
  <c r="L32" i="55"/>
  <c r="I75" i="55" s="1"/>
  <c r="I113" i="55" s="1"/>
  <c r="L31" i="55"/>
  <c r="L30" i="55"/>
  <c r="I73" i="55" s="1"/>
  <c r="I111" i="55" s="1"/>
  <c r="L29" i="55"/>
  <c r="C72" i="55"/>
  <c r="C110" i="55" s="1"/>
  <c r="L28" i="55"/>
  <c r="I71" i="55" s="1"/>
  <c r="I109" i="55" s="1"/>
  <c r="C71" i="55"/>
  <c r="C109" i="55" s="1"/>
  <c r="L27" i="55"/>
  <c r="C70" i="55"/>
  <c r="C108" i="55" s="1"/>
  <c r="L26" i="55"/>
  <c r="I69" i="55" s="1"/>
  <c r="I107" i="55" s="1"/>
  <c r="L25" i="55"/>
  <c r="I68" i="55" s="1"/>
  <c r="C68" i="55"/>
  <c r="C106" i="55" s="1"/>
  <c r="L24" i="55"/>
  <c r="I67" i="55" s="1"/>
  <c r="I105" i="55" s="1"/>
  <c r="C67" i="55"/>
  <c r="C105" i="55" s="1"/>
  <c r="L23" i="55"/>
  <c r="I66" i="55" s="1"/>
  <c r="I104" i="55" s="1"/>
  <c r="L22" i="55"/>
  <c r="I65" i="55" s="1"/>
  <c r="I103" i="55" s="1"/>
  <c r="L21" i="55"/>
  <c r="I64" i="55" s="1"/>
  <c r="I102" i="55" s="1"/>
  <c r="C64" i="55"/>
  <c r="C102" i="55" s="1"/>
  <c r="L20" i="55"/>
  <c r="I63" i="55" s="1"/>
  <c r="I101" i="55" s="1"/>
  <c r="C63" i="55"/>
  <c r="C101" i="55" s="1"/>
  <c r="L19" i="55"/>
  <c r="C62" i="55"/>
  <c r="C100" i="55" s="1"/>
  <c r="L18" i="55"/>
  <c r="I61" i="55" s="1"/>
  <c r="I99" i="55" s="1"/>
  <c r="L17" i="55"/>
  <c r="I60" i="55" s="1"/>
  <c r="I98" i="55" s="1"/>
  <c r="L16" i="55"/>
  <c r="I59" i="55" s="1"/>
  <c r="I97" i="55" s="1"/>
  <c r="C59" i="55"/>
  <c r="C97" i="55" s="1"/>
  <c r="L15" i="55"/>
  <c r="L14" i="55"/>
  <c r="I57" i="55" s="1"/>
  <c r="I95" i="55" s="1"/>
  <c r="L13" i="55"/>
  <c r="C56" i="55"/>
  <c r="C94" i="55" s="1"/>
  <c r="L12" i="55"/>
  <c r="I55" i="55" s="1"/>
  <c r="I93" i="55" s="1"/>
  <c r="C55" i="55"/>
  <c r="C93" i="55" s="1"/>
  <c r="L11" i="55"/>
  <c r="I54" i="55" s="1"/>
  <c r="I92" i="55" s="1"/>
  <c r="C54" i="55"/>
  <c r="C92" i="55" s="1"/>
  <c r="L10" i="55"/>
  <c r="I53" i="55" s="1"/>
  <c r="I91" i="55" s="1"/>
  <c r="L9" i="55"/>
  <c r="I52" i="55" s="1"/>
  <c r="I90" i="55" s="1"/>
  <c r="C52" i="55"/>
  <c r="C90" i="55" s="1"/>
  <c r="L8" i="55"/>
  <c r="I51" i="55" s="1"/>
  <c r="I89" i="55" s="1"/>
  <c r="L7" i="55"/>
  <c r="I50" i="55" s="1"/>
  <c r="I88" i="55" s="1"/>
  <c r="C280" i="52"/>
  <c r="I118" i="52"/>
  <c r="B117" i="52"/>
  <c r="G116" i="52"/>
  <c r="E116" i="52"/>
  <c r="H114" i="52"/>
  <c r="G114" i="52"/>
  <c r="F114" i="52"/>
  <c r="B111" i="52"/>
  <c r="H110" i="52"/>
  <c r="B109" i="52"/>
  <c r="H108" i="52"/>
  <c r="H103" i="52"/>
  <c r="C102" i="52"/>
  <c r="E98" i="52"/>
  <c r="D98" i="52"/>
  <c r="B98" i="52"/>
  <c r="B96" i="52"/>
  <c r="H94" i="52"/>
  <c r="B93" i="52"/>
  <c r="D92" i="52"/>
  <c r="E90" i="52"/>
  <c r="H89" i="52"/>
  <c r="G89" i="52"/>
  <c r="I81" i="52"/>
  <c r="I119" i="52" s="1"/>
  <c r="H81" i="52"/>
  <c r="H119" i="52" s="1"/>
  <c r="G81" i="52"/>
  <c r="G119" i="52" s="1"/>
  <c r="F81" i="52"/>
  <c r="F119" i="52" s="1"/>
  <c r="E81" i="52"/>
  <c r="E119" i="52" s="1"/>
  <c r="D81" i="52"/>
  <c r="D119" i="52" s="1"/>
  <c r="B81" i="52"/>
  <c r="B119" i="52" s="1"/>
  <c r="I80" i="52"/>
  <c r="H80" i="52"/>
  <c r="H118" i="52" s="1"/>
  <c r="G80" i="52"/>
  <c r="G118" i="52" s="1"/>
  <c r="F80" i="52"/>
  <c r="F118" i="52" s="1"/>
  <c r="E80" i="52"/>
  <c r="E118" i="52" s="1"/>
  <c r="D80" i="52"/>
  <c r="D118" i="52" s="1"/>
  <c r="C80" i="52"/>
  <c r="C118" i="52" s="1"/>
  <c r="B80" i="52"/>
  <c r="B118" i="52" s="1"/>
  <c r="H79" i="52"/>
  <c r="H117" i="52" s="1"/>
  <c r="G79" i="52"/>
  <c r="G117" i="52" s="1"/>
  <c r="F79" i="52"/>
  <c r="F117" i="52" s="1"/>
  <c r="E79" i="52"/>
  <c r="E117" i="52" s="1"/>
  <c r="D79" i="52"/>
  <c r="D117" i="52" s="1"/>
  <c r="C79" i="52"/>
  <c r="C117" i="52" s="1"/>
  <c r="B79" i="52"/>
  <c r="H78" i="52"/>
  <c r="H116" i="52" s="1"/>
  <c r="G78" i="52"/>
  <c r="F78" i="52"/>
  <c r="F116" i="52" s="1"/>
  <c r="E78" i="52"/>
  <c r="D78" i="52"/>
  <c r="D116" i="52" s="1"/>
  <c r="B78" i="52"/>
  <c r="B116" i="52" s="1"/>
  <c r="H77" i="52"/>
  <c r="H115" i="52" s="1"/>
  <c r="G77" i="52"/>
  <c r="G115" i="52" s="1"/>
  <c r="F77" i="52"/>
  <c r="F115" i="52" s="1"/>
  <c r="E77" i="52"/>
  <c r="E115" i="52" s="1"/>
  <c r="D77" i="52"/>
  <c r="D115" i="52" s="1"/>
  <c r="B77" i="52"/>
  <c r="B115" i="52" s="1"/>
  <c r="H76" i="52"/>
  <c r="G76" i="52"/>
  <c r="F76" i="52"/>
  <c r="E76" i="52"/>
  <c r="E114" i="52" s="1"/>
  <c r="D76" i="52"/>
  <c r="D114" i="52" s="1"/>
  <c r="B76" i="52"/>
  <c r="B114" i="52" s="1"/>
  <c r="H75" i="52"/>
  <c r="H113" i="52" s="1"/>
  <c r="G75" i="52"/>
  <c r="G113" i="52" s="1"/>
  <c r="F75" i="52"/>
  <c r="F113" i="52" s="1"/>
  <c r="E75" i="52"/>
  <c r="E113" i="52" s="1"/>
  <c r="D75" i="52"/>
  <c r="D113" i="52" s="1"/>
  <c r="C75" i="52"/>
  <c r="C113" i="52" s="1"/>
  <c r="B75" i="52"/>
  <c r="B113" i="52" s="1"/>
  <c r="H74" i="52"/>
  <c r="H112" i="52" s="1"/>
  <c r="G74" i="52"/>
  <c r="G112" i="52" s="1"/>
  <c r="F74" i="52"/>
  <c r="F112" i="52" s="1"/>
  <c r="E74" i="52"/>
  <c r="E112" i="52" s="1"/>
  <c r="D74" i="52"/>
  <c r="D112" i="52" s="1"/>
  <c r="B74" i="52"/>
  <c r="B112" i="52" s="1"/>
  <c r="I73" i="52"/>
  <c r="I111" i="52" s="1"/>
  <c r="H73" i="52"/>
  <c r="H111" i="52" s="1"/>
  <c r="G73" i="52"/>
  <c r="G111" i="52" s="1"/>
  <c r="F73" i="52"/>
  <c r="F111" i="52" s="1"/>
  <c r="E73" i="52"/>
  <c r="E111" i="52" s="1"/>
  <c r="D73" i="52"/>
  <c r="D111" i="52" s="1"/>
  <c r="C73" i="52"/>
  <c r="C111" i="52" s="1"/>
  <c r="B73" i="52"/>
  <c r="I72" i="52"/>
  <c r="I110" i="52" s="1"/>
  <c r="H72" i="52"/>
  <c r="G72" i="52"/>
  <c r="G110" i="52" s="1"/>
  <c r="F72" i="52"/>
  <c r="F110" i="52" s="1"/>
  <c r="E72" i="52"/>
  <c r="E110" i="52" s="1"/>
  <c r="D72" i="52"/>
  <c r="D110" i="52" s="1"/>
  <c r="C72" i="52"/>
  <c r="C110" i="52" s="1"/>
  <c r="B72" i="52"/>
  <c r="B110" i="52" s="1"/>
  <c r="I71" i="52"/>
  <c r="I109" i="52" s="1"/>
  <c r="H71" i="52"/>
  <c r="H109" i="52" s="1"/>
  <c r="G71" i="52"/>
  <c r="G109" i="52" s="1"/>
  <c r="F71" i="52"/>
  <c r="F109" i="52" s="1"/>
  <c r="E71" i="52"/>
  <c r="E109" i="52" s="1"/>
  <c r="D71" i="52"/>
  <c r="D109" i="52" s="1"/>
  <c r="C71" i="52"/>
  <c r="C109" i="52" s="1"/>
  <c r="B71" i="52"/>
  <c r="H70" i="52"/>
  <c r="G70" i="52"/>
  <c r="G108" i="52" s="1"/>
  <c r="F70" i="52"/>
  <c r="F108" i="52" s="1"/>
  <c r="E70" i="52"/>
  <c r="E108" i="52" s="1"/>
  <c r="D70" i="52"/>
  <c r="D108" i="52" s="1"/>
  <c r="B70" i="52"/>
  <c r="B108" i="52" s="1"/>
  <c r="H69" i="52"/>
  <c r="H107" i="52" s="1"/>
  <c r="G69" i="52"/>
  <c r="G107" i="52" s="1"/>
  <c r="F69" i="52"/>
  <c r="F107" i="52" s="1"/>
  <c r="E69" i="52"/>
  <c r="E107" i="52" s="1"/>
  <c r="D69" i="52"/>
  <c r="D107" i="52" s="1"/>
  <c r="B69" i="52"/>
  <c r="B107" i="52" s="1"/>
  <c r="H68" i="52"/>
  <c r="H106" i="52" s="1"/>
  <c r="G68" i="52"/>
  <c r="G106" i="52" s="1"/>
  <c r="F68" i="52"/>
  <c r="F106" i="52" s="1"/>
  <c r="E68" i="52"/>
  <c r="E106" i="52" s="1"/>
  <c r="D68" i="52"/>
  <c r="D106" i="52" s="1"/>
  <c r="C68" i="52"/>
  <c r="C106" i="52" s="1"/>
  <c r="B68" i="52"/>
  <c r="B106" i="52" s="1"/>
  <c r="H67" i="52"/>
  <c r="H105" i="52" s="1"/>
  <c r="G67" i="52"/>
  <c r="G105" i="52" s="1"/>
  <c r="F67" i="52"/>
  <c r="F105" i="52" s="1"/>
  <c r="E67" i="52"/>
  <c r="E105" i="52" s="1"/>
  <c r="D67" i="52"/>
  <c r="D105" i="52" s="1"/>
  <c r="B67" i="52"/>
  <c r="B105" i="52" s="1"/>
  <c r="H66" i="52"/>
  <c r="H104" i="52" s="1"/>
  <c r="G66" i="52"/>
  <c r="G104" i="52" s="1"/>
  <c r="F66" i="52"/>
  <c r="F104" i="52" s="1"/>
  <c r="E66" i="52"/>
  <c r="E104" i="52" s="1"/>
  <c r="D66" i="52"/>
  <c r="D104" i="52" s="1"/>
  <c r="C66" i="52"/>
  <c r="C104" i="52" s="1"/>
  <c r="B66" i="52"/>
  <c r="B104" i="52" s="1"/>
  <c r="H65" i="52"/>
  <c r="G65" i="52"/>
  <c r="G103" i="52" s="1"/>
  <c r="F65" i="52"/>
  <c r="F103" i="52" s="1"/>
  <c r="E65" i="52"/>
  <c r="E103" i="52" s="1"/>
  <c r="D65" i="52"/>
  <c r="D103" i="52" s="1"/>
  <c r="B65" i="52"/>
  <c r="B103" i="52" s="1"/>
  <c r="I64" i="52"/>
  <c r="I102" i="52" s="1"/>
  <c r="H64" i="52"/>
  <c r="H102" i="52" s="1"/>
  <c r="G64" i="52"/>
  <c r="G102" i="52" s="1"/>
  <c r="F64" i="52"/>
  <c r="F102" i="52" s="1"/>
  <c r="E64" i="52"/>
  <c r="E102" i="52" s="1"/>
  <c r="D64" i="52"/>
  <c r="D102" i="52" s="1"/>
  <c r="C64" i="52"/>
  <c r="B64" i="52"/>
  <c r="B102" i="52" s="1"/>
  <c r="H63" i="52"/>
  <c r="H101" i="52" s="1"/>
  <c r="G63" i="52"/>
  <c r="G101" i="52" s="1"/>
  <c r="F63" i="52"/>
  <c r="F101" i="52" s="1"/>
  <c r="E63" i="52"/>
  <c r="E101" i="52" s="1"/>
  <c r="D63" i="52"/>
  <c r="D101" i="52" s="1"/>
  <c r="C63" i="52"/>
  <c r="C101" i="52" s="1"/>
  <c r="B63" i="52"/>
  <c r="B101" i="52" s="1"/>
  <c r="I62" i="52"/>
  <c r="I100" i="52" s="1"/>
  <c r="H62" i="52"/>
  <c r="H100" i="52" s="1"/>
  <c r="G62" i="52"/>
  <c r="G100" i="52" s="1"/>
  <c r="F62" i="52"/>
  <c r="F100" i="52" s="1"/>
  <c r="E62" i="52"/>
  <c r="E100" i="52" s="1"/>
  <c r="D62" i="52"/>
  <c r="D100" i="52" s="1"/>
  <c r="B62" i="52"/>
  <c r="B100" i="52" s="1"/>
  <c r="H61" i="52"/>
  <c r="H99" i="52" s="1"/>
  <c r="G61" i="52"/>
  <c r="G99" i="52" s="1"/>
  <c r="F61" i="52"/>
  <c r="F99" i="52" s="1"/>
  <c r="E61" i="52"/>
  <c r="E99" i="52" s="1"/>
  <c r="D61" i="52"/>
  <c r="D99" i="52" s="1"/>
  <c r="B61" i="52"/>
  <c r="B99" i="52" s="1"/>
  <c r="I60" i="52"/>
  <c r="I98" i="52" s="1"/>
  <c r="H60" i="52"/>
  <c r="H98" i="52" s="1"/>
  <c r="G60" i="52"/>
  <c r="G98" i="52" s="1"/>
  <c r="F60" i="52"/>
  <c r="F98" i="52" s="1"/>
  <c r="E60" i="52"/>
  <c r="D60" i="52"/>
  <c r="B60" i="52"/>
  <c r="H59" i="52"/>
  <c r="H97" i="52" s="1"/>
  <c r="G59" i="52"/>
  <c r="G97" i="52" s="1"/>
  <c r="F59" i="52"/>
  <c r="F97" i="52" s="1"/>
  <c r="E59" i="52"/>
  <c r="E97" i="52" s="1"/>
  <c r="D59" i="52"/>
  <c r="D97" i="52" s="1"/>
  <c r="C59" i="52"/>
  <c r="C97" i="52" s="1"/>
  <c r="B59" i="52"/>
  <c r="B97" i="52" s="1"/>
  <c r="I58" i="52"/>
  <c r="I96" i="52" s="1"/>
  <c r="H58" i="52"/>
  <c r="H96" i="52" s="1"/>
  <c r="G58" i="52"/>
  <c r="G96" i="52" s="1"/>
  <c r="F58" i="52"/>
  <c r="F96" i="52" s="1"/>
  <c r="E58" i="52"/>
  <c r="E96" i="52" s="1"/>
  <c r="D58" i="52"/>
  <c r="D96" i="52" s="1"/>
  <c r="B58" i="52"/>
  <c r="H57" i="52"/>
  <c r="H95" i="52" s="1"/>
  <c r="G57" i="52"/>
  <c r="G95" i="52" s="1"/>
  <c r="F57" i="52"/>
  <c r="F95" i="52" s="1"/>
  <c r="E57" i="52"/>
  <c r="E95" i="52" s="1"/>
  <c r="D57" i="52"/>
  <c r="D95" i="52" s="1"/>
  <c r="C57" i="52"/>
  <c r="C95" i="52" s="1"/>
  <c r="B57" i="52"/>
  <c r="B95" i="52" s="1"/>
  <c r="I56" i="52"/>
  <c r="I94" i="52" s="1"/>
  <c r="H56" i="52"/>
  <c r="G56" i="52"/>
  <c r="G94" i="52" s="1"/>
  <c r="F56" i="52"/>
  <c r="F94" i="52" s="1"/>
  <c r="E56" i="52"/>
  <c r="E94" i="52" s="1"/>
  <c r="D56" i="52"/>
  <c r="D94" i="52" s="1"/>
  <c r="C56" i="52"/>
  <c r="C94" i="52" s="1"/>
  <c r="B56" i="52"/>
  <c r="B94" i="52" s="1"/>
  <c r="H55" i="52"/>
  <c r="H93" i="52" s="1"/>
  <c r="G55" i="52"/>
  <c r="G93" i="52" s="1"/>
  <c r="F55" i="52"/>
  <c r="F93" i="52" s="1"/>
  <c r="E55" i="52"/>
  <c r="E93" i="52" s="1"/>
  <c r="D55" i="52"/>
  <c r="D93" i="52" s="1"/>
  <c r="C55" i="52"/>
  <c r="C93" i="52" s="1"/>
  <c r="B55" i="52"/>
  <c r="H54" i="52"/>
  <c r="H92" i="52" s="1"/>
  <c r="G54" i="52"/>
  <c r="G92" i="52" s="1"/>
  <c r="F54" i="52"/>
  <c r="F92" i="52" s="1"/>
  <c r="E54" i="52"/>
  <c r="E92" i="52" s="1"/>
  <c r="D54" i="52"/>
  <c r="B54" i="52"/>
  <c r="B92" i="52" s="1"/>
  <c r="H53" i="52"/>
  <c r="H91" i="52" s="1"/>
  <c r="G53" i="52"/>
  <c r="G91" i="52" s="1"/>
  <c r="F53" i="52"/>
  <c r="F91" i="52" s="1"/>
  <c r="E53" i="52"/>
  <c r="E91" i="52" s="1"/>
  <c r="D53" i="52"/>
  <c r="D91" i="52" s="1"/>
  <c r="B53" i="52"/>
  <c r="B91" i="52" s="1"/>
  <c r="H52" i="52"/>
  <c r="H90" i="52" s="1"/>
  <c r="G52" i="52"/>
  <c r="G90" i="52" s="1"/>
  <c r="F52" i="52"/>
  <c r="F90" i="52" s="1"/>
  <c r="E52" i="52"/>
  <c r="D52" i="52"/>
  <c r="D90" i="52" s="1"/>
  <c r="B52" i="52"/>
  <c r="B90" i="52" s="1"/>
  <c r="H51" i="52"/>
  <c r="G51" i="52"/>
  <c r="F51" i="52"/>
  <c r="F89" i="52" s="1"/>
  <c r="E51" i="52"/>
  <c r="E89" i="52" s="1"/>
  <c r="D51" i="52"/>
  <c r="D89" i="52" s="1"/>
  <c r="B51" i="52"/>
  <c r="B89" i="52" s="1"/>
  <c r="H50" i="52"/>
  <c r="H88" i="52" s="1"/>
  <c r="G50" i="52"/>
  <c r="G88" i="52" s="1"/>
  <c r="F50" i="52"/>
  <c r="F88" i="52" s="1"/>
  <c r="E50" i="52"/>
  <c r="E88" i="52" s="1"/>
  <c r="D50" i="52"/>
  <c r="D88" i="52" s="1"/>
  <c r="B50" i="52"/>
  <c r="B88" i="52" s="1"/>
  <c r="L38" i="52"/>
  <c r="L37" i="52"/>
  <c r="L36" i="52"/>
  <c r="I79" i="52" s="1"/>
  <c r="I117" i="52" s="1"/>
  <c r="L35" i="52"/>
  <c r="I78" i="52" s="1"/>
  <c r="I116" i="52" s="1"/>
  <c r="C78" i="52"/>
  <c r="C116" i="52" s="1"/>
  <c r="L34" i="52"/>
  <c r="I77" i="52" s="1"/>
  <c r="I115" i="52" s="1"/>
  <c r="C77" i="52"/>
  <c r="C115" i="52" s="1"/>
  <c r="L33" i="52"/>
  <c r="I76" i="52" s="1"/>
  <c r="I114" i="52" s="1"/>
  <c r="C76" i="52"/>
  <c r="C114" i="52" s="1"/>
  <c r="L32" i="52"/>
  <c r="I75" i="52" s="1"/>
  <c r="I113" i="52" s="1"/>
  <c r="L31" i="52"/>
  <c r="I74" i="52" s="1"/>
  <c r="I112" i="52" s="1"/>
  <c r="C74" i="52"/>
  <c r="C112" i="52" s="1"/>
  <c r="L30" i="52"/>
  <c r="L29" i="52"/>
  <c r="L28" i="52"/>
  <c r="L27" i="52"/>
  <c r="I70" i="52" s="1"/>
  <c r="I108" i="52" s="1"/>
  <c r="C70" i="52"/>
  <c r="C108" i="52" s="1"/>
  <c r="L26" i="52"/>
  <c r="I69" i="52" s="1"/>
  <c r="I107" i="52" s="1"/>
  <c r="C69" i="52"/>
  <c r="C107" i="52" s="1"/>
  <c r="L25" i="52"/>
  <c r="I68" i="52" s="1"/>
  <c r="I106" i="52" s="1"/>
  <c r="L24" i="52"/>
  <c r="I67" i="52" s="1"/>
  <c r="I105" i="52" s="1"/>
  <c r="C67" i="52"/>
  <c r="C105" i="52" s="1"/>
  <c r="L23" i="52"/>
  <c r="I66" i="52" s="1"/>
  <c r="I104" i="52" s="1"/>
  <c r="L22" i="52"/>
  <c r="I65" i="52" s="1"/>
  <c r="I103" i="52" s="1"/>
  <c r="L21" i="52"/>
  <c r="L20" i="52"/>
  <c r="I63" i="52" s="1"/>
  <c r="I101" i="52" s="1"/>
  <c r="L19" i="52"/>
  <c r="C62" i="52"/>
  <c r="C100" i="52" s="1"/>
  <c r="L18" i="52"/>
  <c r="I61" i="52" s="1"/>
  <c r="I99" i="52" s="1"/>
  <c r="C61" i="52"/>
  <c r="C99" i="52" s="1"/>
  <c r="L17" i="52"/>
  <c r="C60" i="52"/>
  <c r="C98" i="52" s="1"/>
  <c r="L16" i="52"/>
  <c r="I59" i="52" s="1"/>
  <c r="I97" i="52" s="1"/>
  <c r="L15" i="52"/>
  <c r="C58" i="52"/>
  <c r="C96" i="52" s="1"/>
  <c r="L14" i="52"/>
  <c r="I57" i="52" s="1"/>
  <c r="I95" i="52" s="1"/>
  <c r="L13" i="52"/>
  <c r="L12" i="52"/>
  <c r="I55" i="52" s="1"/>
  <c r="I93" i="52" s="1"/>
  <c r="L11" i="52"/>
  <c r="I54" i="52" s="1"/>
  <c r="I92" i="52" s="1"/>
  <c r="C54" i="52"/>
  <c r="C92" i="52" s="1"/>
  <c r="L10" i="52"/>
  <c r="I53" i="52" s="1"/>
  <c r="I91" i="52" s="1"/>
  <c r="C53" i="52"/>
  <c r="C91" i="52" s="1"/>
  <c r="L9" i="52"/>
  <c r="I52" i="52" s="1"/>
  <c r="I90" i="52" s="1"/>
  <c r="C52" i="52"/>
  <c r="C90" i="52" s="1"/>
  <c r="L8" i="52"/>
  <c r="I51" i="52" s="1"/>
  <c r="I89" i="52" s="1"/>
  <c r="C51" i="52"/>
  <c r="C89" i="52" s="1"/>
  <c r="L7" i="52"/>
  <c r="I50" i="52" s="1"/>
  <c r="I88" i="52" s="1"/>
  <c r="C50" i="52"/>
  <c r="C88" i="52" s="1"/>
  <c r="C280" i="51"/>
  <c r="B119" i="51"/>
  <c r="H118" i="51"/>
  <c r="E112" i="51"/>
  <c r="B112" i="51"/>
  <c r="H110" i="51"/>
  <c r="E110" i="51"/>
  <c r="B110" i="51"/>
  <c r="G103" i="51"/>
  <c r="F103" i="51"/>
  <c r="B103" i="51"/>
  <c r="E101" i="51"/>
  <c r="G99" i="51"/>
  <c r="G96" i="51"/>
  <c r="H94" i="51"/>
  <c r="G94" i="51"/>
  <c r="G93" i="51"/>
  <c r="B93" i="51"/>
  <c r="F92" i="51"/>
  <c r="F88" i="51"/>
  <c r="H81" i="51"/>
  <c r="H119" i="51" s="1"/>
  <c r="G81" i="51"/>
  <c r="G119" i="51" s="1"/>
  <c r="F81" i="51"/>
  <c r="F119" i="51" s="1"/>
  <c r="E81" i="51"/>
  <c r="E119" i="51" s="1"/>
  <c r="D81" i="51"/>
  <c r="D119" i="51" s="1"/>
  <c r="B81" i="51"/>
  <c r="I80" i="51"/>
  <c r="I118" i="51" s="1"/>
  <c r="H80" i="51"/>
  <c r="G80" i="51"/>
  <c r="G118" i="51" s="1"/>
  <c r="F80" i="51"/>
  <c r="F118" i="51" s="1"/>
  <c r="E80" i="51"/>
  <c r="E118" i="51" s="1"/>
  <c r="D80" i="51"/>
  <c r="D118" i="51" s="1"/>
  <c r="C80" i="51"/>
  <c r="C118" i="51" s="1"/>
  <c r="B80" i="51"/>
  <c r="B118" i="51" s="1"/>
  <c r="H79" i="51"/>
  <c r="H117" i="51" s="1"/>
  <c r="G79" i="51"/>
  <c r="G117" i="51" s="1"/>
  <c r="F79" i="51"/>
  <c r="F117" i="51" s="1"/>
  <c r="E79" i="51"/>
  <c r="E117" i="51" s="1"/>
  <c r="D79" i="51"/>
  <c r="D117" i="51" s="1"/>
  <c r="C79" i="51"/>
  <c r="C117" i="51" s="1"/>
  <c r="B79" i="51"/>
  <c r="B117" i="51" s="1"/>
  <c r="H78" i="51"/>
  <c r="H116" i="51" s="1"/>
  <c r="G78" i="51"/>
  <c r="G116" i="51" s="1"/>
  <c r="F78" i="51"/>
  <c r="F116" i="51" s="1"/>
  <c r="E78" i="51"/>
  <c r="E116" i="51" s="1"/>
  <c r="D78" i="51"/>
  <c r="D116" i="51" s="1"/>
  <c r="B78" i="51"/>
  <c r="B116" i="51" s="1"/>
  <c r="H77" i="51"/>
  <c r="H115" i="51" s="1"/>
  <c r="G77" i="51"/>
  <c r="G115" i="51" s="1"/>
  <c r="F77" i="51"/>
  <c r="F115" i="51" s="1"/>
  <c r="E77" i="51"/>
  <c r="E115" i="51" s="1"/>
  <c r="D77" i="51"/>
  <c r="D115" i="51" s="1"/>
  <c r="C77" i="51"/>
  <c r="C115" i="51" s="1"/>
  <c r="B77" i="51"/>
  <c r="B115" i="51" s="1"/>
  <c r="H76" i="51"/>
  <c r="H114" i="51" s="1"/>
  <c r="G76" i="51"/>
  <c r="G114" i="51" s="1"/>
  <c r="F76" i="51"/>
  <c r="F114" i="51" s="1"/>
  <c r="E76" i="51"/>
  <c r="E114" i="51" s="1"/>
  <c r="D76" i="51"/>
  <c r="D114" i="51" s="1"/>
  <c r="B76" i="51"/>
  <c r="B114" i="51" s="1"/>
  <c r="H75" i="51"/>
  <c r="H113" i="51" s="1"/>
  <c r="G75" i="51"/>
  <c r="G113" i="51" s="1"/>
  <c r="F75" i="51"/>
  <c r="F113" i="51" s="1"/>
  <c r="E75" i="51"/>
  <c r="E113" i="51" s="1"/>
  <c r="D75" i="51"/>
  <c r="D113" i="51" s="1"/>
  <c r="C75" i="51"/>
  <c r="C113" i="51" s="1"/>
  <c r="B75" i="51"/>
  <c r="B113" i="51" s="1"/>
  <c r="H74" i="51"/>
  <c r="H112" i="51" s="1"/>
  <c r="G74" i="51"/>
  <c r="G112" i="51" s="1"/>
  <c r="F74" i="51"/>
  <c r="F112" i="51" s="1"/>
  <c r="E74" i="51"/>
  <c r="D74" i="51"/>
  <c r="D112" i="51" s="1"/>
  <c r="B74" i="51"/>
  <c r="H73" i="51"/>
  <c r="H111" i="51" s="1"/>
  <c r="G73" i="51"/>
  <c r="G111" i="51" s="1"/>
  <c r="F73" i="51"/>
  <c r="F111" i="51" s="1"/>
  <c r="E73" i="51"/>
  <c r="E111" i="51" s="1"/>
  <c r="D73" i="51"/>
  <c r="D111" i="51" s="1"/>
  <c r="C73" i="51"/>
  <c r="C111" i="51" s="1"/>
  <c r="B73" i="51"/>
  <c r="B111" i="51" s="1"/>
  <c r="I72" i="51"/>
  <c r="I110" i="51" s="1"/>
  <c r="H72" i="51"/>
  <c r="G72" i="51"/>
  <c r="G110" i="51" s="1"/>
  <c r="F72" i="51"/>
  <c r="F110" i="51" s="1"/>
  <c r="E72" i="51"/>
  <c r="D72" i="51"/>
  <c r="D110" i="51" s="1"/>
  <c r="C72" i="51"/>
  <c r="C110" i="51" s="1"/>
  <c r="B72" i="51"/>
  <c r="I71" i="51"/>
  <c r="I109" i="51" s="1"/>
  <c r="H71" i="51"/>
  <c r="H109" i="51" s="1"/>
  <c r="G71" i="51"/>
  <c r="G109" i="51" s="1"/>
  <c r="F71" i="51"/>
  <c r="F109" i="51" s="1"/>
  <c r="E71" i="51"/>
  <c r="E109" i="51" s="1"/>
  <c r="D71" i="51"/>
  <c r="D109" i="51" s="1"/>
  <c r="C71" i="51"/>
  <c r="C109" i="51" s="1"/>
  <c r="B71" i="51"/>
  <c r="B109" i="51" s="1"/>
  <c r="H70" i="51"/>
  <c r="H108" i="51" s="1"/>
  <c r="G70" i="51"/>
  <c r="G108" i="51" s="1"/>
  <c r="F70" i="51"/>
  <c r="F108" i="51" s="1"/>
  <c r="E70" i="51"/>
  <c r="E108" i="51" s="1"/>
  <c r="D70" i="51"/>
  <c r="D108" i="51" s="1"/>
  <c r="B70" i="51"/>
  <c r="B108" i="51" s="1"/>
  <c r="H69" i="51"/>
  <c r="H107" i="51" s="1"/>
  <c r="G69" i="51"/>
  <c r="G107" i="51" s="1"/>
  <c r="F69" i="51"/>
  <c r="F107" i="51" s="1"/>
  <c r="E69" i="51"/>
  <c r="E107" i="51" s="1"/>
  <c r="D69" i="51"/>
  <c r="D107" i="51" s="1"/>
  <c r="B69" i="51"/>
  <c r="B107" i="51" s="1"/>
  <c r="H68" i="51"/>
  <c r="H106" i="51" s="1"/>
  <c r="G68" i="51"/>
  <c r="G106" i="51" s="1"/>
  <c r="F68" i="51"/>
  <c r="F106" i="51" s="1"/>
  <c r="E68" i="51"/>
  <c r="E106" i="51" s="1"/>
  <c r="D68" i="51"/>
  <c r="D106" i="51" s="1"/>
  <c r="B68" i="51"/>
  <c r="B106" i="51" s="1"/>
  <c r="H67" i="51"/>
  <c r="H105" i="51" s="1"/>
  <c r="G67" i="51"/>
  <c r="G105" i="51" s="1"/>
  <c r="F67" i="51"/>
  <c r="F105" i="51" s="1"/>
  <c r="E67" i="51"/>
  <c r="E105" i="51" s="1"/>
  <c r="D67" i="51"/>
  <c r="D105" i="51" s="1"/>
  <c r="B67" i="51"/>
  <c r="B105" i="51" s="1"/>
  <c r="H66" i="51"/>
  <c r="H104" i="51" s="1"/>
  <c r="G66" i="51"/>
  <c r="G104" i="51" s="1"/>
  <c r="F66" i="51"/>
  <c r="F104" i="51" s="1"/>
  <c r="E66" i="51"/>
  <c r="E104" i="51" s="1"/>
  <c r="D66" i="51"/>
  <c r="D104" i="51" s="1"/>
  <c r="B66" i="51"/>
  <c r="B104" i="51" s="1"/>
  <c r="H65" i="51"/>
  <c r="H103" i="51" s="1"/>
  <c r="G65" i="51"/>
  <c r="F65" i="51"/>
  <c r="E65" i="51"/>
  <c r="E103" i="51" s="1"/>
  <c r="D65" i="51"/>
  <c r="D103" i="51" s="1"/>
  <c r="B65" i="51"/>
  <c r="H64" i="51"/>
  <c r="H102" i="51" s="1"/>
  <c r="G64" i="51"/>
  <c r="G102" i="51" s="1"/>
  <c r="F64" i="51"/>
  <c r="F102" i="51" s="1"/>
  <c r="E64" i="51"/>
  <c r="E102" i="51" s="1"/>
  <c r="D64" i="51"/>
  <c r="D102" i="51" s="1"/>
  <c r="C64" i="51"/>
  <c r="C102" i="51" s="1"/>
  <c r="B64" i="51"/>
  <c r="B102" i="51" s="1"/>
  <c r="H63" i="51"/>
  <c r="H101" i="51" s="1"/>
  <c r="G63" i="51"/>
  <c r="G101" i="51" s="1"/>
  <c r="F63" i="51"/>
  <c r="F101" i="51" s="1"/>
  <c r="E63" i="51"/>
  <c r="D63" i="51"/>
  <c r="D101" i="51" s="1"/>
  <c r="C63" i="51"/>
  <c r="C101" i="51" s="1"/>
  <c r="B63" i="51"/>
  <c r="B101" i="51" s="1"/>
  <c r="I62" i="51"/>
  <c r="I100" i="51" s="1"/>
  <c r="H62" i="51"/>
  <c r="H100" i="51" s="1"/>
  <c r="G62" i="51"/>
  <c r="G100" i="51" s="1"/>
  <c r="F62" i="51"/>
  <c r="F100" i="51" s="1"/>
  <c r="E62" i="51"/>
  <c r="E100" i="51" s="1"/>
  <c r="D62" i="51"/>
  <c r="D100" i="51" s="1"/>
  <c r="B62" i="51"/>
  <c r="B100" i="51" s="1"/>
  <c r="H61" i="51"/>
  <c r="H99" i="51" s="1"/>
  <c r="G61" i="51"/>
  <c r="F61" i="51"/>
  <c r="F99" i="51" s="1"/>
  <c r="E61" i="51"/>
  <c r="E99" i="51" s="1"/>
  <c r="D61" i="51"/>
  <c r="D99" i="51" s="1"/>
  <c r="C61" i="51"/>
  <c r="C99" i="51" s="1"/>
  <c r="B61" i="51"/>
  <c r="B99" i="51" s="1"/>
  <c r="H60" i="51"/>
  <c r="H98" i="51" s="1"/>
  <c r="G60" i="51"/>
  <c r="G98" i="51" s="1"/>
  <c r="F60" i="51"/>
  <c r="F98" i="51" s="1"/>
  <c r="E60" i="51"/>
  <c r="E98" i="51" s="1"/>
  <c r="D60" i="51"/>
  <c r="D98" i="51" s="1"/>
  <c r="B60" i="51"/>
  <c r="B98" i="51" s="1"/>
  <c r="H59" i="51"/>
  <c r="H97" i="51" s="1"/>
  <c r="G59" i="51"/>
  <c r="G97" i="51" s="1"/>
  <c r="F59" i="51"/>
  <c r="F97" i="51" s="1"/>
  <c r="E59" i="51"/>
  <c r="E97" i="51" s="1"/>
  <c r="D59" i="51"/>
  <c r="D97" i="51" s="1"/>
  <c r="C59" i="51"/>
  <c r="C97" i="51" s="1"/>
  <c r="B59" i="51"/>
  <c r="B97" i="51" s="1"/>
  <c r="H58" i="51"/>
  <c r="H96" i="51" s="1"/>
  <c r="G58" i="51"/>
  <c r="F58" i="51"/>
  <c r="F96" i="51" s="1"/>
  <c r="E58" i="51"/>
  <c r="E96" i="51" s="1"/>
  <c r="D58" i="51"/>
  <c r="D96" i="51" s="1"/>
  <c r="B58" i="51"/>
  <c r="B96" i="51" s="1"/>
  <c r="H57" i="51"/>
  <c r="H95" i="51" s="1"/>
  <c r="G57" i="51"/>
  <c r="G95" i="51" s="1"/>
  <c r="F57" i="51"/>
  <c r="F95" i="51" s="1"/>
  <c r="E57" i="51"/>
  <c r="E95" i="51" s="1"/>
  <c r="D57" i="51"/>
  <c r="D95" i="51" s="1"/>
  <c r="C57" i="51"/>
  <c r="C95" i="51" s="1"/>
  <c r="B57" i="51"/>
  <c r="B95" i="51" s="1"/>
  <c r="H56" i="51"/>
  <c r="G56" i="51"/>
  <c r="F56" i="51"/>
  <c r="F94" i="51" s="1"/>
  <c r="E56" i="51"/>
  <c r="E94" i="51" s="1"/>
  <c r="D56" i="51"/>
  <c r="D94" i="51" s="1"/>
  <c r="C56" i="51"/>
  <c r="C94" i="51" s="1"/>
  <c r="B56" i="51"/>
  <c r="B94" i="51" s="1"/>
  <c r="H55" i="51"/>
  <c r="H93" i="51" s="1"/>
  <c r="G55" i="51"/>
  <c r="F55" i="51"/>
  <c r="F93" i="51" s="1"/>
  <c r="E55" i="51"/>
  <c r="E93" i="51" s="1"/>
  <c r="D55" i="51"/>
  <c r="D93" i="51" s="1"/>
  <c r="C55" i="51"/>
  <c r="C93" i="51" s="1"/>
  <c r="B55" i="51"/>
  <c r="H54" i="51"/>
  <c r="H92" i="51" s="1"/>
  <c r="G54" i="51"/>
  <c r="G92" i="51" s="1"/>
  <c r="F54" i="51"/>
  <c r="E54" i="51"/>
  <c r="E92" i="51" s="1"/>
  <c r="D54" i="51"/>
  <c r="D92" i="51" s="1"/>
  <c r="C54" i="51"/>
  <c r="C92" i="51" s="1"/>
  <c r="B54" i="51"/>
  <c r="B92" i="51" s="1"/>
  <c r="I53" i="51"/>
  <c r="I91" i="51" s="1"/>
  <c r="H53" i="51"/>
  <c r="H91" i="51" s="1"/>
  <c r="G53" i="51"/>
  <c r="G91" i="51" s="1"/>
  <c r="F53" i="51"/>
  <c r="F91" i="51" s="1"/>
  <c r="E53" i="51"/>
  <c r="E91" i="51" s="1"/>
  <c r="D53" i="51"/>
  <c r="D91" i="51" s="1"/>
  <c r="B53" i="51"/>
  <c r="B91" i="51" s="1"/>
  <c r="H52" i="51"/>
  <c r="H90" i="51" s="1"/>
  <c r="G52" i="51"/>
  <c r="G90" i="51" s="1"/>
  <c r="F52" i="51"/>
  <c r="F90" i="51" s="1"/>
  <c r="E52" i="51"/>
  <c r="E90" i="51" s="1"/>
  <c r="D52" i="51"/>
  <c r="D90" i="51" s="1"/>
  <c r="C52" i="51"/>
  <c r="C90" i="51" s="1"/>
  <c r="B52" i="51"/>
  <c r="B90" i="51" s="1"/>
  <c r="I51" i="51"/>
  <c r="I89" i="51" s="1"/>
  <c r="H51" i="51"/>
  <c r="H89" i="51" s="1"/>
  <c r="G51" i="51"/>
  <c r="G89" i="51" s="1"/>
  <c r="F51" i="51"/>
  <c r="F89" i="51" s="1"/>
  <c r="E51" i="51"/>
  <c r="E89" i="51" s="1"/>
  <c r="D51" i="51"/>
  <c r="D89" i="51" s="1"/>
  <c r="B51" i="51"/>
  <c r="B89" i="51" s="1"/>
  <c r="H50" i="51"/>
  <c r="H88" i="51" s="1"/>
  <c r="G50" i="51"/>
  <c r="G88" i="51" s="1"/>
  <c r="F50" i="51"/>
  <c r="E50" i="51"/>
  <c r="E88" i="51" s="1"/>
  <c r="D50" i="51"/>
  <c r="D88" i="51" s="1"/>
  <c r="B50" i="51"/>
  <c r="B88" i="51" s="1"/>
  <c r="L38" i="51"/>
  <c r="I81" i="51" s="1"/>
  <c r="I119" i="51" s="1"/>
  <c r="L37" i="51"/>
  <c r="L36" i="51"/>
  <c r="I79" i="51" s="1"/>
  <c r="I117" i="51" s="1"/>
  <c r="L35" i="51"/>
  <c r="I78" i="51" s="1"/>
  <c r="I116" i="51" s="1"/>
  <c r="C78" i="51"/>
  <c r="C116" i="51" s="1"/>
  <c r="L34" i="51"/>
  <c r="I77" i="51" s="1"/>
  <c r="I115" i="51" s="1"/>
  <c r="L33" i="51"/>
  <c r="I76" i="51" s="1"/>
  <c r="I114" i="51" s="1"/>
  <c r="C76" i="51"/>
  <c r="C114" i="51" s="1"/>
  <c r="L32" i="51"/>
  <c r="I75" i="51" s="1"/>
  <c r="I113" i="51" s="1"/>
  <c r="L31" i="51"/>
  <c r="I74" i="51" s="1"/>
  <c r="I112" i="51" s="1"/>
  <c r="C74" i="51"/>
  <c r="C112" i="51" s="1"/>
  <c r="L30" i="51"/>
  <c r="I73" i="51" s="1"/>
  <c r="I111" i="51" s="1"/>
  <c r="L29" i="51"/>
  <c r="L28" i="51"/>
  <c r="L27" i="51"/>
  <c r="I70" i="51" s="1"/>
  <c r="I108" i="51" s="1"/>
  <c r="C70" i="51"/>
  <c r="C108" i="51" s="1"/>
  <c r="L26" i="51"/>
  <c r="I69" i="51" s="1"/>
  <c r="I107" i="51" s="1"/>
  <c r="C69" i="51"/>
  <c r="C107" i="51" s="1"/>
  <c r="L25" i="51"/>
  <c r="I68" i="51" s="1"/>
  <c r="I106" i="51" s="1"/>
  <c r="C68" i="51"/>
  <c r="C106" i="51" s="1"/>
  <c r="L24" i="51"/>
  <c r="I67" i="51" s="1"/>
  <c r="I105" i="51" s="1"/>
  <c r="C67" i="51"/>
  <c r="C105" i="51" s="1"/>
  <c r="L23" i="51"/>
  <c r="I66" i="51" s="1"/>
  <c r="I104" i="51" s="1"/>
  <c r="C66" i="51"/>
  <c r="C104" i="51" s="1"/>
  <c r="L22" i="51"/>
  <c r="I65" i="51" s="1"/>
  <c r="I103" i="51" s="1"/>
  <c r="L21" i="51"/>
  <c r="I64" i="51" s="1"/>
  <c r="I102" i="51" s="1"/>
  <c r="L20" i="51"/>
  <c r="I63" i="51" s="1"/>
  <c r="I101" i="51" s="1"/>
  <c r="L19" i="51"/>
  <c r="C62" i="51"/>
  <c r="C100" i="51" s="1"/>
  <c r="L18" i="51"/>
  <c r="I61" i="51" s="1"/>
  <c r="I99" i="51" s="1"/>
  <c r="L17" i="51"/>
  <c r="I60" i="51" s="1"/>
  <c r="I98" i="51" s="1"/>
  <c r="C60" i="51"/>
  <c r="C98" i="51" s="1"/>
  <c r="L16" i="51"/>
  <c r="I59" i="51" s="1"/>
  <c r="I97" i="51" s="1"/>
  <c r="L15" i="51"/>
  <c r="I58" i="51" s="1"/>
  <c r="I96" i="51" s="1"/>
  <c r="C58" i="51"/>
  <c r="C96" i="51" s="1"/>
  <c r="L14" i="51"/>
  <c r="I57" i="51" s="1"/>
  <c r="I95" i="51" s="1"/>
  <c r="L13" i="51"/>
  <c r="I56" i="51" s="1"/>
  <c r="I94" i="51" s="1"/>
  <c r="L12" i="51"/>
  <c r="I55" i="51" s="1"/>
  <c r="I93" i="51" s="1"/>
  <c r="L11" i="51"/>
  <c r="I54" i="51" s="1"/>
  <c r="I92" i="51" s="1"/>
  <c r="L10" i="51"/>
  <c r="C53" i="51"/>
  <c r="C91" i="51" s="1"/>
  <c r="L9" i="51"/>
  <c r="I52" i="51" s="1"/>
  <c r="I90" i="51" s="1"/>
  <c r="L8" i="51"/>
  <c r="C51" i="51"/>
  <c r="C89" i="51" s="1"/>
  <c r="L7" i="51"/>
  <c r="I50" i="51" s="1"/>
  <c r="I88" i="51" s="1"/>
  <c r="C50" i="51"/>
  <c r="C88" i="51" s="1"/>
  <c r="C280" i="50"/>
  <c r="BD2" i="68" s="1"/>
  <c r="H119" i="50"/>
  <c r="H118" i="50"/>
  <c r="B118" i="50"/>
  <c r="H116" i="50"/>
  <c r="D115" i="50"/>
  <c r="D113" i="50"/>
  <c r="I109" i="50"/>
  <c r="B108" i="50"/>
  <c r="F106" i="50"/>
  <c r="D106" i="50"/>
  <c r="C104" i="50"/>
  <c r="B103" i="50"/>
  <c r="B102" i="50"/>
  <c r="G98" i="50"/>
  <c r="I96" i="50"/>
  <c r="I95" i="50"/>
  <c r="B94" i="50"/>
  <c r="E93" i="50"/>
  <c r="C91" i="50"/>
  <c r="B91" i="50"/>
  <c r="F89" i="50"/>
  <c r="H81" i="50"/>
  <c r="G81" i="50"/>
  <c r="G119" i="50" s="1"/>
  <c r="F81" i="50"/>
  <c r="F119" i="50" s="1"/>
  <c r="E81" i="50"/>
  <c r="E119" i="50" s="1"/>
  <c r="D81" i="50"/>
  <c r="D119" i="50" s="1"/>
  <c r="B81" i="50"/>
  <c r="B119" i="50" s="1"/>
  <c r="H80" i="50"/>
  <c r="G80" i="50"/>
  <c r="G118" i="50" s="1"/>
  <c r="F80" i="50"/>
  <c r="F118" i="50" s="1"/>
  <c r="E80" i="50"/>
  <c r="E118" i="50" s="1"/>
  <c r="D80" i="50"/>
  <c r="D118" i="50" s="1"/>
  <c r="B80" i="50"/>
  <c r="H79" i="50"/>
  <c r="H117" i="50" s="1"/>
  <c r="G79" i="50"/>
  <c r="G117" i="50" s="1"/>
  <c r="F79" i="50"/>
  <c r="F117" i="50" s="1"/>
  <c r="E79" i="50"/>
  <c r="E117" i="50" s="1"/>
  <c r="D79" i="50"/>
  <c r="D117" i="50" s="1"/>
  <c r="B79" i="50"/>
  <c r="B117" i="50" s="1"/>
  <c r="H78" i="50"/>
  <c r="G78" i="50"/>
  <c r="G116" i="50" s="1"/>
  <c r="F78" i="50"/>
  <c r="F116" i="50" s="1"/>
  <c r="E78" i="50"/>
  <c r="E116" i="50" s="1"/>
  <c r="D78" i="50"/>
  <c r="D116" i="50" s="1"/>
  <c r="C78" i="50"/>
  <c r="C116" i="50" s="1"/>
  <c r="B78" i="50"/>
  <c r="B116" i="50" s="1"/>
  <c r="I77" i="50"/>
  <c r="I115" i="50" s="1"/>
  <c r="H77" i="50"/>
  <c r="H115" i="50" s="1"/>
  <c r="G77" i="50"/>
  <c r="G115" i="50" s="1"/>
  <c r="F77" i="50"/>
  <c r="F115" i="50" s="1"/>
  <c r="E77" i="50"/>
  <c r="E115" i="50" s="1"/>
  <c r="D77" i="50"/>
  <c r="B77" i="50"/>
  <c r="B115" i="50" s="1"/>
  <c r="I76" i="50"/>
  <c r="I114" i="50" s="1"/>
  <c r="H76" i="50"/>
  <c r="H114" i="50" s="1"/>
  <c r="G76" i="50"/>
  <c r="G114" i="50" s="1"/>
  <c r="F76" i="50"/>
  <c r="F114" i="50" s="1"/>
  <c r="E76" i="50"/>
  <c r="E114" i="50" s="1"/>
  <c r="D76" i="50"/>
  <c r="D114" i="50" s="1"/>
  <c r="C76" i="50"/>
  <c r="C114" i="50" s="1"/>
  <c r="B76" i="50"/>
  <c r="B114" i="50" s="1"/>
  <c r="H75" i="50"/>
  <c r="H113" i="50" s="1"/>
  <c r="G75" i="50"/>
  <c r="G113" i="50" s="1"/>
  <c r="F75" i="50"/>
  <c r="F113" i="50" s="1"/>
  <c r="E75" i="50"/>
  <c r="E113" i="50" s="1"/>
  <c r="D75" i="50"/>
  <c r="B75" i="50"/>
  <c r="B113" i="50" s="1"/>
  <c r="H74" i="50"/>
  <c r="H112" i="50" s="1"/>
  <c r="G74" i="50"/>
  <c r="G112" i="50" s="1"/>
  <c r="F74" i="50"/>
  <c r="F112" i="50" s="1"/>
  <c r="E74" i="50"/>
  <c r="E112" i="50" s="1"/>
  <c r="D74" i="50"/>
  <c r="D112" i="50" s="1"/>
  <c r="B74" i="50"/>
  <c r="B112" i="50" s="1"/>
  <c r="H73" i="50"/>
  <c r="H111" i="50" s="1"/>
  <c r="G73" i="50"/>
  <c r="G111" i="50" s="1"/>
  <c r="F73" i="50"/>
  <c r="F111" i="50" s="1"/>
  <c r="E73" i="50"/>
  <c r="E111" i="50" s="1"/>
  <c r="D73" i="50"/>
  <c r="D111" i="50" s="1"/>
  <c r="C73" i="50"/>
  <c r="C111" i="50" s="1"/>
  <c r="B73" i="50"/>
  <c r="B111" i="50" s="1"/>
  <c r="I72" i="50"/>
  <c r="I110" i="50" s="1"/>
  <c r="H72" i="50"/>
  <c r="H110" i="50" s="1"/>
  <c r="G72" i="50"/>
  <c r="G110" i="50" s="1"/>
  <c r="F72" i="50"/>
  <c r="F110" i="50" s="1"/>
  <c r="E72" i="50"/>
  <c r="E110" i="50" s="1"/>
  <c r="D72" i="50"/>
  <c r="D110" i="50" s="1"/>
  <c r="B72" i="50"/>
  <c r="B110" i="50" s="1"/>
  <c r="H71" i="50"/>
  <c r="H109" i="50" s="1"/>
  <c r="G71" i="50"/>
  <c r="G109" i="50" s="1"/>
  <c r="F71" i="50"/>
  <c r="F109" i="50" s="1"/>
  <c r="E71" i="50"/>
  <c r="E109" i="50" s="1"/>
  <c r="D71" i="50"/>
  <c r="D109" i="50" s="1"/>
  <c r="B71" i="50"/>
  <c r="B109" i="50" s="1"/>
  <c r="H70" i="50"/>
  <c r="H108" i="50" s="1"/>
  <c r="G70" i="50"/>
  <c r="G108" i="50" s="1"/>
  <c r="F70" i="50"/>
  <c r="F108" i="50" s="1"/>
  <c r="E70" i="50"/>
  <c r="E108" i="50" s="1"/>
  <c r="D70" i="50"/>
  <c r="D108" i="50" s="1"/>
  <c r="C70" i="50"/>
  <c r="C108" i="50" s="1"/>
  <c r="B70" i="50"/>
  <c r="I69" i="50"/>
  <c r="I107" i="50" s="1"/>
  <c r="H69" i="50"/>
  <c r="H107" i="50" s="1"/>
  <c r="G69" i="50"/>
  <c r="G107" i="50" s="1"/>
  <c r="F69" i="50"/>
  <c r="F107" i="50" s="1"/>
  <c r="E69" i="50"/>
  <c r="E107" i="50" s="1"/>
  <c r="D69" i="50"/>
  <c r="D107" i="50" s="1"/>
  <c r="C69" i="50"/>
  <c r="C107" i="50" s="1"/>
  <c r="B69" i="50"/>
  <c r="B107" i="50" s="1"/>
  <c r="H68" i="50"/>
  <c r="H106" i="50" s="1"/>
  <c r="G68" i="50"/>
  <c r="G106" i="50" s="1"/>
  <c r="F68" i="50"/>
  <c r="E68" i="50"/>
  <c r="E106" i="50" s="1"/>
  <c r="D68" i="50"/>
  <c r="B68" i="50"/>
  <c r="B106" i="50" s="1"/>
  <c r="I67" i="50"/>
  <c r="I105" i="50" s="1"/>
  <c r="H67" i="50"/>
  <c r="H105" i="50" s="1"/>
  <c r="G67" i="50"/>
  <c r="G105" i="50" s="1"/>
  <c r="F67" i="50"/>
  <c r="F105" i="50" s="1"/>
  <c r="E67" i="50"/>
  <c r="E105" i="50" s="1"/>
  <c r="D67" i="50"/>
  <c r="D105" i="50" s="1"/>
  <c r="C67" i="50"/>
  <c r="C105" i="50" s="1"/>
  <c r="B67" i="50"/>
  <c r="B105" i="50" s="1"/>
  <c r="H66" i="50"/>
  <c r="H104" i="50" s="1"/>
  <c r="G66" i="50"/>
  <c r="G104" i="50" s="1"/>
  <c r="F66" i="50"/>
  <c r="F104" i="50" s="1"/>
  <c r="E66" i="50"/>
  <c r="E104" i="50" s="1"/>
  <c r="D66" i="50"/>
  <c r="D104" i="50" s="1"/>
  <c r="C66" i="50"/>
  <c r="B66" i="50"/>
  <c r="B104" i="50" s="1"/>
  <c r="H65" i="50"/>
  <c r="H103" i="50" s="1"/>
  <c r="G65" i="50"/>
  <c r="G103" i="50" s="1"/>
  <c r="F65" i="50"/>
  <c r="F103" i="50" s="1"/>
  <c r="E65" i="50"/>
  <c r="E103" i="50" s="1"/>
  <c r="D65" i="50"/>
  <c r="D103" i="50" s="1"/>
  <c r="B65" i="50"/>
  <c r="H64" i="50"/>
  <c r="H102" i="50" s="1"/>
  <c r="G64" i="50"/>
  <c r="G102" i="50" s="1"/>
  <c r="F64" i="50"/>
  <c r="F102" i="50" s="1"/>
  <c r="E64" i="50"/>
  <c r="E102" i="50" s="1"/>
  <c r="D64" i="50"/>
  <c r="D102" i="50" s="1"/>
  <c r="C64" i="50"/>
  <c r="C102" i="50" s="1"/>
  <c r="B64" i="50"/>
  <c r="H63" i="50"/>
  <c r="H101" i="50" s="1"/>
  <c r="G63" i="50"/>
  <c r="G101" i="50" s="1"/>
  <c r="F63" i="50"/>
  <c r="F101" i="50" s="1"/>
  <c r="E63" i="50"/>
  <c r="E101" i="50" s="1"/>
  <c r="D63" i="50"/>
  <c r="D101" i="50" s="1"/>
  <c r="B63" i="50"/>
  <c r="B101" i="50" s="1"/>
  <c r="H62" i="50"/>
  <c r="H100" i="50" s="1"/>
  <c r="G62" i="50"/>
  <c r="G100" i="50" s="1"/>
  <c r="F62" i="50"/>
  <c r="F100" i="50" s="1"/>
  <c r="E62" i="50"/>
  <c r="E100" i="50" s="1"/>
  <c r="D62" i="50"/>
  <c r="D100" i="50" s="1"/>
  <c r="C62" i="50"/>
  <c r="C100" i="50" s="1"/>
  <c r="B62" i="50"/>
  <c r="B100" i="50" s="1"/>
  <c r="I61" i="50"/>
  <c r="I99" i="50" s="1"/>
  <c r="H61" i="50"/>
  <c r="H99" i="50" s="1"/>
  <c r="G61" i="50"/>
  <c r="G99" i="50" s="1"/>
  <c r="F61" i="50"/>
  <c r="F99" i="50" s="1"/>
  <c r="E61" i="50"/>
  <c r="E99" i="50" s="1"/>
  <c r="D61" i="50"/>
  <c r="D99" i="50" s="1"/>
  <c r="B61" i="50"/>
  <c r="B99" i="50" s="1"/>
  <c r="H60" i="50"/>
  <c r="H98" i="50" s="1"/>
  <c r="G60" i="50"/>
  <c r="F60" i="50"/>
  <c r="F98" i="50" s="1"/>
  <c r="E60" i="50"/>
  <c r="E98" i="50" s="1"/>
  <c r="D60" i="50"/>
  <c r="D98" i="50" s="1"/>
  <c r="C60" i="50"/>
  <c r="C98" i="50" s="1"/>
  <c r="B60" i="50"/>
  <c r="B98" i="50" s="1"/>
  <c r="H59" i="50"/>
  <c r="H97" i="50" s="1"/>
  <c r="G59" i="50"/>
  <c r="G97" i="50" s="1"/>
  <c r="F59" i="50"/>
  <c r="F97" i="50" s="1"/>
  <c r="E59" i="50"/>
  <c r="E97" i="50" s="1"/>
  <c r="D59" i="50"/>
  <c r="D97" i="50" s="1"/>
  <c r="B59" i="50"/>
  <c r="B97" i="50" s="1"/>
  <c r="I58" i="50"/>
  <c r="H58" i="50"/>
  <c r="H96" i="50" s="1"/>
  <c r="G58" i="50"/>
  <c r="G96" i="50" s="1"/>
  <c r="F58" i="50"/>
  <c r="F96" i="50" s="1"/>
  <c r="E58" i="50"/>
  <c r="E96" i="50" s="1"/>
  <c r="D58" i="50"/>
  <c r="D96" i="50" s="1"/>
  <c r="C58" i="50"/>
  <c r="C96" i="50" s="1"/>
  <c r="B58" i="50"/>
  <c r="B96" i="50" s="1"/>
  <c r="H57" i="50"/>
  <c r="H95" i="50" s="1"/>
  <c r="G57" i="50"/>
  <c r="G95" i="50" s="1"/>
  <c r="F57" i="50"/>
  <c r="F95" i="50" s="1"/>
  <c r="E57" i="50"/>
  <c r="E95" i="50" s="1"/>
  <c r="D57" i="50"/>
  <c r="D95" i="50" s="1"/>
  <c r="B57" i="50"/>
  <c r="B95" i="50" s="1"/>
  <c r="I56" i="50"/>
  <c r="I94" i="50" s="1"/>
  <c r="H56" i="50"/>
  <c r="H94" i="50" s="1"/>
  <c r="G56" i="50"/>
  <c r="G94" i="50" s="1"/>
  <c r="F56" i="50"/>
  <c r="F94" i="50" s="1"/>
  <c r="E56" i="50"/>
  <c r="E94" i="50" s="1"/>
  <c r="D56" i="50"/>
  <c r="D94" i="50" s="1"/>
  <c r="B56" i="50"/>
  <c r="H55" i="50"/>
  <c r="H93" i="50" s="1"/>
  <c r="G55" i="50"/>
  <c r="G93" i="50" s="1"/>
  <c r="F55" i="50"/>
  <c r="F93" i="50" s="1"/>
  <c r="E55" i="50"/>
  <c r="D55" i="50"/>
  <c r="D93" i="50" s="1"/>
  <c r="B55" i="50"/>
  <c r="B93" i="50" s="1"/>
  <c r="H54" i="50"/>
  <c r="H92" i="50" s="1"/>
  <c r="G54" i="50"/>
  <c r="G92" i="50" s="1"/>
  <c r="F54" i="50"/>
  <c r="F92" i="50" s="1"/>
  <c r="E54" i="50"/>
  <c r="E92" i="50" s="1"/>
  <c r="D54" i="50"/>
  <c r="D92" i="50" s="1"/>
  <c r="C54" i="50"/>
  <c r="C92" i="50" s="1"/>
  <c r="B54" i="50"/>
  <c r="B92" i="50" s="1"/>
  <c r="H53" i="50"/>
  <c r="H91" i="50" s="1"/>
  <c r="G53" i="50"/>
  <c r="G91" i="50" s="1"/>
  <c r="F53" i="50"/>
  <c r="F91" i="50" s="1"/>
  <c r="E53" i="50"/>
  <c r="E91" i="50" s="1"/>
  <c r="D53" i="50"/>
  <c r="D91" i="50" s="1"/>
  <c r="C53" i="50"/>
  <c r="B53" i="50"/>
  <c r="H52" i="50"/>
  <c r="H90" i="50" s="1"/>
  <c r="G52" i="50"/>
  <c r="G90" i="50" s="1"/>
  <c r="F52" i="50"/>
  <c r="F90" i="50" s="1"/>
  <c r="E52" i="50"/>
  <c r="E90" i="50" s="1"/>
  <c r="D52" i="50"/>
  <c r="D90" i="50" s="1"/>
  <c r="B52" i="50"/>
  <c r="B90" i="50" s="1"/>
  <c r="I51" i="50"/>
  <c r="I89" i="50" s="1"/>
  <c r="H51" i="50"/>
  <c r="H89" i="50" s="1"/>
  <c r="G51" i="50"/>
  <c r="G89" i="50" s="1"/>
  <c r="F51" i="50"/>
  <c r="E51" i="50"/>
  <c r="E89" i="50" s="1"/>
  <c r="D51" i="50"/>
  <c r="D89" i="50" s="1"/>
  <c r="B51" i="50"/>
  <c r="B89" i="50" s="1"/>
  <c r="H50" i="50"/>
  <c r="H88" i="50" s="1"/>
  <c r="G50" i="50"/>
  <c r="G88" i="50" s="1"/>
  <c r="F50" i="50"/>
  <c r="F88" i="50" s="1"/>
  <c r="E50" i="50"/>
  <c r="E88" i="50" s="1"/>
  <c r="D50" i="50"/>
  <c r="D88" i="50" s="1"/>
  <c r="C50" i="50"/>
  <c r="C88" i="50" s="1"/>
  <c r="B50" i="50"/>
  <c r="B88" i="50" s="1"/>
  <c r="L38" i="50"/>
  <c r="I81" i="50" s="1"/>
  <c r="I119" i="50" s="1"/>
  <c r="L37" i="50"/>
  <c r="I80" i="50" s="1"/>
  <c r="I118" i="50" s="1"/>
  <c r="C80" i="50"/>
  <c r="C118" i="50" s="1"/>
  <c r="L36" i="50"/>
  <c r="I79" i="50" s="1"/>
  <c r="I117" i="50" s="1"/>
  <c r="C79" i="50"/>
  <c r="C117" i="50" s="1"/>
  <c r="L35" i="50"/>
  <c r="I78" i="50" s="1"/>
  <c r="I116" i="50" s="1"/>
  <c r="L34" i="50"/>
  <c r="C77" i="50"/>
  <c r="C115" i="50" s="1"/>
  <c r="L33" i="50"/>
  <c r="L32" i="50"/>
  <c r="I75" i="50" s="1"/>
  <c r="I113" i="50" s="1"/>
  <c r="C75" i="50"/>
  <c r="C113" i="50" s="1"/>
  <c r="L31" i="50"/>
  <c r="I74" i="50" s="1"/>
  <c r="I112" i="50" s="1"/>
  <c r="C74" i="50"/>
  <c r="C112" i="50" s="1"/>
  <c r="L30" i="50"/>
  <c r="I73" i="50" s="1"/>
  <c r="I111" i="50" s="1"/>
  <c r="L29" i="50"/>
  <c r="C72" i="50"/>
  <c r="C110" i="50" s="1"/>
  <c r="L28" i="50"/>
  <c r="I71" i="50" s="1"/>
  <c r="C71" i="50"/>
  <c r="C109" i="50" s="1"/>
  <c r="L27" i="50"/>
  <c r="I70" i="50" s="1"/>
  <c r="I108" i="50" s="1"/>
  <c r="L26" i="50"/>
  <c r="L25" i="50"/>
  <c r="I68" i="50" s="1"/>
  <c r="I106" i="50" s="1"/>
  <c r="C68" i="50"/>
  <c r="C106" i="50" s="1"/>
  <c r="L24" i="50"/>
  <c r="L23" i="50"/>
  <c r="I66" i="50" s="1"/>
  <c r="I104" i="50" s="1"/>
  <c r="L22" i="50"/>
  <c r="I65" i="50" s="1"/>
  <c r="I103" i="50" s="1"/>
  <c r="L21" i="50"/>
  <c r="I64" i="50" s="1"/>
  <c r="I102" i="50" s="1"/>
  <c r="L20" i="50"/>
  <c r="I63" i="50" s="1"/>
  <c r="I101" i="50" s="1"/>
  <c r="C63" i="50"/>
  <c r="C101" i="50" s="1"/>
  <c r="L19" i="50"/>
  <c r="I62" i="50" s="1"/>
  <c r="I100" i="50" s="1"/>
  <c r="L18" i="50"/>
  <c r="C61" i="50"/>
  <c r="C99" i="50" s="1"/>
  <c r="L17" i="50"/>
  <c r="I60" i="50" s="1"/>
  <c r="I98" i="50" s="1"/>
  <c r="L16" i="50"/>
  <c r="I59" i="50" s="1"/>
  <c r="I97" i="50" s="1"/>
  <c r="C59" i="50"/>
  <c r="C97" i="50" s="1"/>
  <c r="L15" i="50"/>
  <c r="L14" i="50"/>
  <c r="I57" i="50" s="1"/>
  <c r="C57" i="50"/>
  <c r="C95" i="50" s="1"/>
  <c r="L13" i="50"/>
  <c r="C56" i="50"/>
  <c r="C94" i="50" s="1"/>
  <c r="L12" i="50"/>
  <c r="I55" i="50" s="1"/>
  <c r="I93" i="50" s="1"/>
  <c r="C55" i="50"/>
  <c r="C93" i="50" s="1"/>
  <c r="L11" i="50"/>
  <c r="I54" i="50" s="1"/>
  <c r="I92" i="50" s="1"/>
  <c r="L10" i="50"/>
  <c r="I53" i="50" s="1"/>
  <c r="I91" i="50" s="1"/>
  <c r="L9" i="50"/>
  <c r="I52" i="50" s="1"/>
  <c r="I90" i="50" s="1"/>
  <c r="C52" i="50"/>
  <c r="C90" i="50" s="1"/>
  <c r="L8" i="50"/>
  <c r="C51" i="50"/>
  <c r="C89" i="50" s="1"/>
  <c r="L7" i="50"/>
  <c r="I50" i="50" s="1"/>
  <c r="I88" i="50" s="1"/>
  <c r="C280" i="47"/>
  <c r="B119" i="47"/>
  <c r="G118" i="47"/>
  <c r="F118" i="47"/>
  <c r="C118" i="47"/>
  <c r="H114" i="47"/>
  <c r="B114" i="47"/>
  <c r="C112" i="47"/>
  <c r="E110" i="47"/>
  <c r="F108" i="47"/>
  <c r="F107" i="47"/>
  <c r="B106" i="47"/>
  <c r="H103" i="47"/>
  <c r="F103" i="47"/>
  <c r="B102" i="47"/>
  <c r="E101" i="47"/>
  <c r="E99" i="47"/>
  <c r="C99" i="47"/>
  <c r="B98" i="47"/>
  <c r="B96" i="47"/>
  <c r="G93" i="47"/>
  <c r="F93" i="47"/>
  <c r="B92" i="47"/>
  <c r="B91" i="47"/>
  <c r="H90" i="47"/>
  <c r="C90" i="47"/>
  <c r="B88" i="47"/>
  <c r="H81" i="47"/>
  <c r="H119" i="47" s="1"/>
  <c r="G81" i="47"/>
  <c r="G119" i="47" s="1"/>
  <c r="F81" i="47"/>
  <c r="F119" i="47" s="1"/>
  <c r="E81" i="47"/>
  <c r="E119" i="47" s="1"/>
  <c r="D81" i="47"/>
  <c r="D119" i="47" s="1"/>
  <c r="B81" i="47"/>
  <c r="H80" i="47"/>
  <c r="H118" i="47" s="1"/>
  <c r="G80" i="47"/>
  <c r="F80" i="47"/>
  <c r="E80" i="47"/>
  <c r="E118" i="47" s="1"/>
  <c r="D80" i="47"/>
  <c r="D118" i="47" s="1"/>
  <c r="C80" i="47"/>
  <c r="B80" i="47"/>
  <c r="B118" i="47" s="1"/>
  <c r="H79" i="47"/>
  <c r="H117" i="47" s="1"/>
  <c r="G79" i="47"/>
  <c r="G117" i="47" s="1"/>
  <c r="F79" i="47"/>
  <c r="F117" i="47" s="1"/>
  <c r="E79" i="47"/>
  <c r="E117" i="47" s="1"/>
  <c r="D79" i="47"/>
  <c r="D117" i="47" s="1"/>
  <c r="C79" i="47"/>
  <c r="C117" i="47" s="1"/>
  <c r="B79" i="47"/>
  <c r="B117" i="47" s="1"/>
  <c r="H78" i="47"/>
  <c r="H116" i="47" s="1"/>
  <c r="G78" i="47"/>
  <c r="G116" i="47" s="1"/>
  <c r="F78" i="47"/>
  <c r="F116" i="47" s="1"/>
  <c r="E78" i="47"/>
  <c r="E116" i="47" s="1"/>
  <c r="D78" i="47"/>
  <c r="D116" i="47" s="1"/>
  <c r="C78" i="47"/>
  <c r="C116" i="47" s="1"/>
  <c r="B78" i="47"/>
  <c r="B116" i="47" s="1"/>
  <c r="H77" i="47"/>
  <c r="H115" i="47" s="1"/>
  <c r="G77" i="47"/>
  <c r="G115" i="47" s="1"/>
  <c r="F77" i="47"/>
  <c r="F115" i="47" s="1"/>
  <c r="E77" i="47"/>
  <c r="E115" i="47" s="1"/>
  <c r="D77" i="47"/>
  <c r="D115" i="47" s="1"/>
  <c r="B77" i="47"/>
  <c r="B115" i="47" s="1"/>
  <c r="H76" i="47"/>
  <c r="G76" i="47"/>
  <c r="G114" i="47" s="1"/>
  <c r="F76" i="47"/>
  <c r="F114" i="47" s="1"/>
  <c r="E76" i="47"/>
  <c r="E114" i="47" s="1"/>
  <c r="D76" i="47"/>
  <c r="D114" i="47" s="1"/>
  <c r="B76" i="47"/>
  <c r="H75" i="47"/>
  <c r="H113" i="47" s="1"/>
  <c r="G75" i="47"/>
  <c r="G113" i="47" s="1"/>
  <c r="F75" i="47"/>
  <c r="F113" i="47" s="1"/>
  <c r="E75" i="47"/>
  <c r="E113" i="47" s="1"/>
  <c r="D75" i="47"/>
  <c r="D113" i="47" s="1"/>
  <c r="B75" i="47"/>
  <c r="B113" i="47" s="1"/>
  <c r="H74" i="47"/>
  <c r="H112" i="47" s="1"/>
  <c r="G74" i="47"/>
  <c r="G112" i="47" s="1"/>
  <c r="F74" i="47"/>
  <c r="F112" i="47" s="1"/>
  <c r="E74" i="47"/>
  <c r="E112" i="47" s="1"/>
  <c r="D74" i="47"/>
  <c r="D112" i="47" s="1"/>
  <c r="B74" i="47"/>
  <c r="B112" i="47" s="1"/>
  <c r="H73" i="47"/>
  <c r="H111" i="47" s="1"/>
  <c r="G73" i="47"/>
  <c r="G111" i="47" s="1"/>
  <c r="F73" i="47"/>
  <c r="F111" i="47" s="1"/>
  <c r="E73" i="47"/>
  <c r="E111" i="47" s="1"/>
  <c r="D73" i="47"/>
  <c r="D111" i="47" s="1"/>
  <c r="B73" i="47"/>
  <c r="B111" i="47" s="1"/>
  <c r="H72" i="47"/>
  <c r="H110" i="47" s="1"/>
  <c r="G72" i="47"/>
  <c r="G110" i="47" s="1"/>
  <c r="F72" i="47"/>
  <c r="F110" i="47" s="1"/>
  <c r="E72" i="47"/>
  <c r="D72" i="47"/>
  <c r="D110" i="47" s="1"/>
  <c r="B72" i="47"/>
  <c r="B110" i="47" s="1"/>
  <c r="H71" i="47"/>
  <c r="H109" i="47" s="1"/>
  <c r="G71" i="47"/>
  <c r="G109" i="47" s="1"/>
  <c r="F71" i="47"/>
  <c r="F109" i="47" s="1"/>
  <c r="E71" i="47"/>
  <c r="E109" i="47" s="1"/>
  <c r="D71" i="47"/>
  <c r="D109" i="47" s="1"/>
  <c r="C71" i="47"/>
  <c r="C109" i="47" s="1"/>
  <c r="B71" i="47"/>
  <c r="B109" i="47" s="1"/>
  <c r="H70" i="47"/>
  <c r="H108" i="47" s="1"/>
  <c r="G70" i="47"/>
  <c r="G108" i="47" s="1"/>
  <c r="F70" i="47"/>
  <c r="E70" i="47"/>
  <c r="E108" i="47" s="1"/>
  <c r="D70" i="47"/>
  <c r="D108" i="47" s="1"/>
  <c r="C70" i="47"/>
  <c r="C108" i="47" s="1"/>
  <c r="B70" i="47"/>
  <c r="B108" i="47" s="1"/>
  <c r="H69" i="47"/>
  <c r="H107" i="47" s="1"/>
  <c r="G69" i="47"/>
  <c r="G107" i="47" s="1"/>
  <c r="F69" i="47"/>
  <c r="E69" i="47"/>
  <c r="E107" i="47" s="1"/>
  <c r="D69" i="47"/>
  <c r="D107" i="47" s="1"/>
  <c r="B69" i="47"/>
  <c r="B107" i="47" s="1"/>
  <c r="H68" i="47"/>
  <c r="H106" i="47" s="1"/>
  <c r="G68" i="47"/>
  <c r="G106" i="47" s="1"/>
  <c r="F68" i="47"/>
  <c r="F106" i="47" s="1"/>
  <c r="E68" i="47"/>
  <c r="E106" i="47" s="1"/>
  <c r="D68" i="47"/>
  <c r="D106" i="47" s="1"/>
  <c r="C68" i="47"/>
  <c r="C106" i="47" s="1"/>
  <c r="B68" i="47"/>
  <c r="I67" i="47"/>
  <c r="I105" i="47" s="1"/>
  <c r="H67" i="47"/>
  <c r="H105" i="47" s="1"/>
  <c r="G67" i="47"/>
  <c r="G105" i="47" s="1"/>
  <c r="F67" i="47"/>
  <c r="F105" i="47" s="1"/>
  <c r="E67" i="47"/>
  <c r="E105" i="47" s="1"/>
  <c r="D67" i="47"/>
  <c r="D105" i="47" s="1"/>
  <c r="B67" i="47"/>
  <c r="B105" i="47" s="1"/>
  <c r="H66" i="47"/>
  <c r="H104" i="47" s="1"/>
  <c r="G66" i="47"/>
  <c r="G104" i="47" s="1"/>
  <c r="F66" i="47"/>
  <c r="F104" i="47" s="1"/>
  <c r="E66" i="47"/>
  <c r="E104" i="47" s="1"/>
  <c r="D66" i="47"/>
  <c r="D104" i="47" s="1"/>
  <c r="C66" i="47"/>
  <c r="C104" i="47" s="1"/>
  <c r="B66" i="47"/>
  <c r="B104" i="47" s="1"/>
  <c r="H65" i="47"/>
  <c r="G65" i="47"/>
  <c r="G103" i="47" s="1"/>
  <c r="F65" i="47"/>
  <c r="E65" i="47"/>
  <c r="E103" i="47" s="1"/>
  <c r="D65" i="47"/>
  <c r="D103" i="47" s="1"/>
  <c r="B65" i="47"/>
  <c r="B103" i="47" s="1"/>
  <c r="H64" i="47"/>
  <c r="H102" i="47" s="1"/>
  <c r="G64" i="47"/>
  <c r="G102" i="47" s="1"/>
  <c r="F64" i="47"/>
  <c r="F102" i="47" s="1"/>
  <c r="E64" i="47"/>
  <c r="E102" i="47" s="1"/>
  <c r="D64" i="47"/>
  <c r="D102" i="47" s="1"/>
  <c r="C64" i="47"/>
  <c r="C102" i="47" s="1"/>
  <c r="B64" i="47"/>
  <c r="I63" i="47"/>
  <c r="I101" i="47" s="1"/>
  <c r="H63" i="47"/>
  <c r="H101" i="47" s="1"/>
  <c r="G63" i="47"/>
  <c r="G101" i="47" s="1"/>
  <c r="F63" i="47"/>
  <c r="F101" i="47" s="1"/>
  <c r="E63" i="47"/>
  <c r="D63" i="47"/>
  <c r="D101" i="47" s="1"/>
  <c r="C63" i="47"/>
  <c r="C101" i="47" s="1"/>
  <c r="B63" i="47"/>
  <c r="B101" i="47" s="1"/>
  <c r="I62" i="47"/>
  <c r="I100" i="47" s="1"/>
  <c r="H62" i="47"/>
  <c r="H100" i="47" s="1"/>
  <c r="G62" i="47"/>
  <c r="G100" i="47" s="1"/>
  <c r="F62" i="47"/>
  <c r="F100" i="47" s="1"/>
  <c r="E62" i="47"/>
  <c r="E100" i="47" s="1"/>
  <c r="D62" i="47"/>
  <c r="D100" i="47" s="1"/>
  <c r="C62" i="47"/>
  <c r="C100" i="47" s="1"/>
  <c r="B62" i="47"/>
  <c r="B100" i="47" s="1"/>
  <c r="H61" i="47"/>
  <c r="H99" i="47" s="1"/>
  <c r="G61" i="47"/>
  <c r="G99" i="47" s="1"/>
  <c r="F61" i="47"/>
  <c r="F99" i="47" s="1"/>
  <c r="E61" i="47"/>
  <c r="D61" i="47"/>
  <c r="D99" i="47" s="1"/>
  <c r="C61" i="47"/>
  <c r="B61" i="47"/>
  <c r="B99" i="47" s="1"/>
  <c r="H60" i="47"/>
  <c r="H98" i="47" s="1"/>
  <c r="G60" i="47"/>
  <c r="G98" i="47" s="1"/>
  <c r="F60" i="47"/>
  <c r="F98" i="47" s="1"/>
  <c r="E60" i="47"/>
  <c r="E98" i="47" s="1"/>
  <c r="D60" i="47"/>
  <c r="D98" i="47" s="1"/>
  <c r="B60" i="47"/>
  <c r="H59" i="47"/>
  <c r="H97" i="47" s="1"/>
  <c r="G59" i="47"/>
  <c r="G97" i="47" s="1"/>
  <c r="F59" i="47"/>
  <c r="F97" i="47" s="1"/>
  <c r="E59" i="47"/>
  <c r="E97" i="47" s="1"/>
  <c r="D59" i="47"/>
  <c r="D97" i="47" s="1"/>
  <c r="C59" i="47"/>
  <c r="C97" i="47" s="1"/>
  <c r="B59" i="47"/>
  <c r="B97" i="47" s="1"/>
  <c r="H58" i="47"/>
  <c r="H96" i="47" s="1"/>
  <c r="G58" i="47"/>
  <c r="G96" i="47" s="1"/>
  <c r="F58" i="47"/>
  <c r="F96" i="47" s="1"/>
  <c r="E58" i="47"/>
  <c r="E96" i="47" s="1"/>
  <c r="D58" i="47"/>
  <c r="D96" i="47" s="1"/>
  <c r="B58" i="47"/>
  <c r="H57" i="47"/>
  <c r="H95" i="47" s="1"/>
  <c r="G57" i="47"/>
  <c r="G95" i="47" s="1"/>
  <c r="F57" i="47"/>
  <c r="F95" i="47" s="1"/>
  <c r="E57" i="47"/>
  <c r="E95" i="47" s="1"/>
  <c r="D57" i="47"/>
  <c r="D95" i="47" s="1"/>
  <c r="B57" i="47"/>
  <c r="B95" i="47" s="1"/>
  <c r="H56" i="47"/>
  <c r="H94" i="47" s="1"/>
  <c r="G56" i="47"/>
  <c r="G94" i="47" s="1"/>
  <c r="F56" i="47"/>
  <c r="F94" i="47" s="1"/>
  <c r="E56" i="47"/>
  <c r="E94" i="47" s="1"/>
  <c r="D56" i="47"/>
  <c r="D94" i="47" s="1"/>
  <c r="B56" i="47"/>
  <c r="B94" i="47" s="1"/>
  <c r="I55" i="47"/>
  <c r="I93" i="47" s="1"/>
  <c r="H55" i="47"/>
  <c r="H93" i="47" s="1"/>
  <c r="G55" i="47"/>
  <c r="F55" i="47"/>
  <c r="E55" i="47"/>
  <c r="E93" i="47" s="1"/>
  <c r="D55" i="47"/>
  <c r="D93" i="47" s="1"/>
  <c r="C55" i="47"/>
  <c r="C93" i="47" s="1"/>
  <c r="B55" i="47"/>
  <c r="B93" i="47" s="1"/>
  <c r="H54" i="47"/>
  <c r="H92" i="47" s="1"/>
  <c r="G54" i="47"/>
  <c r="G92" i="47" s="1"/>
  <c r="F54" i="47"/>
  <c r="F92" i="47" s="1"/>
  <c r="E54" i="47"/>
  <c r="E92" i="47" s="1"/>
  <c r="D54" i="47"/>
  <c r="D92" i="47" s="1"/>
  <c r="C54" i="47"/>
  <c r="C92" i="47" s="1"/>
  <c r="B54" i="47"/>
  <c r="H53" i="47"/>
  <c r="H91" i="47" s="1"/>
  <c r="G53" i="47"/>
  <c r="G91" i="47" s="1"/>
  <c r="F53" i="47"/>
  <c r="F91" i="47" s="1"/>
  <c r="E53" i="47"/>
  <c r="E91" i="47" s="1"/>
  <c r="D53" i="47"/>
  <c r="D91" i="47" s="1"/>
  <c r="C53" i="47"/>
  <c r="C91" i="47" s="1"/>
  <c r="B53" i="47"/>
  <c r="H52" i="47"/>
  <c r="G52" i="47"/>
  <c r="G90" i="47" s="1"/>
  <c r="F52" i="47"/>
  <c r="F90" i="47" s="1"/>
  <c r="E52" i="47"/>
  <c r="E90" i="47" s="1"/>
  <c r="D52" i="47"/>
  <c r="D90" i="47" s="1"/>
  <c r="B52" i="47"/>
  <c r="B90" i="47" s="1"/>
  <c r="I51" i="47"/>
  <c r="I89" i="47" s="1"/>
  <c r="H51" i="47"/>
  <c r="H89" i="47" s="1"/>
  <c r="G51" i="47"/>
  <c r="G89" i="47" s="1"/>
  <c r="F51" i="47"/>
  <c r="F89" i="47" s="1"/>
  <c r="E51" i="47"/>
  <c r="E89" i="47" s="1"/>
  <c r="D51" i="47"/>
  <c r="D89" i="47" s="1"/>
  <c r="B51" i="47"/>
  <c r="B89" i="47" s="1"/>
  <c r="H50" i="47"/>
  <c r="H88" i="47" s="1"/>
  <c r="G50" i="47"/>
  <c r="G88" i="47" s="1"/>
  <c r="F50" i="47"/>
  <c r="F88" i="47" s="1"/>
  <c r="E50" i="47"/>
  <c r="E88" i="47" s="1"/>
  <c r="D50" i="47"/>
  <c r="D88" i="47" s="1"/>
  <c r="B50" i="47"/>
  <c r="L38" i="47"/>
  <c r="I81" i="47" s="1"/>
  <c r="I119" i="47" s="1"/>
  <c r="L37" i="47"/>
  <c r="I80" i="47" s="1"/>
  <c r="I118" i="47" s="1"/>
  <c r="L36" i="47"/>
  <c r="I79" i="47" s="1"/>
  <c r="I117" i="47" s="1"/>
  <c r="L35" i="47"/>
  <c r="I78" i="47" s="1"/>
  <c r="I116" i="47" s="1"/>
  <c r="L34" i="47"/>
  <c r="I77" i="47" s="1"/>
  <c r="I115" i="47" s="1"/>
  <c r="C77" i="47"/>
  <c r="C115" i="47" s="1"/>
  <c r="L33" i="47"/>
  <c r="I76" i="47" s="1"/>
  <c r="I114" i="47" s="1"/>
  <c r="C76" i="47"/>
  <c r="C114" i="47" s="1"/>
  <c r="L32" i="47"/>
  <c r="I75" i="47" s="1"/>
  <c r="I113" i="47" s="1"/>
  <c r="C75" i="47"/>
  <c r="C113" i="47" s="1"/>
  <c r="L31" i="47"/>
  <c r="I74" i="47" s="1"/>
  <c r="I112" i="47" s="1"/>
  <c r="C74" i="47"/>
  <c r="L30" i="47"/>
  <c r="I73" i="47" s="1"/>
  <c r="I111" i="47" s="1"/>
  <c r="C73" i="47"/>
  <c r="C111" i="47" s="1"/>
  <c r="L29" i="47"/>
  <c r="I72" i="47" s="1"/>
  <c r="I110" i="47" s="1"/>
  <c r="C72" i="47"/>
  <c r="C110" i="47" s="1"/>
  <c r="L28" i="47"/>
  <c r="I71" i="47" s="1"/>
  <c r="I109" i="47" s="1"/>
  <c r="L27" i="47"/>
  <c r="I70" i="47" s="1"/>
  <c r="I108" i="47" s="1"/>
  <c r="L26" i="47"/>
  <c r="I69" i="47" s="1"/>
  <c r="I107" i="47" s="1"/>
  <c r="C69" i="47"/>
  <c r="C107" i="47" s="1"/>
  <c r="L25" i="47"/>
  <c r="I68" i="47" s="1"/>
  <c r="I106" i="47" s="1"/>
  <c r="L24" i="47"/>
  <c r="C67" i="47"/>
  <c r="C105" i="47" s="1"/>
  <c r="L23" i="47"/>
  <c r="I66" i="47" s="1"/>
  <c r="I104" i="47" s="1"/>
  <c r="L22" i="47"/>
  <c r="I65" i="47" s="1"/>
  <c r="I103" i="47" s="1"/>
  <c r="L21" i="47"/>
  <c r="I64" i="47" s="1"/>
  <c r="I102" i="47" s="1"/>
  <c r="L20" i="47"/>
  <c r="L19" i="47"/>
  <c r="L18" i="47"/>
  <c r="I61" i="47" s="1"/>
  <c r="I99" i="47" s="1"/>
  <c r="L17" i="47"/>
  <c r="I60" i="47" s="1"/>
  <c r="I98" i="47" s="1"/>
  <c r="C60" i="47"/>
  <c r="C98" i="47" s="1"/>
  <c r="L16" i="47"/>
  <c r="I59" i="47" s="1"/>
  <c r="I97" i="47" s="1"/>
  <c r="L15" i="47"/>
  <c r="I58" i="47" s="1"/>
  <c r="I96" i="47" s="1"/>
  <c r="C58" i="47"/>
  <c r="C96" i="47" s="1"/>
  <c r="L14" i="47"/>
  <c r="I57" i="47" s="1"/>
  <c r="I95" i="47" s="1"/>
  <c r="C57" i="47"/>
  <c r="C95" i="47" s="1"/>
  <c r="L13" i="47"/>
  <c r="I56" i="47" s="1"/>
  <c r="I94" i="47" s="1"/>
  <c r="C56" i="47"/>
  <c r="C94" i="47" s="1"/>
  <c r="L12" i="47"/>
  <c r="L11" i="47"/>
  <c r="I54" i="47" s="1"/>
  <c r="I92" i="47" s="1"/>
  <c r="L10" i="47"/>
  <c r="I53" i="47" s="1"/>
  <c r="I91" i="47" s="1"/>
  <c r="L9" i="47"/>
  <c r="I52" i="47" s="1"/>
  <c r="I90" i="47" s="1"/>
  <c r="C52" i="47"/>
  <c r="L8" i="47"/>
  <c r="C51" i="47"/>
  <c r="C89" i="47" s="1"/>
  <c r="L7" i="47"/>
  <c r="I50" i="47" s="1"/>
  <c r="I88" i="47" s="1"/>
  <c r="C50" i="47"/>
  <c r="C88" i="47" s="1"/>
  <c r="C280" i="44"/>
  <c r="B119" i="44"/>
  <c r="H118" i="44"/>
  <c r="G118" i="44"/>
  <c r="B112" i="44"/>
  <c r="H111" i="44"/>
  <c r="F111" i="44"/>
  <c r="D111" i="44"/>
  <c r="B100" i="44"/>
  <c r="B98" i="44"/>
  <c r="H97" i="44"/>
  <c r="B96" i="44"/>
  <c r="D92" i="44"/>
  <c r="H90" i="44"/>
  <c r="E90" i="44"/>
  <c r="E88" i="44"/>
  <c r="H81" i="44"/>
  <c r="H119" i="44" s="1"/>
  <c r="G81" i="44"/>
  <c r="G119" i="44" s="1"/>
  <c r="F81" i="44"/>
  <c r="F119" i="44" s="1"/>
  <c r="E81" i="44"/>
  <c r="E119" i="44" s="1"/>
  <c r="D81" i="44"/>
  <c r="D119" i="44" s="1"/>
  <c r="B81" i="44"/>
  <c r="H80" i="44"/>
  <c r="G80" i="44"/>
  <c r="F80" i="44"/>
  <c r="F118" i="44" s="1"/>
  <c r="E80" i="44"/>
  <c r="E118" i="44" s="1"/>
  <c r="D80" i="44"/>
  <c r="D118" i="44" s="1"/>
  <c r="B80" i="44"/>
  <c r="B118" i="44" s="1"/>
  <c r="H79" i="44"/>
  <c r="H117" i="44" s="1"/>
  <c r="G79" i="44"/>
  <c r="G117" i="44" s="1"/>
  <c r="F79" i="44"/>
  <c r="F117" i="44" s="1"/>
  <c r="E79" i="44"/>
  <c r="E117" i="44" s="1"/>
  <c r="D79" i="44"/>
  <c r="D117" i="44" s="1"/>
  <c r="B79" i="44"/>
  <c r="B117" i="44" s="1"/>
  <c r="H78" i="44"/>
  <c r="H116" i="44" s="1"/>
  <c r="G78" i="44"/>
  <c r="G116" i="44" s="1"/>
  <c r="F78" i="44"/>
  <c r="F116" i="44" s="1"/>
  <c r="E78" i="44"/>
  <c r="E116" i="44" s="1"/>
  <c r="D78" i="44"/>
  <c r="D116" i="44" s="1"/>
  <c r="B78" i="44"/>
  <c r="B116" i="44" s="1"/>
  <c r="H77" i="44"/>
  <c r="H115" i="44" s="1"/>
  <c r="G77" i="44"/>
  <c r="G115" i="44" s="1"/>
  <c r="F77" i="44"/>
  <c r="F115" i="44" s="1"/>
  <c r="E77" i="44"/>
  <c r="E115" i="44" s="1"/>
  <c r="D77" i="44"/>
  <c r="D115" i="44" s="1"/>
  <c r="B77" i="44"/>
  <c r="B115" i="44" s="1"/>
  <c r="H76" i="44"/>
  <c r="H114" i="44" s="1"/>
  <c r="G76" i="44"/>
  <c r="G114" i="44" s="1"/>
  <c r="F76" i="44"/>
  <c r="F114" i="44" s="1"/>
  <c r="E76" i="44"/>
  <c r="E114" i="44" s="1"/>
  <c r="D76" i="44"/>
  <c r="D114" i="44" s="1"/>
  <c r="C76" i="44"/>
  <c r="C114" i="44" s="1"/>
  <c r="B76" i="44"/>
  <c r="B114" i="44" s="1"/>
  <c r="H75" i="44"/>
  <c r="H113" i="44" s="1"/>
  <c r="G75" i="44"/>
  <c r="G113" i="44" s="1"/>
  <c r="F75" i="44"/>
  <c r="F113" i="44" s="1"/>
  <c r="E75" i="44"/>
  <c r="E113" i="44" s="1"/>
  <c r="D75" i="44"/>
  <c r="D113" i="44" s="1"/>
  <c r="C75" i="44"/>
  <c r="C113" i="44" s="1"/>
  <c r="B75" i="44"/>
  <c r="B113" i="44" s="1"/>
  <c r="H74" i="44"/>
  <c r="H112" i="44" s="1"/>
  <c r="G74" i="44"/>
  <c r="G112" i="44" s="1"/>
  <c r="F74" i="44"/>
  <c r="F112" i="44" s="1"/>
  <c r="E74" i="44"/>
  <c r="E112" i="44" s="1"/>
  <c r="D74" i="44"/>
  <c r="D112" i="44" s="1"/>
  <c r="C74" i="44"/>
  <c r="C112" i="44" s="1"/>
  <c r="B74" i="44"/>
  <c r="I73" i="44"/>
  <c r="I111" i="44" s="1"/>
  <c r="H73" i="44"/>
  <c r="G73" i="44"/>
  <c r="G111" i="44" s="1"/>
  <c r="F73" i="44"/>
  <c r="E73" i="44"/>
  <c r="E111" i="44" s="1"/>
  <c r="D73" i="44"/>
  <c r="B73" i="44"/>
  <c r="B111" i="44" s="1"/>
  <c r="H72" i="44"/>
  <c r="H110" i="44" s="1"/>
  <c r="G72" i="44"/>
  <c r="G110" i="44" s="1"/>
  <c r="F72" i="44"/>
  <c r="F110" i="44" s="1"/>
  <c r="E72" i="44"/>
  <c r="E110" i="44" s="1"/>
  <c r="D72" i="44"/>
  <c r="D110" i="44" s="1"/>
  <c r="B72" i="44"/>
  <c r="B110" i="44" s="1"/>
  <c r="H71" i="44"/>
  <c r="H109" i="44" s="1"/>
  <c r="G71" i="44"/>
  <c r="G109" i="44" s="1"/>
  <c r="F71" i="44"/>
  <c r="F109" i="44" s="1"/>
  <c r="E71" i="44"/>
  <c r="E109" i="44" s="1"/>
  <c r="D71" i="44"/>
  <c r="D109" i="44" s="1"/>
  <c r="B71" i="44"/>
  <c r="B109" i="44" s="1"/>
  <c r="H70" i="44"/>
  <c r="H108" i="44" s="1"/>
  <c r="G70" i="44"/>
  <c r="G108" i="44" s="1"/>
  <c r="F70" i="44"/>
  <c r="F108" i="44" s="1"/>
  <c r="E70" i="44"/>
  <c r="E108" i="44" s="1"/>
  <c r="D70" i="44"/>
  <c r="D108" i="44" s="1"/>
  <c r="B70" i="44"/>
  <c r="B108" i="44" s="1"/>
  <c r="I69" i="44"/>
  <c r="I107" i="44" s="1"/>
  <c r="H69" i="44"/>
  <c r="H107" i="44" s="1"/>
  <c r="G69" i="44"/>
  <c r="G107" i="44" s="1"/>
  <c r="F69" i="44"/>
  <c r="F107" i="44" s="1"/>
  <c r="E69" i="44"/>
  <c r="E107" i="44" s="1"/>
  <c r="D69" i="44"/>
  <c r="D107" i="44" s="1"/>
  <c r="C69" i="44"/>
  <c r="C107" i="44" s="1"/>
  <c r="B69" i="44"/>
  <c r="B107" i="44" s="1"/>
  <c r="H68" i="44"/>
  <c r="H106" i="44" s="1"/>
  <c r="G68" i="44"/>
  <c r="G106" i="44" s="1"/>
  <c r="F68" i="44"/>
  <c r="F106" i="44" s="1"/>
  <c r="E68" i="44"/>
  <c r="E106" i="44" s="1"/>
  <c r="D68" i="44"/>
  <c r="D106" i="44" s="1"/>
  <c r="C68" i="44"/>
  <c r="C106" i="44" s="1"/>
  <c r="B68" i="44"/>
  <c r="B106" i="44" s="1"/>
  <c r="H67" i="44"/>
  <c r="H105" i="44" s="1"/>
  <c r="G67" i="44"/>
  <c r="G105" i="44" s="1"/>
  <c r="F67" i="44"/>
  <c r="F105" i="44" s="1"/>
  <c r="E67" i="44"/>
  <c r="E105" i="44" s="1"/>
  <c r="D67" i="44"/>
  <c r="D105" i="44" s="1"/>
  <c r="C67" i="44"/>
  <c r="C105" i="44" s="1"/>
  <c r="B67" i="44"/>
  <c r="B105" i="44" s="1"/>
  <c r="H66" i="44"/>
  <c r="H104" i="44" s="1"/>
  <c r="G66" i="44"/>
  <c r="G104" i="44" s="1"/>
  <c r="F66" i="44"/>
  <c r="F104" i="44" s="1"/>
  <c r="E66" i="44"/>
  <c r="E104" i="44" s="1"/>
  <c r="D66" i="44"/>
  <c r="D104" i="44" s="1"/>
  <c r="B66" i="44"/>
  <c r="B104" i="44" s="1"/>
  <c r="H65" i="44"/>
  <c r="H103" i="44" s="1"/>
  <c r="G65" i="44"/>
  <c r="G103" i="44" s="1"/>
  <c r="F65" i="44"/>
  <c r="F103" i="44" s="1"/>
  <c r="E65" i="44"/>
  <c r="E103" i="44" s="1"/>
  <c r="D65" i="44"/>
  <c r="D103" i="44" s="1"/>
  <c r="B65" i="44"/>
  <c r="B103" i="44" s="1"/>
  <c r="H64" i="44"/>
  <c r="H102" i="44" s="1"/>
  <c r="G64" i="44"/>
  <c r="G102" i="44" s="1"/>
  <c r="F64" i="44"/>
  <c r="F102" i="44" s="1"/>
  <c r="E64" i="44"/>
  <c r="E102" i="44" s="1"/>
  <c r="D64" i="44"/>
  <c r="D102" i="44" s="1"/>
  <c r="B64" i="44"/>
  <c r="B102" i="44" s="1"/>
  <c r="H63" i="44"/>
  <c r="H101" i="44" s="1"/>
  <c r="G63" i="44"/>
  <c r="G101" i="44" s="1"/>
  <c r="F63" i="44"/>
  <c r="F101" i="44" s="1"/>
  <c r="E63" i="44"/>
  <c r="E101" i="44" s="1"/>
  <c r="D63" i="44"/>
  <c r="D101" i="44" s="1"/>
  <c r="C63" i="44"/>
  <c r="C101" i="44" s="1"/>
  <c r="B63" i="44"/>
  <c r="B101" i="44" s="1"/>
  <c r="H62" i="44"/>
  <c r="H100" i="44" s="1"/>
  <c r="G62" i="44"/>
  <c r="G100" i="44" s="1"/>
  <c r="F62" i="44"/>
  <c r="F100" i="44" s="1"/>
  <c r="E62" i="44"/>
  <c r="E100" i="44" s="1"/>
  <c r="D62" i="44"/>
  <c r="D100" i="44" s="1"/>
  <c r="B62" i="44"/>
  <c r="H61" i="44"/>
  <c r="H99" i="44" s="1"/>
  <c r="G61" i="44"/>
  <c r="G99" i="44" s="1"/>
  <c r="F61" i="44"/>
  <c r="F99" i="44" s="1"/>
  <c r="E61" i="44"/>
  <c r="E99" i="44" s="1"/>
  <c r="D61" i="44"/>
  <c r="D99" i="44" s="1"/>
  <c r="C61" i="44"/>
  <c r="C99" i="44" s="1"/>
  <c r="B61" i="44"/>
  <c r="B99" i="44" s="1"/>
  <c r="I60" i="44"/>
  <c r="I98" i="44" s="1"/>
  <c r="H60" i="44"/>
  <c r="H98" i="44" s="1"/>
  <c r="G60" i="44"/>
  <c r="G98" i="44" s="1"/>
  <c r="F60" i="44"/>
  <c r="F98" i="44" s="1"/>
  <c r="E60" i="44"/>
  <c r="E98" i="44" s="1"/>
  <c r="D60" i="44"/>
  <c r="D98" i="44" s="1"/>
  <c r="B60" i="44"/>
  <c r="H59" i="44"/>
  <c r="G59" i="44"/>
  <c r="G97" i="44" s="1"/>
  <c r="F59" i="44"/>
  <c r="F97" i="44" s="1"/>
  <c r="E59" i="44"/>
  <c r="E97" i="44" s="1"/>
  <c r="D59" i="44"/>
  <c r="D97" i="44" s="1"/>
  <c r="C59" i="44"/>
  <c r="C97" i="44" s="1"/>
  <c r="B59" i="44"/>
  <c r="B97" i="44" s="1"/>
  <c r="H58" i="44"/>
  <c r="H96" i="44" s="1"/>
  <c r="G58" i="44"/>
  <c r="G96" i="44" s="1"/>
  <c r="F58" i="44"/>
  <c r="F96" i="44" s="1"/>
  <c r="E58" i="44"/>
  <c r="E96" i="44" s="1"/>
  <c r="D58" i="44"/>
  <c r="D96" i="44" s="1"/>
  <c r="C58" i="44"/>
  <c r="C96" i="44" s="1"/>
  <c r="B58" i="44"/>
  <c r="H57" i="44"/>
  <c r="H95" i="44" s="1"/>
  <c r="G57" i="44"/>
  <c r="G95" i="44" s="1"/>
  <c r="F57" i="44"/>
  <c r="F95" i="44" s="1"/>
  <c r="E57" i="44"/>
  <c r="E95" i="44" s="1"/>
  <c r="D57" i="44"/>
  <c r="D95" i="44" s="1"/>
  <c r="B57" i="44"/>
  <c r="B95" i="44" s="1"/>
  <c r="H56" i="44"/>
  <c r="H94" i="44" s="1"/>
  <c r="G56" i="44"/>
  <c r="G94" i="44" s="1"/>
  <c r="F56" i="44"/>
  <c r="F94" i="44" s="1"/>
  <c r="E56" i="44"/>
  <c r="E94" i="44" s="1"/>
  <c r="D56" i="44"/>
  <c r="D94" i="44" s="1"/>
  <c r="B56" i="44"/>
  <c r="B94" i="44" s="1"/>
  <c r="H55" i="44"/>
  <c r="H93" i="44" s="1"/>
  <c r="G55" i="44"/>
  <c r="G93" i="44" s="1"/>
  <c r="F55" i="44"/>
  <c r="F93" i="44" s="1"/>
  <c r="E55" i="44"/>
  <c r="E93" i="44" s="1"/>
  <c r="D55" i="44"/>
  <c r="D93" i="44" s="1"/>
  <c r="B55" i="44"/>
  <c r="B93" i="44" s="1"/>
  <c r="I54" i="44"/>
  <c r="I92" i="44" s="1"/>
  <c r="H54" i="44"/>
  <c r="H92" i="44" s="1"/>
  <c r="G54" i="44"/>
  <c r="G92" i="44" s="1"/>
  <c r="F54" i="44"/>
  <c r="F92" i="44" s="1"/>
  <c r="E54" i="44"/>
  <c r="E92" i="44" s="1"/>
  <c r="D54" i="44"/>
  <c r="B54" i="44"/>
  <c r="B92" i="44" s="1"/>
  <c r="I53" i="44"/>
  <c r="I91" i="44" s="1"/>
  <c r="H53" i="44"/>
  <c r="H91" i="44" s="1"/>
  <c r="G53" i="44"/>
  <c r="G91" i="44" s="1"/>
  <c r="F53" i="44"/>
  <c r="F91" i="44" s="1"/>
  <c r="E53" i="44"/>
  <c r="E91" i="44" s="1"/>
  <c r="D53" i="44"/>
  <c r="D91" i="44" s="1"/>
  <c r="C53" i="44"/>
  <c r="C91" i="44" s="1"/>
  <c r="B53" i="44"/>
  <c r="B91" i="44" s="1"/>
  <c r="H52" i="44"/>
  <c r="G52" i="44"/>
  <c r="G90" i="44" s="1"/>
  <c r="F52" i="44"/>
  <c r="F90" i="44" s="1"/>
  <c r="E52" i="44"/>
  <c r="D52" i="44"/>
  <c r="D90" i="44" s="1"/>
  <c r="C52" i="44"/>
  <c r="C90" i="44" s="1"/>
  <c r="B52" i="44"/>
  <c r="B90" i="44" s="1"/>
  <c r="H51" i="44"/>
  <c r="H89" i="44" s="1"/>
  <c r="G51" i="44"/>
  <c r="G89" i="44" s="1"/>
  <c r="F51" i="44"/>
  <c r="F89" i="44" s="1"/>
  <c r="E51" i="44"/>
  <c r="E89" i="44" s="1"/>
  <c r="D51" i="44"/>
  <c r="D89" i="44" s="1"/>
  <c r="C51" i="44"/>
  <c r="C89" i="44" s="1"/>
  <c r="B51" i="44"/>
  <c r="B89" i="44" s="1"/>
  <c r="I50" i="44"/>
  <c r="I88" i="44" s="1"/>
  <c r="H50" i="44"/>
  <c r="H88" i="44" s="1"/>
  <c r="G50" i="44"/>
  <c r="G88" i="44" s="1"/>
  <c r="F50" i="44"/>
  <c r="F88" i="44" s="1"/>
  <c r="E50" i="44"/>
  <c r="D50" i="44"/>
  <c r="D88" i="44" s="1"/>
  <c r="B50" i="44"/>
  <c r="B88" i="44" s="1"/>
  <c r="L38" i="44"/>
  <c r="I81" i="44" s="1"/>
  <c r="I119" i="44" s="1"/>
  <c r="L37" i="44"/>
  <c r="I80" i="44" s="1"/>
  <c r="I118" i="44" s="1"/>
  <c r="C80" i="44"/>
  <c r="C118" i="44" s="1"/>
  <c r="L36" i="44"/>
  <c r="I79" i="44" s="1"/>
  <c r="I117" i="44" s="1"/>
  <c r="C79" i="44"/>
  <c r="C117" i="44" s="1"/>
  <c r="L35" i="44"/>
  <c r="I78" i="44" s="1"/>
  <c r="I116" i="44" s="1"/>
  <c r="C78" i="44"/>
  <c r="C116" i="44" s="1"/>
  <c r="L34" i="44"/>
  <c r="I77" i="44" s="1"/>
  <c r="I115" i="44" s="1"/>
  <c r="C77" i="44"/>
  <c r="C115" i="44" s="1"/>
  <c r="L33" i="44"/>
  <c r="I76" i="44" s="1"/>
  <c r="I114" i="44" s="1"/>
  <c r="L32" i="44"/>
  <c r="I75" i="44" s="1"/>
  <c r="I113" i="44" s="1"/>
  <c r="L31" i="44"/>
  <c r="I74" i="44" s="1"/>
  <c r="I112" i="44" s="1"/>
  <c r="L30" i="44"/>
  <c r="C73" i="44"/>
  <c r="C111" i="44" s="1"/>
  <c r="L29" i="44"/>
  <c r="I72" i="44" s="1"/>
  <c r="I110" i="44" s="1"/>
  <c r="C72" i="44"/>
  <c r="C110" i="44" s="1"/>
  <c r="L28" i="44"/>
  <c r="I71" i="44" s="1"/>
  <c r="I109" i="44" s="1"/>
  <c r="C71" i="44"/>
  <c r="C109" i="44" s="1"/>
  <c r="L27" i="44"/>
  <c r="I70" i="44" s="1"/>
  <c r="I108" i="44" s="1"/>
  <c r="C70" i="44"/>
  <c r="C108" i="44" s="1"/>
  <c r="L26" i="44"/>
  <c r="L25" i="44"/>
  <c r="I68" i="44" s="1"/>
  <c r="I106" i="44" s="1"/>
  <c r="L24" i="44"/>
  <c r="I67" i="44" s="1"/>
  <c r="I105" i="44" s="1"/>
  <c r="L23" i="44"/>
  <c r="I66" i="44" s="1"/>
  <c r="I104" i="44" s="1"/>
  <c r="C66" i="44"/>
  <c r="C104" i="44" s="1"/>
  <c r="L22" i="44"/>
  <c r="I65" i="44" s="1"/>
  <c r="I103" i="44" s="1"/>
  <c r="L21" i="44"/>
  <c r="I64" i="44" s="1"/>
  <c r="I102" i="44" s="1"/>
  <c r="C64" i="44"/>
  <c r="C102" i="44" s="1"/>
  <c r="L20" i="44"/>
  <c r="I63" i="44" s="1"/>
  <c r="I101" i="44" s="1"/>
  <c r="L19" i="44"/>
  <c r="I62" i="44" s="1"/>
  <c r="I100" i="44" s="1"/>
  <c r="C62" i="44"/>
  <c r="C100" i="44" s="1"/>
  <c r="L18" i="44"/>
  <c r="I61" i="44" s="1"/>
  <c r="I99" i="44" s="1"/>
  <c r="L17" i="44"/>
  <c r="C60" i="44"/>
  <c r="C98" i="44" s="1"/>
  <c r="L16" i="44"/>
  <c r="I59" i="44" s="1"/>
  <c r="I97" i="44" s="1"/>
  <c r="L15" i="44"/>
  <c r="I58" i="44" s="1"/>
  <c r="I96" i="44" s="1"/>
  <c r="L14" i="44"/>
  <c r="I57" i="44" s="1"/>
  <c r="I95" i="44" s="1"/>
  <c r="C57" i="44"/>
  <c r="C95" i="44" s="1"/>
  <c r="L13" i="44"/>
  <c r="I56" i="44" s="1"/>
  <c r="I94" i="44" s="1"/>
  <c r="C56" i="44"/>
  <c r="C94" i="44" s="1"/>
  <c r="L12" i="44"/>
  <c r="I55" i="44" s="1"/>
  <c r="I93" i="44" s="1"/>
  <c r="C55" i="44"/>
  <c r="C93" i="44" s="1"/>
  <c r="L11" i="44"/>
  <c r="C54" i="44"/>
  <c r="C92" i="44" s="1"/>
  <c r="L10" i="44"/>
  <c r="L9" i="44"/>
  <c r="I52" i="44" s="1"/>
  <c r="I90" i="44" s="1"/>
  <c r="L8" i="44"/>
  <c r="I51" i="44" s="1"/>
  <c r="I89" i="44" s="1"/>
  <c r="L7" i="44"/>
  <c r="C50" i="44"/>
  <c r="C88" i="44" s="1"/>
  <c r="C280" i="41"/>
  <c r="E119" i="41"/>
  <c r="B119" i="41"/>
  <c r="F117" i="41"/>
  <c r="H115" i="41"/>
  <c r="G113" i="41"/>
  <c r="G111" i="41"/>
  <c r="B107" i="41"/>
  <c r="B105" i="41"/>
  <c r="E103" i="41"/>
  <c r="F101" i="41"/>
  <c r="F99" i="41"/>
  <c r="B99" i="41"/>
  <c r="B97" i="41"/>
  <c r="C94" i="41"/>
  <c r="G92" i="41"/>
  <c r="G90" i="41"/>
  <c r="B89" i="41"/>
  <c r="H81" i="41"/>
  <c r="H119" i="41" s="1"/>
  <c r="G81" i="41"/>
  <c r="G119" i="41" s="1"/>
  <c r="F81" i="41"/>
  <c r="F119" i="41" s="1"/>
  <c r="E81" i="41"/>
  <c r="D81" i="41"/>
  <c r="D119" i="41" s="1"/>
  <c r="B81" i="41"/>
  <c r="H80" i="41"/>
  <c r="H118" i="41" s="1"/>
  <c r="G80" i="41"/>
  <c r="G118" i="41" s="1"/>
  <c r="F80" i="41"/>
  <c r="F118" i="41" s="1"/>
  <c r="E80" i="41"/>
  <c r="E118" i="41" s="1"/>
  <c r="D80" i="41"/>
  <c r="D118" i="41" s="1"/>
  <c r="C80" i="41"/>
  <c r="C118" i="41" s="1"/>
  <c r="B80" i="41"/>
  <c r="B118" i="41" s="1"/>
  <c r="H79" i="41"/>
  <c r="H117" i="41" s="1"/>
  <c r="G79" i="41"/>
  <c r="G117" i="41" s="1"/>
  <c r="F79" i="41"/>
  <c r="E79" i="41"/>
  <c r="E117" i="41" s="1"/>
  <c r="D79" i="41"/>
  <c r="D117" i="41" s="1"/>
  <c r="C79" i="41"/>
  <c r="C117" i="41" s="1"/>
  <c r="B79" i="41"/>
  <c r="B117" i="41" s="1"/>
  <c r="I78" i="41"/>
  <c r="I116" i="41" s="1"/>
  <c r="H78" i="41"/>
  <c r="H116" i="41" s="1"/>
  <c r="G78" i="41"/>
  <c r="G116" i="41" s="1"/>
  <c r="F78" i="41"/>
  <c r="F116" i="41" s="1"/>
  <c r="E78" i="41"/>
  <c r="E116" i="41" s="1"/>
  <c r="D78" i="41"/>
  <c r="D116" i="41" s="1"/>
  <c r="C78" i="41"/>
  <c r="C116" i="41" s="1"/>
  <c r="B78" i="41"/>
  <c r="B116" i="41" s="1"/>
  <c r="H77" i="41"/>
  <c r="G77" i="41"/>
  <c r="G115" i="41" s="1"/>
  <c r="F77" i="41"/>
  <c r="F115" i="41" s="1"/>
  <c r="E77" i="41"/>
  <c r="E115" i="41" s="1"/>
  <c r="D77" i="41"/>
  <c r="D115" i="41" s="1"/>
  <c r="C77" i="41"/>
  <c r="C115" i="41" s="1"/>
  <c r="B77" i="41"/>
  <c r="B115" i="41" s="1"/>
  <c r="H76" i="41"/>
  <c r="H114" i="41" s="1"/>
  <c r="G76" i="41"/>
  <c r="G114" i="41" s="1"/>
  <c r="F76" i="41"/>
  <c r="F114" i="41" s="1"/>
  <c r="E76" i="41"/>
  <c r="E114" i="41" s="1"/>
  <c r="D76" i="41"/>
  <c r="D114" i="41" s="1"/>
  <c r="B76" i="41"/>
  <c r="B114" i="41" s="1"/>
  <c r="H75" i="41"/>
  <c r="H113" i="41" s="1"/>
  <c r="G75" i="41"/>
  <c r="F75" i="41"/>
  <c r="F113" i="41" s="1"/>
  <c r="E75" i="41"/>
  <c r="E113" i="41" s="1"/>
  <c r="D75" i="41"/>
  <c r="D113" i="41" s="1"/>
  <c r="C75" i="41"/>
  <c r="C113" i="41" s="1"/>
  <c r="B75" i="41"/>
  <c r="B113" i="41" s="1"/>
  <c r="H74" i="41"/>
  <c r="H112" i="41" s="1"/>
  <c r="G74" i="41"/>
  <c r="G112" i="41" s="1"/>
  <c r="F74" i="41"/>
  <c r="F112" i="41" s="1"/>
  <c r="E74" i="41"/>
  <c r="E112" i="41" s="1"/>
  <c r="D74" i="41"/>
  <c r="D112" i="41" s="1"/>
  <c r="B74" i="41"/>
  <c r="B112" i="41" s="1"/>
  <c r="H73" i="41"/>
  <c r="H111" i="41" s="1"/>
  <c r="G73" i="41"/>
  <c r="F73" i="41"/>
  <c r="F111" i="41" s="1"/>
  <c r="E73" i="41"/>
  <c r="E111" i="41" s="1"/>
  <c r="D73" i="41"/>
  <c r="D111" i="41" s="1"/>
  <c r="C73" i="41"/>
  <c r="C111" i="41" s="1"/>
  <c r="B73" i="41"/>
  <c r="B111" i="41" s="1"/>
  <c r="H72" i="41"/>
  <c r="H110" i="41" s="1"/>
  <c r="G72" i="41"/>
  <c r="G110" i="41" s="1"/>
  <c r="F72" i="41"/>
  <c r="F110" i="41" s="1"/>
  <c r="E72" i="41"/>
  <c r="E110" i="41" s="1"/>
  <c r="D72" i="41"/>
  <c r="D110" i="41" s="1"/>
  <c r="B72" i="41"/>
  <c r="B110" i="41" s="1"/>
  <c r="H71" i="41"/>
  <c r="H109" i="41" s="1"/>
  <c r="G71" i="41"/>
  <c r="G109" i="41" s="1"/>
  <c r="F71" i="41"/>
  <c r="F109" i="41" s="1"/>
  <c r="E71" i="41"/>
  <c r="E109" i="41" s="1"/>
  <c r="D71" i="41"/>
  <c r="D109" i="41" s="1"/>
  <c r="C71" i="41"/>
  <c r="C109" i="41" s="1"/>
  <c r="B71" i="41"/>
  <c r="B109" i="41" s="1"/>
  <c r="H70" i="41"/>
  <c r="H108" i="41" s="1"/>
  <c r="G70" i="41"/>
  <c r="G108" i="41" s="1"/>
  <c r="F70" i="41"/>
  <c r="F108" i="41" s="1"/>
  <c r="E70" i="41"/>
  <c r="E108" i="41" s="1"/>
  <c r="D70" i="41"/>
  <c r="D108" i="41" s="1"/>
  <c r="C70" i="41"/>
  <c r="C108" i="41" s="1"/>
  <c r="B70" i="41"/>
  <c r="B108" i="41" s="1"/>
  <c r="H69" i="41"/>
  <c r="H107" i="41" s="1"/>
  <c r="G69" i="41"/>
  <c r="G107" i="41" s="1"/>
  <c r="F69" i="41"/>
  <c r="F107" i="41" s="1"/>
  <c r="E69" i="41"/>
  <c r="E107" i="41" s="1"/>
  <c r="D69" i="41"/>
  <c r="D107" i="41" s="1"/>
  <c r="C69" i="41"/>
  <c r="C107" i="41" s="1"/>
  <c r="B69" i="41"/>
  <c r="H68" i="41"/>
  <c r="H106" i="41" s="1"/>
  <c r="G68" i="41"/>
  <c r="G106" i="41" s="1"/>
  <c r="F68" i="41"/>
  <c r="F106" i="41" s="1"/>
  <c r="E68" i="41"/>
  <c r="E106" i="41" s="1"/>
  <c r="D68" i="41"/>
  <c r="D106" i="41" s="1"/>
  <c r="C68" i="41"/>
  <c r="C106" i="41" s="1"/>
  <c r="B68" i="41"/>
  <c r="B106" i="41" s="1"/>
  <c r="H67" i="41"/>
  <c r="H105" i="41" s="1"/>
  <c r="G67" i="41"/>
  <c r="G105" i="41" s="1"/>
  <c r="F67" i="41"/>
  <c r="F105" i="41" s="1"/>
  <c r="E67" i="41"/>
  <c r="E105" i="41" s="1"/>
  <c r="D67" i="41"/>
  <c r="D105" i="41" s="1"/>
  <c r="B67" i="41"/>
  <c r="H66" i="41"/>
  <c r="H104" i="41" s="1"/>
  <c r="G66" i="41"/>
  <c r="G104" i="41" s="1"/>
  <c r="F66" i="41"/>
  <c r="F104" i="41" s="1"/>
  <c r="E66" i="41"/>
  <c r="E104" i="41" s="1"/>
  <c r="D66" i="41"/>
  <c r="D104" i="41" s="1"/>
  <c r="C66" i="41"/>
  <c r="C104" i="41" s="1"/>
  <c r="B66" i="41"/>
  <c r="B104" i="41" s="1"/>
  <c r="H65" i="41"/>
  <c r="H103" i="41" s="1"/>
  <c r="G65" i="41"/>
  <c r="G103" i="41" s="1"/>
  <c r="F65" i="41"/>
  <c r="F103" i="41" s="1"/>
  <c r="E65" i="41"/>
  <c r="D65" i="41"/>
  <c r="D103" i="41" s="1"/>
  <c r="B65" i="41"/>
  <c r="B103" i="41" s="1"/>
  <c r="H64" i="41"/>
  <c r="H102" i="41" s="1"/>
  <c r="G64" i="41"/>
  <c r="G102" i="41" s="1"/>
  <c r="F64" i="41"/>
  <c r="F102" i="41" s="1"/>
  <c r="E64" i="41"/>
  <c r="E102" i="41" s="1"/>
  <c r="D64" i="41"/>
  <c r="D102" i="41" s="1"/>
  <c r="C64" i="41"/>
  <c r="C102" i="41" s="1"/>
  <c r="B64" i="41"/>
  <c r="B102" i="41" s="1"/>
  <c r="H63" i="41"/>
  <c r="H101" i="41" s="1"/>
  <c r="G63" i="41"/>
  <c r="G101" i="41" s="1"/>
  <c r="F63" i="41"/>
  <c r="E63" i="41"/>
  <c r="E101" i="41" s="1"/>
  <c r="D63" i="41"/>
  <c r="D101" i="41" s="1"/>
  <c r="C63" i="41"/>
  <c r="C101" i="41" s="1"/>
  <c r="B63" i="41"/>
  <c r="B101" i="41" s="1"/>
  <c r="I62" i="41"/>
  <c r="I100" i="41" s="1"/>
  <c r="H62" i="41"/>
  <c r="H100" i="41" s="1"/>
  <c r="G62" i="41"/>
  <c r="G100" i="41" s="1"/>
  <c r="F62" i="41"/>
  <c r="F100" i="41" s="1"/>
  <c r="E62" i="41"/>
  <c r="E100" i="41" s="1"/>
  <c r="D62" i="41"/>
  <c r="D100" i="41" s="1"/>
  <c r="C62" i="41"/>
  <c r="C100" i="41" s="1"/>
  <c r="B62" i="41"/>
  <c r="B100" i="41" s="1"/>
  <c r="H61" i="41"/>
  <c r="H99" i="41" s="1"/>
  <c r="G61" i="41"/>
  <c r="G99" i="41" s="1"/>
  <c r="F61" i="41"/>
  <c r="E61" i="41"/>
  <c r="E99" i="41" s="1"/>
  <c r="D61" i="41"/>
  <c r="D99" i="41" s="1"/>
  <c r="B61" i="41"/>
  <c r="H60" i="41"/>
  <c r="H98" i="41" s="1"/>
  <c r="G60" i="41"/>
  <c r="G98" i="41" s="1"/>
  <c r="F60" i="41"/>
  <c r="F98" i="41" s="1"/>
  <c r="E60" i="41"/>
  <c r="E98" i="41" s="1"/>
  <c r="D60" i="41"/>
  <c r="D98" i="41" s="1"/>
  <c r="B60" i="41"/>
  <c r="B98" i="41" s="1"/>
  <c r="H59" i="41"/>
  <c r="H97" i="41" s="1"/>
  <c r="G59" i="41"/>
  <c r="G97" i="41" s="1"/>
  <c r="F59" i="41"/>
  <c r="F97" i="41" s="1"/>
  <c r="E59" i="41"/>
  <c r="E97" i="41" s="1"/>
  <c r="D59" i="41"/>
  <c r="D97" i="41" s="1"/>
  <c r="B59" i="41"/>
  <c r="H58" i="41"/>
  <c r="H96" i="41" s="1"/>
  <c r="G58" i="41"/>
  <c r="G96" i="41" s="1"/>
  <c r="F58" i="41"/>
  <c r="F96" i="41" s="1"/>
  <c r="E58" i="41"/>
  <c r="E96" i="41" s="1"/>
  <c r="D58" i="41"/>
  <c r="D96" i="41" s="1"/>
  <c r="B58" i="41"/>
  <c r="B96" i="41" s="1"/>
  <c r="H57" i="41"/>
  <c r="H95" i="41" s="1"/>
  <c r="G57" i="41"/>
  <c r="G95" i="41" s="1"/>
  <c r="F57" i="41"/>
  <c r="F95" i="41" s="1"/>
  <c r="E57" i="41"/>
  <c r="E95" i="41" s="1"/>
  <c r="D57" i="41"/>
  <c r="D95" i="41" s="1"/>
  <c r="B57" i="41"/>
  <c r="B95" i="41" s="1"/>
  <c r="H56" i="41"/>
  <c r="H94" i="41" s="1"/>
  <c r="G56" i="41"/>
  <c r="G94" i="41" s="1"/>
  <c r="F56" i="41"/>
  <c r="F94" i="41" s="1"/>
  <c r="E56" i="41"/>
  <c r="E94" i="41" s="1"/>
  <c r="D56" i="41"/>
  <c r="D94" i="41" s="1"/>
  <c r="B56" i="41"/>
  <c r="B94" i="41" s="1"/>
  <c r="H55" i="41"/>
  <c r="H93" i="41" s="1"/>
  <c r="G55" i="41"/>
  <c r="G93" i="41" s="1"/>
  <c r="F55" i="41"/>
  <c r="F93" i="41" s="1"/>
  <c r="E55" i="41"/>
  <c r="E93" i="41" s="1"/>
  <c r="D55" i="41"/>
  <c r="D93" i="41" s="1"/>
  <c r="C55" i="41"/>
  <c r="C93" i="41" s="1"/>
  <c r="B55" i="41"/>
  <c r="B93" i="41" s="1"/>
  <c r="H54" i="41"/>
  <c r="H92" i="41" s="1"/>
  <c r="G54" i="41"/>
  <c r="F54" i="41"/>
  <c r="F92" i="41" s="1"/>
  <c r="E54" i="41"/>
  <c r="E92" i="41" s="1"/>
  <c r="D54" i="41"/>
  <c r="D92" i="41" s="1"/>
  <c r="C54" i="41"/>
  <c r="C92" i="41" s="1"/>
  <c r="B54" i="41"/>
  <c r="B92" i="41" s="1"/>
  <c r="H53" i="41"/>
  <c r="H91" i="41" s="1"/>
  <c r="G53" i="41"/>
  <c r="G91" i="41" s="1"/>
  <c r="F53" i="41"/>
  <c r="F91" i="41" s="1"/>
  <c r="E53" i="41"/>
  <c r="E91" i="41" s="1"/>
  <c r="D53" i="41"/>
  <c r="D91" i="41" s="1"/>
  <c r="B53" i="41"/>
  <c r="B91" i="41" s="1"/>
  <c r="H52" i="41"/>
  <c r="H90" i="41" s="1"/>
  <c r="G52" i="41"/>
  <c r="F52" i="41"/>
  <c r="F90" i="41" s="1"/>
  <c r="E52" i="41"/>
  <c r="E90" i="41" s="1"/>
  <c r="D52" i="41"/>
  <c r="D90" i="41" s="1"/>
  <c r="B52" i="41"/>
  <c r="B90" i="41" s="1"/>
  <c r="I51" i="41"/>
  <c r="I89" i="41" s="1"/>
  <c r="H51" i="41"/>
  <c r="H89" i="41" s="1"/>
  <c r="G51" i="41"/>
  <c r="G89" i="41" s="1"/>
  <c r="F51" i="41"/>
  <c r="F89" i="41" s="1"/>
  <c r="E51" i="41"/>
  <c r="E89" i="41" s="1"/>
  <c r="D51" i="41"/>
  <c r="D89" i="41" s="1"/>
  <c r="B51" i="41"/>
  <c r="H50" i="41"/>
  <c r="H88" i="41" s="1"/>
  <c r="G50" i="41"/>
  <c r="G88" i="41" s="1"/>
  <c r="F50" i="41"/>
  <c r="F88" i="41" s="1"/>
  <c r="E50" i="41"/>
  <c r="E88" i="41" s="1"/>
  <c r="D50" i="41"/>
  <c r="D88" i="41" s="1"/>
  <c r="B50" i="41"/>
  <c r="B88" i="41" s="1"/>
  <c r="L38" i="41"/>
  <c r="I81" i="41" s="1"/>
  <c r="I119" i="41" s="1"/>
  <c r="L37" i="41"/>
  <c r="I80" i="41" s="1"/>
  <c r="I118" i="41" s="1"/>
  <c r="L36" i="41"/>
  <c r="I79" i="41" s="1"/>
  <c r="I117" i="41" s="1"/>
  <c r="L35" i="41"/>
  <c r="L34" i="41"/>
  <c r="I77" i="41" s="1"/>
  <c r="I115" i="41" s="1"/>
  <c r="L33" i="41"/>
  <c r="I76" i="41" s="1"/>
  <c r="I114" i="41" s="1"/>
  <c r="C76" i="41"/>
  <c r="C114" i="41" s="1"/>
  <c r="L32" i="41"/>
  <c r="I75" i="41" s="1"/>
  <c r="I113" i="41" s="1"/>
  <c r="L31" i="41"/>
  <c r="I74" i="41" s="1"/>
  <c r="I112" i="41" s="1"/>
  <c r="C74" i="41"/>
  <c r="C112" i="41" s="1"/>
  <c r="L30" i="41"/>
  <c r="I73" i="41" s="1"/>
  <c r="I111" i="41" s="1"/>
  <c r="L29" i="41"/>
  <c r="I72" i="41" s="1"/>
  <c r="I110" i="41" s="1"/>
  <c r="C72" i="41"/>
  <c r="C110" i="41" s="1"/>
  <c r="L28" i="41"/>
  <c r="I71" i="41" s="1"/>
  <c r="I109" i="41" s="1"/>
  <c r="L27" i="41"/>
  <c r="I70" i="41" s="1"/>
  <c r="I108" i="41" s="1"/>
  <c r="L26" i="41"/>
  <c r="I69" i="41" s="1"/>
  <c r="I107" i="41" s="1"/>
  <c r="L25" i="41"/>
  <c r="I68" i="41" s="1"/>
  <c r="I106" i="41" s="1"/>
  <c r="L24" i="41"/>
  <c r="I67" i="41" s="1"/>
  <c r="I105" i="41" s="1"/>
  <c r="C67" i="41"/>
  <c r="C105" i="41" s="1"/>
  <c r="L23" i="41"/>
  <c r="I66" i="41" s="1"/>
  <c r="I104" i="41" s="1"/>
  <c r="L22" i="41"/>
  <c r="I65" i="41" s="1"/>
  <c r="I103" i="41" s="1"/>
  <c r="L21" i="41"/>
  <c r="I64" i="41" s="1"/>
  <c r="I102" i="41" s="1"/>
  <c r="L20" i="41"/>
  <c r="I63" i="41" s="1"/>
  <c r="I101" i="41" s="1"/>
  <c r="L19" i="41"/>
  <c r="L18" i="41"/>
  <c r="I61" i="41" s="1"/>
  <c r="I99" i="41" s="1"/>
  <c r="C61" i="41"/>
  <c r="C99" i="41" s="1"/>
  <c r="L17" i="41"/>
  <c r="I60" i="41" s="1"/>
  <c r="I98" i="41" s="1"/>
  <c r="C60" i="41"/>
  <c r="C98" i="41" s="1"/>
  <c r="L16" i="41"/>
  <c r="I59" i="41" s="1"/>
  <c r="I97" i="41" s="1"/>
  <c r="C59" i="41"/>
  <c r="C97" i="41" s="1"/>
  <c r="L15" i="41"/>
  <c r="I58" i="41" s="1"/>
  <c r="I96" i="41" s="1"/>
  <c r="C58" i="41"/>
  <c r="C96" i="41" s="1"/>
  <c r="L14" i="41"/>
  <c r="I57" i="41" s="1"/>
  <c r="I95" i="41" s="1"/>
  <c r="C57" i="41"/>
  <c r="C95" i="41" s="1"/>
  <c r="L13" i="41"/>
  <c r="I56" i="41" s="1"/>
  <c r="I94" i="41" s="1"/>
  <c r="C56" i="41"/>
  <c r="L12" i="41"/>
  <c r="I55" i="41" s="1"/>
  <c r="I93" i="41" s="1"/>
  <c r="L11" i="41"/>
  <c r="I54" i="41" s="1"/>
  <c r="I92" i="41" s="1"/>
  <c r="L10" i="41"/>
  <c r="I53" i="41" s="1"/>
  <c r="I91" i="41" s="1"/>
  <c r="C53" i="41"/>
  <c r="C91" i="41" s="1"/>
  <c r="L9" i="41"/>
  <c r="I52" i="41" s="1"/>
  <c r="I90" i="41" s="1"/>
  <c r="C52" i="41"/>
  <c r="C90" i="41" s="1"/>
  <c r="L8" i="41"/>
  <c r="C51" i="41"/>
  <c r="C89" i="41" s="1"/>
  <c r="L7" i="41"/>
  <c r="I50" i="41" s="1"/>
  <c r="I88" i="41" s="1"/>
  <c r="C50" i="41"/>
  <c r="C88" i="41" s="1"/>
  <c r="C280" i="40"/>
  <c r="E118" i="40"/>
  <c r="D118" i="40"/>
  <c r="B117" i="40"/>
  <c r="G114" i="40"/>
  <c r="I112" i="40"/>
  <c r="F111" i="40"/>
  <c r="G109" i="40"/>
  <c r="E109" i="40"/>
  <c r="B109" i="40"/>
  <c r="F107" i="40"/>
  <c r="C106" i="40"/>
  <c r="G105" i="40"/>
  <c r="E105" i="40"/>
  <c r="C105" i="40"/>
  <c r="G103" i="40"/>
  <c r="F103" i="40"/>
  <c r="F100" i="40"/>
  <c r="E100" i="40"/>
  <c r="G98" i="40"/>
  <c r="D97" i="40"/>
  <c r="B97" i="40"/>
  <c r="I96" i="40"/>
  <c r="B92" i="40"/>
  <c r="G91" i="40"/>
  <c r="H81" i="40"/>
  <c r="H119" i="40" s="1"/>
  <c r="G81" i="40"/>
  <c r="G119" i="40" s="1"/>
  <c r="F81" i="40"/>
  <c r="F119" i="40" s="1"/>
  <c r="E81" i="40"/>
  <c r="E119" i="40" s="1"/>
  <c r="D81" i="40"/>
  <c r="D119" i="40" s="1"/>
  <c r="B81" i="40"/>
  <c r="B119" i="40" s="1"/>
  <c r="H80" i="40"/>
  <c r="H118" i="40" s="1"/>
  <c r="G80" i="40"/>
  <c r="G118" i="40" s="1"/>
  <c r="F80" i="40"/>
  <c r="F118" i="40" s="1"/>
  <c r="E80" i="40"/>
  <c r="D80" i="40"/>
  <c r="B80" i="40"/>
  <c r="B118" i="40" s="1"/>
  <c r="H79" i="40"/>
  <c r="H117" i="40" s="1"/>
  <c r="G79" i="40"/>
  <c r="G117" i="40" s="1"/>
  <c r="F79" i="40"/>
  <c r="F117" i="40" s="1"/>
  <c r="E79" i="40"/>
  <c r="E117" i="40" s="1"/>
  <c r="D79" i="40"/>
  <c r="D117" i="40" s="1"/>
  <c r="B79" i="40"/>
  <c r="H78" i="40"/>
  <c r="H116" i="40" s="1"/>
  <c r="G78" i="40"/>
  <c r="G116" i="40" s="1"/>
  <c r="F78" i="40"/>
  <c r="F116" i="40" s="1"/>
  <c r="E78" i="40"/>
  <c r="E116" i="40" s="1"/>
  <c r="D78" i="40"/>
  <c r="D116" i="40" s="1"/>
  <c r="B78" i="40"/>
  <c r="B116" i="40" s="1"/>
  <c r="H77" i="40"/>
  <c r="H115" i="40" s="1"/>
  <c r="G77" i="40"/>
  <c r="G115" i="40" s="1"/>
  <c r="F77" i="40"/>
  <c r="F115" i="40" s="1"/>
  <c r="E77" i="40"/>
  <c r="E115" i="40" s="1"/>
  <c r="D77" i="40"/>
  <c r="D115" i="40" s="1"/>
  <c r="B77" i="40"/>
  <c r="B115" i="40" s="1"/>
  <c r="H76" i="40"/>
  <c r="H114" i="40" s="1"/>
  <c r="G76" i="40"/>
  <c r="F76" i="40"/>
  <c r="F114" i="40" s="1"/>
  <c r="E76" i="40"/>
  <c r="E114" i="40" s="1"/>
  <c r="D76" i="40"/>
  <c r="D114" i="40" s="1"/>
  <c r="C76" i="40"/>
  <c r="C114" i="40" s="1"/>
  <c r="B76" i="40"/>
  <c r="B114" i="40" s="1"/>
  <c r="H75" i="40"/>
  <c r="H113" i="40" s="1"/>
  <c r="G75" i="40"/>
  <c r="G113" i="40" s="1"/>
  <c r="F75" i="40"/>
  <c r="F113" i="40" s="1"/>
  <c r="E75" i="40"/>
  <c r="E113" i="40" s="1"/>
  <c r="D75" i="40"/>
  <c r="D113" i="40" s="1"/>
  <c r="B75" i="40"/>
  <c r="B113" i="40" s="1"/>
  <c r="H74" i="40"/>
  <c r="H112" i="40" s="1"/>
  <c r="G74" i="40"/>
  <c r="G112" i="40" s="1"/>
  <c r="F74" i="40"/>
  <c r="F112" i="40" s="1"/>
  <c r="E74" i="40"/>
  <c r="E112" i="40" s="1"/>
  <c r="D74" i="40"/>
  <c r="D112" i="40" s="1"/>
  <c r="C74" i="40"/>
  <c r="C112" i="40" s="1"/>
  <c r="B74" i="40"/>
  <c r="B112" i="40" s="1"/>
  <c r="H73" i="40"/>
  <c r="H111" i="40" s="1"/>
  <c r="G73" i="40"/>
  <c r="G111" i="40" s="1"/>
  <c r="F73" i="40"/>
  <c r="E73" i="40"/>
  <c r="E111" i="40" s="1"/>
  <c r="D73" i="40"/>
  <c r="D111" i="40" s="1"/>
  <c r="B73" i="40"/>
  <c r="B111" i="40" s="1"/>
  <c r="H72" i="40"/>
  <c r="H110" i="40" s="1"/>
  <c r="G72" i="40"/>
  <c r="G110" i="40" s="1"/>
  <c r="F72" i="40"/>
  <c r="F110" i="40" s="1"/>
  <c r="E72" i="40"/>
  <c r="E110" i="40" s="1"/>
  <c r="D72" i="40"/>
  <c r="D110" i="40" s="1"/>
  <c r="B72" i="40"/>
  <c r="B110" i="40" s="1"/>
  <c r="H71" i="40"/>
  <c r="H109" i="40" s="1"/>
  <c r="G71" i="40"/>
  <c r="F71" i="40"/>
  <c r="F109" i="40" s="1"/>
  <c r="E71" i="40"/>
  <c r="D71" i="40"/>
  <c r="D109" i="40" s="1"/>
  <c r="B71" i="40"/>
  <c r="H70" i="40"/>
  <c r="H108" i="40" s="1"/>
  <c r="G70" i="40"/>
  <c r="G108" i="40" s="1"/>
  <c r="F70" i="40"/>
  <c r="F108" i="40" s="1"/>
  <c r="E70" i="40"/>
  <c r="E108" i="40" s="1"/>
  <c r="D70" i="40"/>
  <c r="D108" i="40" s="1"/>
  <c r="B70" i="40"/>
  <c r="B108" i="40" s="1"/>
  <c r="H69" i="40"/>
  <c r="H107" i="40" s="1"/>
  <c r="G69" i="40"/>
  <c r="G107" i="40" s="1"/>
  <c r="F69" i="40"/>
  <c r="E69" i="40"/>
  <c r="E107" i="40" s="1"/>
  <c r="D69" i="40"/>
  <c r="D107" i="40" s="1"/>
  <c r="B69" i="40"/>
  <c r="B107" i="40" s="1"/>
  <c r="H68" i="40"/>
  <c r="H106" i="40" s="1"/>
  <c r="G68" i="40"/>
  <c r="G106" i="40" s="1"/>
  <c r="F68" i="40"/>
  <c r="F106" i="40" s="1"/>
  <c r="E68" i="40"/>
  <c r="E106" i="40" s="1"/>
  <c r="D68" i="40"/>
  <c r="D106" i="40" s="1"/>
  <c r="B68" i="40"/>
  <c r="B106" i="40" s="1"/>
  <c r="I67" i="40"/>
  <c r="I105" i="40" s="1"/>
  <c r="H67" i="40"/>
  <c r="H105" i="40" s="1"/>
  <c r="G67" i="40"/>
  <c r="F67" i="40"/>
  <c r="F105" i="40" s="1"/>
  <c r="E67" i="40"/>
  <c r="D67" i="40"/>
  <c r="D105" i="40" s="1"/>
  <c r="C67" i="40"/>
  <c r="B67" i="40"/>
  <c r="B105" i="40" s="1"/>
  <c r="H66" i="40"/>
  <c r="H104" i="40" s="1"/>
  <c r="G66" i="40"/>
  <c r="G104" i="40" s="1"/>
  <c r="F66" i="40"/>
  <c r="F104" i="40" s="1"/>
  <c r="E66" i="40"/>
  <c r="E104" i="40" s="1"/>
  <c r="D66" i="40"/>
  <c r="D104" i="40" s="1"/>
  <c r="B66" i="40"/>
  <c r="B104" i="40" s="1"/>
  <c r="H65" i="40"/>
  <c r="H103" i="40" s="1"/>
  <c r="G65" i="40"/>
  <c r="F65" i="40"/>
  <c r="E65" i="40"/>
  <c r="E103" i="40" s="1"/>
  <c r="D65" i="40"/>
  <c r="D103" i="40" s="1"/>
  <c r="B65" i="40"/>
  <c r="B103" i="40" s="1"/>
  <c r="H64" i="40"/>
  <c r="H102" i="40" s="1"/>
  <c r="G64" i="40"/>
  <c r="G102" i="40" s="1"/>
  <c r="F64" i="40"/>
  <c r="F102" i="40" s="1"/>
  <c r="E64" i="40"/>
  <c r="E102" i="40" s="1"/>
  <c r="D64" i="40"/>
  <c r="D102" i="40" s="1"/>
  <c r="B64" i="40"/>
  <c r="B102" i="40" s="1"/>
  <c r="H63" i="40"/>
  <c r="H101" i="40" s="1"/>
  <c r="G63" i="40"/>
  <c r="G101" i="40" s="1"/>
  <c r="F63" i="40"/>
  <c r="F101" i="40" s="1"/>
  <c r="E63" i="40"/>
  <c r="E101" i="40" s="1"/>
  <c r="D63" i="40"/>
  <c r="D101" i="40" s="1"/>
  <c r="C63" i="40"/>
  <c r="C101" i="40" s="1"/>
  <c r="B63" i="40"/>
  <c r="B101" i="40" s="1"/>
  <c r="H62" i="40"/>
  <c r="H100" i="40" s="1"/>
  <c r="G62" i="40"/>
  <c r="G100" i="40" s="1"/>
  <c r="F62" i="40"/>
  <c r="E62" i="40"/>
  <c r="D62" i="40"/>
  <c r="D100" i="40" s="1"/>
  <c r="B62" i="40"/>
  <c r="B100" i="40" s="1"/>
  <c r="H61" i="40"/>
  <c r="H99" i="40" s="1"/>
  <c r="G61" i="40"/>
  <c r="G99" i="40" s="1"/>
  <c r="F61" i="40"/>
  <c r="F99" i="40" s="1"/>
  <c r="E61" i="40"/>
  <c r="E99" i="40" s="1"/>
  <c r="D61" i="40"/>
  <c r="D99" i="40" s="1"/>
  <c r="B61" i="40"/>
  <c r="B99" i="40" s="1"/>
  <c r="H60" i="40"/>
  <c r="H98" i="40" s="1"/>
  <c r="G60" i="40"/>
  <c r="F60" i="40"/>
  <c r="F98" i="40" s="1"/>
  <c r="E60" i="40"/>
  <c r="E98" i="40" s="1"/>
  <c r="D60" i="40"/>
  <c r="D98" i="40" s="1"/>
  <c r="C60" i="40"/>
  <c r="C98" i="40" s="1"/>
  <c r="B60" i="40"/>
  <c r="B98" i="40" s="1"/>
  <c r="I59" i="40"/>
  <c r="I97" i="40" s="1"/>
  <c r="H59" i="40"/>
  <c r="H97" i="40" s="1"/>
  <c r="G59" i="40"/>
  <c r="G97" i="40" s="1"/>
  <c r="F59" i="40"/>
  <c r="F97" i="40" s="1"/>
  <c r="E59" i="40"/>
  <c r="E97" i="40" s="1"/>
  <c r="D59" i="40"/>
  <c r="B59" i="40"/>
  <c r="H58" i="40"/>
  <c r="H96" i="40" s="1"/>
  <c r="G58" i="40"/>
  <c r="G96" i="40" s="1"/>
  <c r="F58" i="40"/>
  <c r="F96" i="40" s="1"/>
  <c r="E58" i="40"/>
  <c r="E96" i="40" s="1"/>
  <c r="D58" i="40"/>
  <c r="D96" i="40" s="1"/>
  <c r="C58" i="40"/>
  <c r="C96" i="40" s="1"/>
  <c r="B58" i="40"/>
  <c r="B96" i="40" s="1"/>
  <c r="H57" i="40"/>
  <c r="H95" i="40" s="1"/>
  <c r="G57" i="40"/>
  <c r="G95" i="40" s="1"/>
  <c r="F57" i="40"/>
  <c r="F95" i="40" s="1"/>
  <c r="E57" i="40"/>
  <c r="E95" i="40" s="1"/>
  <c r="D57" i="40"/>
  <c r="D95" i="40" s="1"/>
  <c r="B57" i="40"/>
  <c r="B95" i="40" s="1"/>
  <c r="H56" i="40"/>
  <c r="H94" i="40" s="1"/>
  <c r="G56" i="40"/>
  <c r="G94" i="40" s="1"/>
  <c r="F56" i="40"/>
  <c r="F94" i="40" s="1"/>
  <c r="E56" i="40"/>
  <c r="E94" i="40" s="1"/>
  <c r="D56" i="40"/>
  <c r="D94" i="40" s="1"/>
  <c r="B56" i="40"/>
  <c r="B94" i="40" s="1"/>
  <c r="H55" i="40"/>
  <c r="H93" i="40" s="1"/>
  <c r="G55" i="40"/>
  <c r="G93" i="40" s="1"/>
  <c r="F55" i="40"/>
  <c r="F93" i="40" s="1"/>
  <c r="E55" i="40"/>
  <c r="E93" i="40" s="1"/>
  <c r="D55" i="40"/>
  <c r="D93" i="40" s="1"/>
  <c r="B55" i="40"/>
  <c r="B93" i="40" s="1"/>
  <c r="H54" i="40"/>
  <c r="H92" i="40" s="1"/>
  <c r="G54" i="40"/>
  <c r="G92" i="40" s="1"/>
  <c r="F54" i="40"/>
  <c r="F92" i="40" s="1"/>
  <c r="E54" i="40"/>
  <c r="E92" i="40" s="1"/>
  <c r="D54" i="40"/>
  <c r="D92" i="40" s="1"/>
  <c r="B54" i="40"/>
  <c r="H53" i="40"/>
  <c r="H91" i="40" s="1"/>
  <c r="G53" i="40"/>
  <c r="F53" i="40"/>
  <c r="F91" i="40" s="1"/>
  <c r="E53" i="40"/>
  <c r="E91" i="40" s="1"/>
  <c r="D53" i="40"/>
  <c r="D91" i="40" s="1"/>
  <c r="C53" i="40"/>
  <c r="C91" i="40" s="1"/>
  <c r="B53" i="40"/>
  <c r="B91" i="40" s="1"/>
  <c r="H52" i="40"/>
  <c r="H90" i="40" s="1"/>
  <c r="G52" i="40"/>
  <c r="G90" i="40" s="1"/>
  <c r="F52" i="40"/>
  <c r="F90" i="40" s="1"/>
  <c r="E52" i="40"/>
  <c r="E90" i="40" s="1"/>
  <c r="D52" i="40"/>
  <c r="D90" i="40" s="1"/>
  <c r="B52" i="40"/>
  <c r="B90" i="40" s="1"/>
  <c r="H51" i="40"/>
  <c r="H89" i="40" s="1"/>
  <c r="G51" i="40"/>
  <c r="G89" i="40" s="1"/>
  <c r="F51" i="40"/>
  <c r="F89" i="40" s="1"/>
  <c r="E51" i="40"/>
  <c r="E89" i="40" s="1"/>
  <c r="D51" i="40"/>
  <c r="D89" i="40" s="1"/>
  <c r="C51" i="40"/>
  <c r="C89" i="40" s="1"/>
  <c r="B51" i="40"/>
  <c r="B89" i="40" s="1"/>
  <c r="H50" i="40"/>
  <c r="H88" i="40" s="1"/>
  <c r="G50" i="40"/>
  <c r="G88" i="40" s="1"/>
  <c r="F50" i="40"/>
  <c r="F88" i="40" s="1"/>
  <c r="E50" i="40"/>
  <c r="E88" i="40" s="1"/>
  <c r="D50" i="40"/>
  <c r="D88" i="40" s="1"/>
  <c r="B50" i="40"/>
  <c r="B88" i="40" s="1"/>
  <c r="L38" i="40"/>
  <c r="I81" i="40" s="1"/>
  <c r="I119" i="40" s="1"/>
  <c r="L37" i="40"/>
  <c r="I80" i="40" s="1"/>
  <c r="I118" i="40" s="1"/>
  <c r="C80" i="40"/>
  <c r="C118" i="40" s="1"/>
  <c r="L36" i="40"/>
  <c r="I79" i="40" s="1"/>
  <c r="I117" i="40" s="1"/>
  <c r="C79" i="40"/>
  <c r="C117" i="40" s="1"/>
  <c r="L35" i="40"/>
  <c r="I78" i="40" s="1"/>
  <c r="I116" i="40" s="1"/>
  <c r="C78" i="40"/>
  <c r="C116" i="40" s="1"/>
  <c r="L34" i="40"/>
  <c r="I77" i="40" s="1"/>
  <c r="I115" i="40" s="1"/>
  <c r="C77" i="40"/>
  <c r="C115" i="40" s="1"/>
  <c r="L33" i="40"/>
  <c r="I76" i="40" s="1"/>
  <c r="I114" i="40" s="1"/>
  <c r="L32" i="40"/>
  <c r="I75" i="40" s="1"/>
  <c r="I113" i="40" s="1"/>
  <c r="C75" i="40"/>
  <c r="C113" i="40" s="1"/>
  <c r="L31" i="40"/>
  <c r="I74" i="40" s="1"/>
  <c r="L30" i="40"/>
  <c r="I73" i="40" s="1"/>
  <c r="I111" i="40" s="1"/>
  <c r="C73" i="40"/>
  <c r="C111" i="40" s="1"/>
  <c r="L29" i="40"/>
  <c r="I72" i="40" s="1"/>
  <c r="I110" i="40" s="1"/>
  <c r="C72" i="40"/>
  <c r="C110" i="40" s="1"/>
  <c r="L28" i="40"/>
  <c r="I71" i="40" s="1"/>
  <c r="I109" i="40" s="1"/>
  <c r="C71" i="40"/>
  <c r="C109" i="40" s="1"/>
  <c r="L27" i="40"/>
  <c r="I70" i="40" s="1"/>
  <c r="I108" i="40" s="1"/>
  <c r="C70" i="40"/>
  <c r="C108" i="40" s="1"/>
  <c r="L26" i="40"/>
  <c r="I69" i="40" s="1"/>
  <c r="I107" i="40" s="1"/>
  <c r="C69" i="40"/>
  <c r="C107" i="40" s="1"/>
  <c r="L25" i="40"/>
  <c r="I68" i="40" s="1"/>
  <c r="I106" i="40" s="1"/>
  <c r="C68" i="40"/>
  <c r="L24" i="40"/>
  <c r="L23" i="40"/>
  <c r="I66" i="40" s="1"/>
  <c r="I104" i="40" s="1"/>
  <c r="C66" i="40"/>
  <c r="C104" i="40" s="1"/>
  <c r="L22" i="40"/>
  <c r="I65" i="40" s="1"/>
  <c r="I103" i="40" s="1"/>
  <c r="L21" i="40"/>
  <c r="I64" i="40" s="1"/>
  <c r="I102" i="40" s="1"/>
  <c r="C64" i="40"/>
  <c r="C102" i="40" s="1"/>
  <c r="L20" i="40"/>
  <c r="I63" i="40" s="1"/>
  <c r="I101" i="40" s="1"/>
  <c r="L19" i="40"/>
  <c r="I62" i="40" s="1"/>
  <c r="I100" i="40" s="1"/>
  <c r="C62" i="40"/>
  <c r="C100" i="40" s="1"/>
  <c r="L18" i="40"/>
  <c r="I61" i="40" s="1"/>
  <c r="I99" i="40" s="1"/>
  <c r="C61" i="40"/>
  <c r="C99" i="40" s="1"/>
  <c r="L17" i="40"/>
  <c r="I60" i="40" s="1"/>
  <c r="I98" i="40" s="1"/>
  <c r="L16" i="40"/>
  <c r="C59" i="40"/>
  <c r="C97" i="40" s="1"/>
  <c r="L15" i="40"/>
  <c r="I58" i="40" s="1"/>
  <c r="L14" i="40"/>
  <c r="I57" i="40" s="1"/>
  <c r="I95" i="40" s="1"/>
  <c r="C57" i="40"/>
  <c r="C95" i="40" s="1"/>
  <c r="L13" i="40"/>
  <c r="I56" i="40" s="1"/>
  <c r="I94" i="40" s="1"/>
  <c r="C56" i="40"/>
  <c r="C94" i="40" s="1"/>
  <c r="L12" i="40"/>
  <c r="I55" i="40" s="1"/>
  <c r="I93" i="40" s="1"/>
  <c r="C55" i="40"/>
  <c r="C93" i="40" s="1"/>
  <c r="L11" i="40"/>
  <c r="I54" i="40" s="1"/>
  <c r="I92" i="40" s="1"/>
  <c r="C54" i="40"/>
  <c r="C92" i="40" s="1"/>
  <c r="L10" i="40"/>
  <c r="I53" i="40" s="1"/>
  <c r="I91" i="40" s="1"/>
  <c r="L9" i="40"/>
  <c r="I52" i="40" s="1"/>
  <c r="I90" i="40" s="1"/>
  <c r="C52" i="40"/>
  <c r="C90" i="40" s="1"/>
  <c r="L8" i="40"/>
  <c r="I51" i="40" s="1"/>
  <c r="I89" i="40" s="1"/>
  <c r="L7" i="40"/>
  <c r="I50" i="40" s="1"/>
  <c r="I88" i="40" s="1"/>
  <c r="C50" i="40"/>
  <c r="C88" i="40" s="1"/>
  <c r="C280" i="37"/>
  <c r="E119" i="37"/>
  <c r="G117" i="37"/>
  <c r="D116" i="37"/>
  <c r="H114" i="37"/>
  <c r="D112" i="37"/>
  <c r="D110" i="37"/>
  <c r="C109" i="37"/>
  <c r="G106" i="37"/>
  <c r="C105" i="37"/>
  <c r="B104" i="37"/>
  <c r="F98" i="37"/>
  <c r="D98" i="37"/>
  <c r="D94" i="37"/>
  <c r="C91" i="37"/>
  <c r="H81" i="37"/>
  <c r="H119" i="37" s="1"/>
  <c r="G81" i="37"/>
  <c r="G119" i="37" s="1"/>
  <c r="F81" i="37"/>
  <c r="F119" i="37" s="1"/>
  <c r="E81" i="37"/>
  <c r="D81" i="37"/>
  <c r="D119" i="37" s="1"/>
  <c r="B81" i="37"/>
  <c r="B119" i="37" s="1"/>
  <c r="H80" i="37"/>
  <c r="H118" i="37" s="1"/>
  <c r="G80" i="37"/>
  <c r="G118" i="37" s="1"/>
  <c r="F80" i="37"/>
  <c r="F118" i="37" s="1"/>
  <c r="E80" i="37"/>
  <c r="E118" i="37" s="1"/>
  <c r="D80" i="37"/>
  <c r="D118" i="37" s="1"/>
  <c r="C80" i="37"/>
  <c r="C118" i="37" s="1"/>
  <c r="B80" i="37"/>
  <c r="B118" i="37" s="1"/>
  <c r="H79" i="37"/>
  <c r="H117" i="37" s="1"/>
  <c r="G79" i="37"/>
  <c r="F79" i="37"/>
  <c r="F117" i="37" s="1"/>
  <c r="E79" i="37"/>
  <c r="E117" i="37" s="1"/>
  <c r="D79" i="37"/>
  <c r="D117" i="37" s="1"/>
  <c r="B79" i="37"/>
  <c r="B117" i="37" s="1"/>
  <c r="H78" i="37"/>
  <c r="H116" i="37" s="1"/>
  <c r="G78" i="37"/>
  <c r="G116" i="37" s="1"/>
  <c r="F78" i="37"/>
  <c r="F116" i="37" s="1"/>
  <c r="E78" i="37"/>
  <c r="E116" i="37" s="1"/>
  <c r="D78" i="37"/>
  <c r="C78" i="37"/>
  <c r="C116" i="37" s="1"/>
  <c r="B78" i="37"/>
  <c r="B116" i="37" s="1"/>
  <c r="I77" i="37"/>
  <c r="I115" i="37" s="1"/>
  <c r="H77" i="37"/>
  <c r="H115" i="37" s="1"/>
  <c r="G77" i="37"/>
  <c r="G115" i="37" s="1"/>
  <c r="F77" i="37"/>
  <c r="F115" i="37" s="1"/>
  <c r="E77" i="37"/>
  <c r="E115" i="37" s="1"/>
  <c r="D77" i="37"/>
  <c r="D115" i="37" s="1"/>
  <c r="C77" i="37"/>
  <c r="C115" i="37" s="1"/>
  <c r="B77" i="37"/>
  <c r="B115" i="37" s="1"/>
  <c r="I76" i="37"/>
  <c r="I114" i="37" s="1"/>
  <c r="H76" i="37"/>
  <c r="G76" i="37"/>
  <c r="G114" i="37" s="1"/>
  <c r="F76" i="37"/>
  <c r="F114" i="37" s="1"/>
  <c r="E76" i="37"/>
  <c r="E114" i="37" s="1"/>
  <c r="D76" i="37"/>
  <c r="D114" i="37" s="1"/>
  <c r="C76" i="37"/>
  <c r="C114" i="37" s="1"/>
  <c r="B76" i="37"/>
  <c r="B114" i="37" s="1"/>
  <c r="H75" i="37"/>
  <c r="H113" i="37" s="1"/>
  <c r="G75" i="37"/>
  <c r="G113" i="37" s="1"/>
  <c r="F75" i="37"/>
  <c r="F113" i="37" s="1"/>
  <c r="E75" i="37"/>
  <c r="E113" i="37" s="1"/>
  <c r="D75" i="37"/>
  <c r="D113" i="37" s="1"/>
  <c r="C75" i="37"/>
  <c r="C113" i="37" s="1"/>
  <c r="B75" i="37"/>
  <c r="B113" i="37" s="1"/>
  <c r="H74" i="37"/>
  <c r="H112" i="37" s="1"/>
  <c r="G74" i="37"/>
  <c r="G112" i="37" s="1"/>
  <c r="F74" i="37"/>
  <c r="F112" i="37" s="1"/>
  <c r="E74" i="37"/>
  <c r="E112" i="37" s="1"/>
  <c r="D74" i="37"/>
  <c r="B74" i="37"/>
  <c r="B112" i="37" s="1"/>
  <c r="H73" i="37"/>
  <c r="H111" i="37" s="1"/>
  <c r="G73" i="37"/>
  <c r="G111" i="37" s="1"/>
  <c r="F73" i="37"/>
  <c r="F111" i="37" s="1"/>
  <c r="E73" i="37"/>
  <c r="E111" i="37" s="1"/>
  <c r="D73" i="37"/>
  <c r="D111" i="37" s="1"/>
  <c r="B73" i="37"/>
  <c r="B111" i="37" s="1"/>
  <c r="H72" i="37"/>
  <c r="H110" i="37" s="1"/>
  <c r="G72" i="37"/>
  <c r="G110" i="37" s="1"/>
  <c r="F72" i="37"/>
  <c r="F110" i="37" s="1"/>
  <c r="E72" i="37"/>
  <c r="E110" i="37" s="1"/>
  <c r="D72" i="37"/>
  <c r="B72" i="37"/>
  <c r="B110" i="37" s="1"/>
  <c r="H71" i="37"/>
  <c r="H109" i="37" s="1"/>
  <c r="G71" i="37"/>
  <c r="G109" i="37" s="1"/>
  <c r="F71" i="37"/>
  <c r="F109" i="37" s="1"/>
  <c r="E71" i="37"/>
  <c r="E109" i="37" s="1"/>
  <c r="D71" i="37"/>
  <c r="D109" i="37" s="1"/>
  <c r="C71" i="37"/>
  <c r="B71" i="37"/>
  <c r="B109" i="37" s="1"/>
  <c r="H70" i="37"/>
  <c r="H108" i="37" s="1"/>
  <c r="G70" i="37"/>
  <c r="G108" i="37" s="1"/>
  <c r="F70" i="37"/>
  <c r="F108" i="37" s="1"/>
  <c r="E70" i="37"/>
  <c r="E108" i="37" s="1"/>
  <c r="D70" i="37"/>
  <c r="D108" i="37" s="1"/>
  <c r="B70" i="37"/>
  <c r="B108" i="37" s="1"/>
  <c r="H69" i="37"/>
  <c r="H107" i="37" s="1"/>
  <c r="G69" i="37"/>
  <c r="G107" i="37" s="1"/>
  <c r="F69" i="37"/>
  <c r="F107" i="37" s="1"/>
  <c r="E69" i="37"/>
  <c r="E107" i="37" s="1"/>
  <c r="D69" i="37"/>
  <c r="D107" i="37" s="1"/>
  <c r="C69" i="37"/>
  <c r="C107" i="37" s="1"/>
  <c r="B69" i="37"/>
  <c r="B107" i="37" s="1"/>
  <c r="H68" i="37"/>
  <c r="H106" i="37" s="1"/>
  <c r="G68" i="37"/>
  <c r="F68" i="37"/>
  <c r="F106" i="37" s="1"/>
  <c r="E68" i="37"/>
  <c r="E106" i="37" s="1"/>
  <c r="D68" i="37"/>
  <c r="D106" i="37" s="1"/>
  <c r="B68" i="37"/>
  <c r="B106" i="37" s="1"/>
  <c r="H67" i="37"/>
  <c r="H105" i="37" s="1"/>
  <c r="G67" i="37"/>
  <c r="G105" i="37" s="1"/>
  <c r="F67" i="37"/>
  <c r="F105" i="37" s="1"/>
  <c r="E67" i="37"/>
  <c r="E105" i="37" s="1"/>
  <c r="D67" i="37"/>
  <c r="D105" i="37" s="1"/>
  <c r="C67" i="37"/>
  <c r="B67" i="37"/>
  <c r="B105" i="37" s="1"/>
  <c r="H66" i="37"/>
  <c r="H104" i="37" s="1"/>
  <c r="G66" i="37"/>
  <c r="G104" i="37" s="1"/>
  <c r="F66" i="37"/>
  <c r="F104" i="37" s="1"/>
  <c r="E66" i="37"/>
  <c r="E104" i="37" s="1"/>
  <c r="D66" i="37"/>
  <c r="D104" i="37" s="1"/>
  <c r="B66" i="37"/>
  <c r="H65" i="37"/>
  <c r="H103" i="37" s="1"/>
  <c r="G65" i="37"/>
  <c r="G103" i="37" s="1"/>
  <c r="F65" i="37"/>
  <c r="F103" i="37" s="1"/>
  <c r="E65" i="37"/>
  <c r="E103" i="37" s="1"/>
  <c r="D65" i="37"/>
  <c r="D103" i="37" s="1"/>
  <c r="B65" i="37"/>
  <c r="B103" i="37" s="1"/>
  <c r="H64" i="37"/>
  <c r="H102" i="37" s="1"/>
  <c r="G64" i="37"/>
  <c r="G102" i="37" s="1"/>
  <c r="F64" i="37"/>
  <c r="F102" i="37" s="1"/>
  <c r="E64" i="37"/>
  <c r="E102" i="37" s="1"/>
  <c r="D64" i="37"/>
  <c r="D102" i="37" s="1"/>
  <c r="B64" i="37"/>
  <c r="B102" i="37" s="1"/>
  <c r="H63" i="37"/>
  <c r="H101" i="37" s="1"/>
  <c r="G63" i="37"/>
  <c r="G101" i="37" s="1"/>
  <c r="F63" i="37"/>
  <c r="F101" i="37" s="1"/>
  <c r="E63" i="37"/>
  <c r="E101" i="37" s="1"/>
  <c r="D63" i="37"/>
  <c r="D101" i="37" s="1"/>
  <c r="B63" i="37"/>
  <c r="B101" i="37" s="1"/>
  <c r="H62" i="37"/>
  <c r="H100" i="37" s="1"/>
  <c r="G62" i="37"/>
  <c r="G100" i="37" s="1"/>
  <c r="F62" i="37"/>
  <c r="F100" i="37" s="1"/>
  <c r="E62" i="37"/>
  <c r="E100" i="37" s="1"/>
  <c r="D62" i="37"/>
  <c r="D100" i="37" s="1"/>
  <c r="C62" i="37"/>
  <c r="C100" i="37" s="1"/>
  <c r="B62" i="37"/>
  <c r="B100" i="37" s="1"/>
  <c r="H61" i="37"/>
  <c r="H99" i="37" s="1"/>
  <c r="G61" i="37"/>
  <c r="G99" i="37" s="1"/>
  <c r="F61" i="37"/>
  <c r="F99" i="37" s="1"/>
  <c r="E61" i="37"/>
  <c r="E99" i="37" s="1"/>
  <c r="D61" i="37"/>
  <c r="D99" i="37" s="1"/>
  <c r="C61" i="37"/>
  <c r="C99" i="37" s="1"/>
  <c r="B61" i="37"/>
  <c r="B99" i="37" s="1"/>
  <c r="H60" i="37"/>
  <c r="H98" i="37" s="1"/>
  <c r="G60" i="37"/>
  <c r="G98" i="37" s="1"/>
  <c r="F60" i="37"/>
  <c r="E60" i="37"/>
  <c r="E98" i="37" s="1"/>
  <c r="D60" i="37"/>
  <c r="C60" i="37"/>
  <c r="C98" i="37" s="1"/>
  <c r="B60" i="37"/>
  <c r="B98" i="37" s="1"/>
  <c r="I59" i="37"/>
  <c r="I97" i="37" s="1"/>
  <c r="H59" i="37"/>
  <c r="H97" i="37" s="1"/>
  <c r="G59" i="37"/>
  <c r="G97" i="37" s="1"/>
  <c r="F59" i="37"/>
  <c r="F97" i="37" s="1"/>
  <c r="E59" i="37"/>
  <c r="E97" i="37" s="1"/>
  <c r="D59" i="37"/>
  <c r="D97" i="37" s="1"/>
  <c r="B59" i="37"/>
  <c r="B97" i="37" s="1"/>
  <c r="H58" i="37"/>
  <c r="H96" i="37" s="1"/>
  <c r="G58" i="37"/>
  <c r="G96" i="37" s="1"/>
  <c r="F58" i="37"/>
  <c r="F96" i="37" s="1"/>
  <c r="E58" i="37"/>
  <c r="E96" i="37" s="1"/>
  <c r="D58" i="37"/>
  <c r="D96" i="37" s="1"/>
  <c r="B58" i="37"/>
  <c r="B96" i="37" s="1"/>
  <c r="H57" i="37"/>
  <c r="H95" i="37" s="1"/>
  <c r="G57" i="37"/>
  <c r="G95" i="37" s="1"/>
  <c r="F57" i="37"/>
  <c r="F95" i="37" s="1"/>
  <c r="E57" i="37"/>
  <c r="E95" i="37" s="1"/>
  <c r="D57" i="37"/>
  <c r="D95" i="37" s="1"/>
  <c r="B57" i="37"/>
  <c r="B95" i="37" s="1"/>
  <c r="H56" i="37"/>
  <c r="H94" i="37" s="1"/>
  <c r="G56" i="37"/>
  <c r="G94" i="37" s="1"/>
  <c r="F56" i="37"/>
  <c r="F94" i="37" s="1"/>
  <c r="E56" i="37"/>
  <c r="E94" i="37" s="1"/>
  <c r="D56" i="37"/>
  <c r="B56" i="37"/>
  <c r="B94" i="37" s="1"/>
  <c r="H55" i="37"/>
  <c r="H93" i="37" s="1"/>
  <c r="G55" i="37"/>
  <c r="G93" i="37" s="1"/>
  <c r="F55" i="37"/>
  <c r="F93" i="37" s="1"/>
  <c r="E55" i="37"/>
  <c r="E93" i="37" s="1"/>
  <c r="D55" i="37"/>
  <c r="D93" i="37" s="1"/>
  <c r="B55" i="37"/>
  <c r="B93" i="37" s="1"/>
  <c r="H54" i="37"/>
  <c r="H92" i="37" s="1"/>
  <c r="G54" i="37"/>
  <c r="G92" i="37" s="1"/>
  <c r="F54" i="37"/>
  <c r="F92" i="37" s="1"/>
  <c r="E54" i="37"/>
  <c r="E92" i="37" s="1"/>
  <c r="D54" i="37"/>
  <c r="D92" i="37" s="1"/>
  <c r="B54" i="37"/>
  <c r="B92" i="37" s="1"/>
  <c r="H53" i="37"/>
  <c r="H91" i="37" s="1"/>
  <c r="G53" i="37"/>
  <c r="G91" i="37" s="1"/>
  <c r="F53" i="37"/>
  <c r="F91" i="37" s="1"/>
  <c r="E53" i="37"/>
  <c r="E91" i="37" s="1"/>
  <c r="D53" i="37"/>
  <c r="D91" i="37" s="1"/>
  <c r="C53" i="37"/>
  <c r="B53" i="37"/>
  <c r="B91" i="37" s="1"/>
  <c r="I52" i="37"/>
  <c r="I90" i="37" s="1"/>
  <c r="H52" i="37"/>
  <c r="H90" i="37" s="1"/>
  <c r="G52" i="37"/>
  <c r="G90" i="37" s="1"/>
  <c r="F52" i="37"/>
  <c r="F90" i="37" s="1"/>
  <c r="E52" i="37"/>
  <c r="E90" i="37" s="1"/>
  <c r="D52" i="37"/>
  <c r="D90" i="37" s="1"/>
  <c r="B52" i="37"/>
  <c r="B90" i="37" s="1"/>
  <c r="I51" i="37"/>
  <c r="I89" i="37" s="1"/>
  <c r="H51" i="37"/>
  <c r="H89" i="37" s="1"/>
  <c r="G51" i="37"/>
  <c r="G89" i="37" s="1"/>
  <c r="F51" i="37"/>
  <c r="F89" i="37" s="1"/>
  <c r="E51" i="37"/>
  <c r="E89" i="37" s="1"/>
  <c r="D51" i="37"/>
  <c r="D89" i="37" s="1"/>
  <c r="B51" i="37"/>
  <c r="B89" i="37" s="1"/>
  <c r="H50" i="37"/>
  <c r="H88" i="37" s="1"/>
  <c r="G50" i="37"/>
  <c r="G88" i="37" s="1"/>
  <c r="F50" i="37"/>
  <c r="F88" i="37" s="1"/>
  <c r="E50" i="37"/>
  <c r="E88" i="37" s="1"/>
  <c r="D50" i="37"/>
  <c r="D88" i="37" s="1"/>
  <c r="B50" i="37"/>
  <c r="B88" i="37" s="1"/>
  <c r="L38" i="37"/>
  <c r="I81" i="37" s="1"/>
  <c r="I119" i="37" s="1"/>
  <c r="L37" i="37"/>
  <c r="I80" i="37" s="1"/>
  <c r="I118" i="37" s="1"/>
  <c r="L36" i="37"/>
  <c r="I79" i="37" s="1"/>
  <c r="I117" i="37" s="1"/>
  <c r="C79" i="37"/>
  <c r="C117" i="37" s="1"/>
  <c r="L35" i="37"/>
  <c r="I78" i="37" s="1"/>
  <c r="I116" i="37" s="1"/>
  <c r="L34" i="37"/>
  <c r="L33" i="37"/>
  <c r="L32" i="37"/>
  <c r="I75" i="37" s="1"/>
  <c r="I113" i="37" s="1"/>
  <c r="L31" i="37"/>
  <c r="I74" i="37" s="1"/>
  <c r="I112" i="37" s="1"/>
  <c r="C74" i="37"/>
  <c r="C112" i="37" s="1"/>
  <c r="L30" i="37"/>
  <c r="I73" i="37" s="1"/>
  <c r="I111" i="37" s="1"/>
  <c r="C73" i="37"/>
  <c r="C111" i="37" s="1"/>
  <c r="L29" i="37"/>
  <c r="I72" i="37" s="1"/>
  <c r="I110" i="37" s="1"/>
  <c r="C72" i="37"/>
  <c r="C110" i="37" s="1"/>
  <c r="L28" i="37"/>
  <c r="I71" i="37" s="1"/>
  <c r="I109" i="37" s="1"/>
  <c r="L27" i="37"/>
  <c r="I70" i="37" s="1"/>
  <c r="I108" i="37" s="1"/>
  <c r="C70" i="37"/>
  <c r="C108" i="37" s="1"/>
  <c r="L26" i="37"/>
  <c r="I69" i="37" s="1"/>
  <c r="I107" i="37" s="1"/>
  <c r="L25" i="37"/>
  <c r="I68" i="37" s="1"/>
  <c r="I106" i="37" s="1"/>
  <c r="C68" i="37"/>
  <c r="C106" i="37" s="1"/>
  <c r="L24" i="37"/>
  <c r="I67" i="37" s="1"/>
  <c r="I105" i="37" s="1"/>
  <c r="L23" i="37"/>
  <c r="I66" i="37" s="1"/>
  <c r="I104" i="37" s="1"/>
  <c r="C66" i="37"/>
  <c r="C104" i="37" s="1"/>
  <c r="L22" i="37"/>
  <c r="I65" i="37" s="1"/>
  <c r="I103" i="37" s="1"/>
  <c r="L21" i="37"/>
  <c r="I64" i="37" s="1"/>
  <c r="I102" i="37" s="1"/>
  <c r="C64" i="37"/>
  <c r="C102" i="37" s="1"/>
  <c r="L20" i="37"/>
  <c r="I63" i="37" s="1"/>
  <c r="I101" i="37" s="1"/>
  <c r="C63" i="37"/>
  <c r="C101" i="37" s="1"/>
  <c r="L19" i="37"/>
  <c r="I62" i="37" s="1"/>
  <c r="I100" i="37" s="1"/>
  <c r="L18" i="37"/>
  <c r="I61" i="37" s="1"/>
  <c r="I99" i="37" s="1"/>
  <c r="L17" i="37"/>
  <c r="I60" i="37" s="1"/>
  <c r="I98" i="37" s="1"/>
  <c r="L16" i="37"/>
  <c r="C59" i="37"/>
  <c r="C97" i="37" s="1"/>
  <c r="L15" i="37"/>
  <c r="I58" i="37" s="1"/>
  <c r="I96" i="37" s="1"/>
  <c r="C58" i="37"/>
  <c r="C96" i="37" s="1"/>
  <c r="L14" i="37"/>
  <c r="I57" i="37" s="1"/>
  <c r="I95" i="37" s="1"/>
  <c r="C57" i="37"/>
  <c r="C95" i="37" s="1"/>
  <c r="L13" i="37"/>
  <c r="I56" i="37" s="1"/>
  <c r="I94" i="37" s="1"/>
  <c r="C56" i="37"/>
  <c r="C94" i="37" s="1"/>
  <c r="L12" i="37"/>
  <c r="I55" i="37" s="1"/>
  <c r="I93" i="37" s="1"/>
  <c r="C55" i="37"/>
  <c r="C93" i="37" s="1"/>
  <c r="L11" i="37"/>
  <c r="I54" i="37" s="1"/>
  <c r="I92" i="37" s="1"/>
  <c r="C54" i="37"/>
  <c r="C92" i="37" s="1"/>
  <c r="L10" i="37"/>
  <c r="I53" i="37" s="1"/>
  <c r="I91" i="37" s="1"/>
  <c r="L9" i="37"/>
  <c r="C52" i="37"/>
  <c r="C90" i="37" s="1"/>
  <c r="L8" i="37"/>
  <c r="C51" i="37"/>
  <c r="C89" i="37" s="1"/>
  <c r="L7" i="37"/>
  <c r="I50" i="37" s="1"/>
  <c r="I88" i="37" s="1"/>
  <c r="C50" i="37"/>
  <c r="C88" i="37" s="1"/>
  <c r="C280" i="34"/>
  <c r="AL2" i="68" s="1"/>
  <c r="C117" i="34"/>
  <c r="H116" i="34"/>
  <c r="E115" i="34"/>
  <c r="E112" i="34"/>
  <c r="E111" i="34"/>
  <c r="C109" i="34"/>
  <c r="F108" i="34"/>
  <c r="E108" i="34"/>
  <c r="F106" i="34"/>
  <c r="B103" i="34"/>
  <c r="C101" i="34"/>
  <c r="H100" i="34"/>
  <c r="G100" i="34"/>
  <c r="B100" i="34"/>
  <c r="G99" i="34"/>
  <c r="I98" i="34"/>
  <c r="H98" i="34"/>
  <c r="G95" i="34"/>
  <c r="B95" i="34"/>
  <c r="B94" i="34"/>
  <c r="B92" i="34"/>
  <c r="B90" i="34"/>
  <c r="E88" i="34"/>
  <c r="H81" i="34"/>
  <c r="H119" i="34" s="1"/>
  <c r="G81" i="34"/>
  <c r="G119" i="34" s="1"/>
  <c r="F81" i="34"/>
  <c r="F119" i="34" s="1"/>
  <c r="E81" i="34"/>
  <c r="E119" i="34" s="1"/>
  <c r="D81" i="34"/>
  <c r="D119" i="34" s="1"/>
  <c r="B81" i="34"/>
  <c r="B119" i="34" s="1"/>
  <c r="H80" i="34"/>
  <c r="H118" i="34" s="1"/>
  <c r="G80" i="34"/>
  <c r="G118" i="34" s="1"/>
  <c r="F80" i="34"/>
  <c r="F118" i="34" s="1"/>
  <c r="E80" i="34"/>
  <c r="E118" i="34" s="1"/>
  <c r="D80" i="34"/>
  <c r="D118" i="34" s="1"/>
  <c r="B80" i="34"/>
  <c r="B118" i="34" s="1"/>
  <c r="H79" i="34"/>
  <c r="H117" i="34" s="1"/>
  <c r="G79" i="34"/>
  <c r="G117" i="34" s="1"/>
  <c r="F79" i="34"/>
  <c r="F117" i="34" s="1"/>
  <c r="E79" i="34"/>
  <c r="E117" i="34" s="1"/>
  <c r="D79" i="34"/>
  <c r="D117" i="34" s="1"/>
  <c r="B79" i="34"/>
  <c r="B117" i="34" s="1"/>
  <c r="H78" i="34"/>
  <c r="G78" i="34"/>
  <c r="G116" i="34" s="1"/>
  <c r="F78" i="34"/>
  <c r="F116" i="34" s="1"/>
  <c r="E78" i="34"/>
  <c r="E116" i="34" s="1"/>
  <c r="D78" i="34"/>
  <c r="D116" i="34" s="1"/>
  <c r="C78" i="34"/>
  <c r="C116" i="34" s="1"/>
  <c r="B78" i="34"/>
  <c r="B116" i="34" s="1"/>
  <c r="H77" i="34"/>
  <c r="H115" i="34" s="1"/>
  <c r="G77" i="34"/>
  <c r="G115" i="34" s="1"/>
  <c r="F77" i="34"/>
  <c r="F115" i="34" s="1"/>
  <c r="E77" i="34"/>
  <c r="D77" i="34"/>
  <c r="D115" i="34" s="1"/>
  <c r="B77" i="34"/>
  <c r="B115" i="34" s="1"/>
  <c r="H76" i="34"/>
  <c r="H114" i="34" s="1"/>
  <c r="G76" i="34"/>
  <c r="G114" i="34" s="1"/>
  <c r="F76" i="34"/>
  <c r="F114" i="34" s="1"/>
  <c r="E76" i="34"/>
  <c r="E114" i="34" s="1"/>
  <c r="D76" i="34"/>
  <c r="D114" i="34" s="1"/>
  <c r="B76" i="34"/>
  <c r="B114" i="34" s="1"/>
  <c r="H75" i="34"/>
  <c r="H113" i="34" s="1"/>
  <c r="G75" i="34"/>
  <c r="G113" i="34" s="1"/>
  <c r="F75" i="34"/>
  <c r="F113" i="34" s="1"/>
  <c r="E75" i="34"/>
  <c r="E113" i="34" s="1"/>
  <c r="D75" i="34"/>
  <c r="D113" i="34" s="1"/>
  <c r="B75" i="34"/>
  <c r="B113" i="34" s="1"/>
  <c r="H74" i="34"/>
  <c r="H112" i="34" s="1"/>
  <c r="G74" i="34"/>
  <c r="G112" i="34" s="1"/>
  <c r="F74" i="34"/>
  <c r="F112" i="34" s="1"/>
  <c r="E74" i="34"/>
  <c r="D74" i="34"/>
  <c r="D112" i="34" s="1"/>
  <c r="B74" i="34"/>
  <c r="B112" i="34" s="1"/>
  <c r="H73" i="34"/>
  <c r="H111" i="34" s="1"/>
  <c r="G73" i="34"/>
  <c r="G111" i="34" s="1"/>
  <c r="F73" i="34"/>
  <c r="F111" i="34" s="1"/>
  <c r="E73" i="34"/>
  <c r="D73" i="34"/>
  <c r="D111" i="34" s="1"/>
  <c r="C73" i="34"/>
  <c r="C111" i="34" s="1"/>
  <c r="B73" i="34"/>
  <c r="B111" i="34" s="1"/>
  <c r="I72" i="34"/>
  <c r="I110" i="34" s="1"/>
  <c r="H72" i="34"/>
  <c r="H110" i="34" s="1"/>
  <c r="G72" i="34"/>
  <c r="G110" i="34" s="1"/>
  <c r="F72" i="34"/>
  <c r="F110" i="34" s="1"/>
  <c r="E72" i="34"/>
  <c r="E110" i="34" s="1"/>
  <c r="D72" i="34"/>
  <c r="D110" i="34" s="1"/>
  <c r="B72" i="34"/>
  <c r="B110" i="34" s="1"/>
  <c r="H71" i="34"/>
  <c r="H109" i="34" s="1"/>
  <c r="G71" i="34"/>
  <c r="G109" i="34" s="1"/>
  <c r="F71" i="34"/>
  <c r="F109" i="34" s="1"/>
  <c r="E71" i="34"/>
  <c r="E109" i="34" s="1"/>
  <c r="D71" i="34"/>
  <c r="D109" i="34" s="1"/>
  <c r="C71" i="34"/>
  <c r="B71" i="34"/>
  <c r="B109" i="34" s="1"/>
  <c r="I70" i="34"/>
  <c r="I108" i="34" s="1"/>
  <c r="H70" i="34"/>
  <c r="H108" i="34" s="1"/>
  <c r="G70" i="34"/>
  <c r="G108" i="34" s="1"/>
  <c r="F70" i="34"/>
  <c r="E70" i="34"/>
  <c r="D70" i="34"/>
  <c r="D108" i="34" s="1"/>
  <c r="B70" i="34"/>
  <c r="B108" i="34" s="1"/>
  <c r="I69" i="34"/>
  <c r="I107" i="34" s="1"/>
  <c r="H69" i="34"/>
  <c r="H107" i="34" s="1"/>
  <c r="G69" i="34"/>
  <c r="G107" i="34" s="1"/>
  <c r="F69" i="34"/>
  <c r="F107" i="34" s="1"/>
  <c r="E69" i="34"/>
  <c r="E107" i="34" s="1"/>
  <c r="D69" i="34"/>
  <c r="D107" i="34" s="1"/>
  <c r="C69" i="34"/>
  <c r="C107" i="34" s="1"/>
  <c r="B69" i="34"/>
  <c r="B107" i="34" s="1"/>
  <c r="I68" i="34"/>
  <c r="I106" i="34" s="1"/>
  <c r="H68" i="34"/>
  <c r="H106" i="34" s="1"/>
  <c r="G68" i="34"/>
  <c r="G106" i="34" s="1"/>
  <c r="F68" i="34"/>
  <c r="E68" i="34"/>
  <c r="E106" i="34" s="1"/>
  <c r="D68" i="34"/>
  <c r="D106" i="34" s="1"/>
  <c r="B68" i="34"/>
  <c r="B106" i="34" s="1"/>
  <c r="H67" i="34"/>
  <c r="H105" i="34" s="1"/>
  <c r="G67" i="34"/>
  <c r="G105" i="34" s="1"/>
  <c r="F67" i="34"/>
  <c r="F105" i="34" s="1"/>
  <c r="E67" i="34"/>
  <c r="E105" i="34" s="1"/>
  <c r="D67" i="34"/>
  <c r="D105" i="34" s="1"/>
  <c r="C67" i="34"/>
  <c r="C105" i="34" s="1"/>
  <c r="B67" i="34"/>
  <c r="B105" i="34" s="1"/>
  <c r="H66" i="34"/>
  <c r="H104" i="34" s="1"/>
  <c r="G66" i="34"/>
  <c r="G104" i="34" s="1"/>
  <c r="F66" i="34"/>
  <c r="F104" i="34" s="1"/>
  <c r="E66" i="34"/>
  <c r="E104" i="34" s="1"/>
  <c r="D66" i="34"/>
  <c r="D104" i="34" s="1"/>
  <c r="B66" i="34"/>
  <c r="B104" i="34" s="1"/>
  <c r="H65" i="34"/>
  <c r="H103" i="34" s="1"/>
  <c r="G65" i="34"/>
  <c r="G103" i="34" s="1"/>
  <c r="F65" i="34"/>
  <c r="F103" i="34" s="1"/>
  <c r="E65" i="34"/>
  <c r="E103" i="34" s="1"/>
  <c r="D65" i="34"/>
  <c r="D103" i="34" s="1"/>
  <c r="B65" i="34"/>
  <c r="H64" i="34"/>
  <c r="H102" i="34" s="1"/>
  <c r="G64" i="34"/>
  <c r="G102" i="34" s="1"/>
  <c r="F64" i="34"/>
  <c r="F102" i="34" s="1"/>
  <c r="E64" i="34"/>
  <c r="E102" i="34" s="1"/>
  <c r="D64" i="34"/>
  <c r="D102" i="34" s="1"/>
  <c r="C64" i="34"/>
  <c r="C102" i="34" s="1"/>
  <c r="B64" i="34"/>
  <c r="B102" i="34" s="1"/>
  <c r="H63" i="34"/>
  <c r="H101" i="34" s="1"/>
  <c r="G63" i="34"/>
  <c r="G101" i="34" s="1"/>
  <c r="F63" i="34"/>
  <c r="F101" i="34" s="1"/>
  <c r="E63" i="34"/>
  <c r="E101" i="34" s="1"/>
  <c r="D63" i="34"/>
  <c r="D101" i="34" s="1"/>
  <c r="B63" i="34"/>
  <c r="B101" i="34" s="1"/>
  <c r="H62" i="34"/>
  <c r="G62" i="34"/>
  <c r="F62" i="34"/>
  <c r="F100" i="34" s="1"/>
  <c r="E62" i="34"/>
  <c r="E100" i="34" s="1"/>
  <c r="D62" i="34"/>
  <c r="D100" i="34" s="1"/>
  <c r="C62" i="34"/>
  <c r="C100" i="34" s="1"/>
  <c r="B62" i="34"/>
  <c r="H61" i="34"/>
  <c r="H99" i="34" s="1"/>
  <c r="G61" i="34"/>
  <c r="F61" i="34"/>
  <c r="F99" i="34" s="1"/>
  <c r="E61" i="34"/>
  <c r="E99" i="34" s="1"/>
  <c r="D61" i="34"/>
  <c r="D99" i="34" s="1"/>
  <c r="B61" i="34"/>
  <c r="B99" i="34" s="1"/>
  <c r="I60" i="34"/>
  <c r="H60" i="34"/>
  <c r="G60" i="34"/>
  <c r="G98" i="34" s="1"/>
  <c r="F60" i="34"/>
  <c r="F98" i="34" s="1"/>
  <c r="E60" i="34"/>
  <c r="E98" i="34" s="1"/>
  <c r="D60" i="34"/>
  <c r="D98" i="34" s="1"/>
  <c r="B60" i="34"/>
  <c r="B98" i="34" s="1"/>
  <c r="I59" i="34"/>
  <c r="I97" i="34" s="1"/>
  <c r="H59" i="34"/>
  <c r="H97" i="34" s="1"/>
  <c r="G59" i="34"/>
  <c r="G97" i="34" s="1"/>
  <c r="F59" i="34"/>
  <c r="F97" i="34" s="1"/>
  <c r="E59" i="34"/>
  <c r="E97" i="34" s="1"/>
  <c r="D59" i="34"/>
  <c r="D97" i="34" s="1"/>
  <c r="B59" i="34"/>
  <c r="B97" i="34" s="1"/>
  <c r="H58" i="34"/>
  <c r="H96" i="34" s="1"/>
  <c r="G58" i="34"/>
  <c r="G96" i="34" s="1"/>
  <c r="F58" i="34"/>
  <c r="F96" i="34" s="1"/>
  <c r="E58" i="34"/>
  <c r="E96" i="34" s="1"/>
  <c r="D58" i="34"/>
  <c r="D96" i="34" s="1"/>
  <c r="B58" i="34"/>
  <c r="B96" i="34" s="1"/>
  <c r="H57" i="34"/>
  <c r="H95" i="34" s="1"/>
  <c r="G57" i="34"/>
  <c r="F57" i="34"/>
  <c r="F95" i="34" s="1"/>
  <c r="E57" i="34"/>
  <c r="E95" i="34" s="1"/>
  <c r="D57" i="34"/>
  <c r="D95" i="34" s="1"/>
  <c r="B57" i="34"/>
  <c r="H56" i="34"/>
  <c r="H94" i="34" s="1"/>
  <c r="G56" i="34"/>
  <c r="G94" i="34" s="1"/>
  <c r="F56" i="34"/>
  <c r="F94" i="34" s="1"/>
  <c r="E56" i="34"/>
  <c r="E94" i="34" s="1"/>
  <c r="D56" i="34"/>
  <c r="D94" i="34" s="1"/>
  <c r="B56" i="34"/>
  <c r="H55" i="34"/>
  <c r="H93" i="34" s="1"/>
  <c r="G55" i="34"/>
  <c r="G93" i="34" s="1"/>
  <c r="F55" i="34"/>
  <c r="F93" i="34" s="1"/>
  <c r="E55" i="34"/>
  <c r="E93" i="34" s="1"/>
  <c r="D55" i="34"/>
  <c r="D93" i="34" s="1"/>
  <c r="B55" i="34"/>
  <c r="B93" i="34" s="1"/>
  <c r="I54" i="34"/>
  <c r="I92" i="34" s="1"/>
  <c r="H54" i="34"/>
  <c r="H92" i="34" s="1"/>
  <c r="G54" i="34"/>
  <c r="G92" i="34" s="1"/>
  <c r="F54" i="34"/>
  <c r="F92" i="34" s="1"/>
  <c r="E54" i="34"/>
  <c r="E92" i="34" s="1"/>
  <c r="D54" i="34"/>
  <c r="D92" i="34" s="1"/>
  <c r="B54" i="34"/>
  <c r="H53" i="34"/>
  <c r="H91" i="34" s="1"/>
  <c r="G53" i="34"/>
  <c r="G91" i="34" s="1"/>
  <c r="F53" i="34"/>
  <c r="F91" i="34" s="1"/>
  <c r="E53" i="34"/>
  <c r="E91" i="34" s="1"/>
  <c r="D53" i="34"/>
  <c r="D91" i="34" s="1"/>
  <c r="C53" i="34"/>
  <c r="C91" i="34" s="1"/>
  <c r="B53" i="34"/>
  <c r="B91" i="34" s="1"/>
  <c r="I52" i="34"/>
  <c r="I90" i="34" s="1"/>
  <c r="H52" i="34"/>
  <c r="H90" i="34" s="1"/>
  <c r="G52" i="34"/>
  <c r="G90" i="34" s="1"/>
  <c r="F52" i="34"/>
  <c r="F90" i="34" s="1"/>
  <c r="E52" i="34"/>
  <c r="E90" i="34" s="1"/>
  <c r="D52" i="34"/>
  <c r="D90" i="34" s="1"/>
  <c r="B52" i="34"/>
  <c r="H51" i="34"/>
  <c r="H89" i="34" s="1"/>
  <c r="G51" i="34"/>
  <c r="G89" i="34" s="1"/>
  <c r="F51" i="34"/>
  <c r="F89" i="34" s="1"/>
  <c r="E51" i="34"/>
  <c r="E89" i="34" s="1"/>
  <c r="D51" i="34"/>
  <c r="D89" i="34" s="1"/>
  <c r="B51" i="34"/>
  <c r="B89" i="34" s="1"/>
  <c r="H50" i="34"/>
  <c r="H88" i="34" s="1"/>
  <c r="G50" i="34"/>
  <c r="G88" i="34" s="1"/>
  <c r="F50" i="34"/>
  <c r="F88" i="34" s="1"/>
  <c r="E50" i="34"/>
  <c r="D50" i="34"/>
  <c r="D88" i="34" s="1"/>
  <c r="B50" i="34"/>
  <c r="B88" i="34" s="1"/>
  <c r="L38" i="34"/>
  <c r="I81" i="34" s="1"/>
  <c r="I119" i="34" s="1"/>
  <c r="L37" i="34"/>
  <c r="I80" i="34" s="1"/>
  <c r="I118" i="34" s="1"/>
  <c r="C80" i="34"/>
  <c r="C118" i="34" s="1"/>
  <c r="L36" i="34"/>
  <c r="I79" i="34" s="1"/>
  <c r="I117" i="34" s="1"/>
  <c r="C79" i="34"/>
  <c r="L35" i="34"/>
  <c r="I78" i="34" s="1"/>
  <c r="I116" i="34" s="1"/>
  <c r="L34" i="34"/>
  <c r="I77" i="34" s="1"/>
  <c r="I115" i="34" s="1"/>
  <c r="C77" i="34"/>
  <c r="C115" i="34" s="1"/>
  <c r="L33" i="34"/>
  <c r="I76" i="34" s="1"/>
  <c r="I114" i="34" s="1"/>
  <c r="C76" i="34"/>
  <c r="C114" i="34" s="1"/>
  <c r="L32" i="34"/>
  <c r="I75" i="34" s="1"/>
  <c r="I113" i="34" s="1"/>
  <c r="C75" i="34"/>
  <c r="C113" i="34" s="1"/>
  <c r="L31" i="34"/>
  <c r="I74" i="34" s="1"/>
  <c r="I112" i="34" s="1"/>
  <c r="C74" i="34"/>
  <c r="C112" i="34" s="1"/>
  <c r="L30" i="34"/>
  <c r="I73" i="34" s="1"/>
  <c r="I111" i="34" s="1"/>
  <c r="L29" i="34"/>
  <c r="C72" i="34"/>
  <c r="C110" i="34" s="1"/>
  <c r="L28" i="34"/>
  <c r="I71" i="34" s="1"/>
  <c r="I109" i="34" s="1"/>
  <c r="L27" i="34"/>
  <c r="C70" i="34"/>
  <c r="C108" i="34" s="1"/>
  <c r="L26" i="34"/>
  <c r="L25" i="34"/>
  <c r="C68" i="34"/>
  <c r="C106" i="34" s="1"/>
  <c r="L24" i="34"/>
  <c r="I67" i="34" s="1"/>
  <c r="I105" i="34" s="1"/>
  <c r="L23" i="34"/>
  <c r="I66" i="34" s="1"/>
  <c r="I104" i="34" s="1"/>
  <c r="C66" i="34"/>
  <c r="C104" i="34" s="1"/>
  <c r="L22" i="34"/>
  <c r="I65" i="34" s="1"/>
  <c r="I103" i="34" s="1"/>
  <c r="C65" i="34"/>
  <c r="C103" i="34" s="1"/>
  <c r="L21" i="34"/>
  <c r="I64" i="34" s="1"/>
  <c r="I102" i="34" s="1"/>
  <c r="L20" i="34"/>
  <c r="I63" i="34" s="1"/>
  <c r="I101" i="34" s="1"/>
  <c r="C63" i="34"/>
  <c r="L19" i="34"/>
  <c r="I62" i="34" s="1"/>
  <c r="I100" i="34" s="1"/>
  <c r="L18" i="34"/>
  <c r="I61" i="34" s="1"/>
  <c r="I99" i="34" s="1"/>
  <c r="C61" i="34"/>
  <c r="C99" i="34" s="1"/>
  <c r="L17" i="34"/>
  <c r="C60" i="34"/>
  <c r="C98" i="34" s="1"/>
  <c r="L16" i="34"/>
  <c r="C59" i="34"/>
  <c r="C97" i="34" s="1"/>
  <c r="L15" i="34"/>
  <c r="I58" i="34" s="1"/>
  <c r="I96" i="34" s="1"/>
  <c r="C58" i="34"/>
  <c r="C96" i="34" s="1"/>
  <c r="L14" i="34"/>
  <c r="I57" i="34" s="1"/>
  <c r="I95" i="34" s="1"/>
  <c r="C57" i="34"/>
  <c r="C95" i="34" s="1"/>
  <c r="L13" i="34"/>
  <c r="I56" i="34" s="1"/>
  <c r="I94" i="34" s="1"/>
  <c r="C56" i="34"/>
  <c r="C94" i="34" s="1"/>
  <c r="L12" i="34"/>
  <c r="I55" i="34" s="1"/>
  <c r="I93" i="34" s="1"/>
  <c r="C55" i="34"/>
  <c r="C93" i="34" s="1"/>
  <c r="L11" i="34"/>
  <c r="C54" i="34"/>
  <c r="C92" i="34" s="1"/>
  <c r="L10" i="34"/>
  <c r="I53" i="34" s="1"/>
  <c r="I91" i="34" s="1"/>
  <c r="L9" i="34"/>
  <c r="C52" i="34"/>
  <c r="C90" i="34" s="1"/>
  <c r="L8" i="34"/>
  <c r="I51" i="34" s="1"/>
  <c r="I89" i="34" s="1"/>
  <c r="C51" i="34"/>
  <c r="C89" i="34" s="1"/>
  <c r="L7" i="34"/>
  <c r="I50" i="34" s="1"/>
  <c r="I88" i="34" s="1"/>
  <c r="C50" i="34"/>
  <c r="C88" i="34" s="1"/>
  <c r="C280" i="33"/>
  <c r="AI2" i="68" s="1"/>
  <c r="F119" i="33"/>
  <c r="B118" i="33"/>
  <c r="B116" i="33"/>
  <c r="F115" i="33"/>
  <c r="B114" i="33"/>
  <c r="G111" i="33"/>
  <c r="E109" i="33"/>
  <c r="F103" i="33"/>
  <c r="E103" i="33"/>
  <c r="H101" i="33"/>
  <c r="B100" i="33"/>
  <c r="D94" i="33"/>
  <c r="G92" i="33"/>
  <c r="F92" i="33"/>
  <c r="H90" i="33"/>
  <c r="H81" i="33"/>
  <c r="H119" i="33" s="1"/>
  <c r="G81" i="33"/>
  <c r="G119" i="33" s="1"/>
  <c r="F81" i="33"/>
  <c r="E81" i="33"/>
  <c r="E119" i="33" s="1"/>
  <c r="D81" i="33"/>
  <c r="D119" i="33" s="1"/>
  <c r="B81" i="33"/>
  <c r="B119" i="33" s="1"/>
  <c r="H80" i="33"/>
  <c r="H118" i="33" s="1"/>
  <c r="G80" i="33"/>
  <c r="G118" i="33" s="1"/>
  <c r="F80" i="33"/>
  <c r="F118" i="33" s="1"/>
  <c r="E80" i="33"/>
  <c r="E118" i="33" s="1"/>
  <c r="D80" i="33"/>
  <c r="D118" i="33" s="1"/>
  <c r="C80" i="33"/>
  <c r="C118" i="33" s="1"/>
  <c r="B80" i="33"/>
  <c r="H79" i="33"/>
  <c r="H117" i="33" s="1"/>
  <c r="G79" i="33"/>
  <c r="G117" i="33" s="1"/>
  <c r="F79" i="33"/>
  <c r="F117" i="33" s="1"/>
  <c r="E79" i="33"/>
  <c r="E117" i="33" s="1"/>
  <c r="D79" i="33"/>
  <c r="D117" i="33" s="1"/>
  <c r="C79" i="33"/>
  <c r="C117" i="33" s="1"/>
  <c r="B79" i="33"/>
  <c r="B117" i="33" s="1"/>
  <c r="I78" i="33"/>
  <c r="I116" i="33" s="1"/>
  <c r="H78" i="33"/>
  <c r="H116" i="33" s="1"/>
  <c r="G78" i="33"/>
  <c r="G116" i="33" s="1"/>
  <c r="F78" i="33"/>
  <c r="F116" i="33" s="1"/>
  <c r="E78" i="33"/>
  <c r="E116" i="33" s="1"/>
  <c r="D78" i="33"/>
  <c r="D116" i="33" s="1"/>
  <c r="B78" i="33"/>
  <c r="H77" i="33"/>
  <c r="H115" i="33" s="1"/>
  <c r="G77" i="33"/>
  <c r="G115" i="33" s="1"/>
  <c r="F77" i="33"/>
  <c r="E77" i="33"/>
  <c r="E115" i="33" s="1"/>
  <c r="D77" i="33"/>
  <c r="D115" i="33" s="1"/>
  <c r="B77" i="33"/>
  <c r="B115" i="33" s="1"/>
  <c r="H76" i="33"/>
  <c r="H114" i="33" s="1"/>
  <c r="G76" i="33"/>
  <c r="G114" i="33" s="1"/>
  <c r="F76" i="33"/>
  <c r="F114" i="33" s="1"/>
  <c r="E76" i="33"/>
  <c r="E114" i="33" s="1"/>
  <c r="D76" i="33"/>
  <c r="D114" i="33" s="1"/>
  <c r="B76" i="33"/>
  <c r="H75" i="33"/>
  <c r="H113" i="33" s="1"/>
  <c r="G75" i="33"/>
  <c r="G113" i="33" s="1"/>
  <c r="F75" i="33"/>
  <c r="F113" i="33" s="1"/>
  <c r="E75" i="33"/>
  <c r="E113" i="33" s="1"/>
  <c r="D75" i="33"/>
  <c r="D113" i="33" s="1"/>
  <c r="C75" i="33"/>
  <c r="C113" i="33" s="1"/>
  <c r="B75" i="33"/>
  <c r="B113" i="33" s="1"/>
  <c r="I74" i="33"/>
  <c r="I112" i="33" s="1"/>
  <c r="H74" i="33"/>
  <c r="H112" i="33" s="1"/>
  <c r="G74" i="33"/>
  <c r="G112" i="33" s="1"/>
  <c r="F74" i="33"/>
  <c r="F112" i="33" s="1"/>
  <c r="E74" i="33"/>
  <c r="E112" i="33" s="1"/>
  <c r="D74" i="33"/>
  <c r="D112" i="33" s="1"/>
  <c r="B74" i="33"/>
  <c r="B112" i="33" s="1"/>
  <c r="I73" i="33"/>
  <c r="I111" i="33" s="1"/>
  <c r="H73" i="33"/>
  <c r="H111" i="33" s="1"/>
  <c r="G73" i="33"/>
  <c r="F73" i="33"/>
  <c r="F111" i="33" s="1"/>
  <c r="E73" i="33"/>
  <c r="E111" i="33" s="1"/>
  <c r="D73" i="33"/>
  <c r="D111" i="33" s="1"/>
  <c r="C73" i="33"/>
  <c r="C111" i="33" s="1"/>
  <c r="B73" i="33"/>
  <c r="B111" i="33" s="1"/>
  <c r="H72" i="33"/>
  <c r="H110" i="33" s="1"/>
  <c r="G72" i="33"/>
  <c r="G110" i="33" s="1"/>
  <c r="F72" i="33"/>
  <c r="F110" i="33" s="1"/>
  <c r="E72" i="33"/>
  <c r="E110" i="33" s="1"/>
  <c r="D72" i="33"/>
  <c r="D110" i="33" s="1"/>
  <c r="C72" i="33"/>
  <c r="C110" i="33" s="1"/>
  <c r="B72" i="33"/>
  <c r="B110" i="33" s="1"/>
  <c r="H71" i="33"/>
  <c r="H109" i="33" s="1"/>
  <c r="G71" i="33"/>
  <c r="G109" i="33" s="1"/>
  <c r="F71" i="33"/>
  <c r="F109" i="33" s="1"/>
  <c r="E71" i="33"/>
  <c r="D71" i="33"/>
  <c r="D109" i="33" s="1"/>
  <c r="C71" i="33"/>
  <c r="C109" i="33" s="1"/>
  <c r="B71" i="33"/>
  <c r="B109" i="33" s="1"/>
  <c r="H70" i="33"/>
  <c r="H108" i="33" s="1"/>
  <c r="G70" i="33"/>
  <c r="G108" i="33" s="1"/>
  <c r="F70" i="33"/>
  <c r="F108" i="33" s="1"/>
  <c r="E70" i="33"/>
  <c r="E108" i="33" s="1"/>
  <c r="D70" i="33"/>
  <c r="D108" i="33" s="1"/>
  <c r="C70" i="33"/>
  <c r="C108" i="33" s="1"/>
  <c r="B70" i="33"/>
  <c r="B108" i="33" s="1"/>
  <c r="H69" i="33"/>
  <c r="H107" i="33" s="1"/>
  <c r="G69" i="33"/>
  <c r="G107" i="33" s="1"/>
  <c r="F69" i="33"/>
  <c r="F107" i="33" s="1"/>
  <c r="E69" i="33"/>
  <c r="E107" i="33" s="1"/>
  <c r="D69" i="33"/>
  <c r="D107" i="33" s="1"/>
  <c r="B69" i="33"/>
  <c r="B107" i="33" s="1"/>
  <c r="H68" i="33"/>
  <c r="H106" i="33" s="1"/>
  <c r="G68" i="33"/>
  <c r="G106" i="33" s="1"/>
  <c r="F68" i="33"/>
  <c r="F106" i="33" s="1"/>
  <c r="E68" i="33"/>
  <c r="E106" i="33" s="1"/>
  <c r="D68" i="33"/>
  <c r="D106" i="33" s="1"/>
  <c r="C68" i="33"/>
  <c r="C106" i="33" s="1"/>
  <c r="B68" i="33"/>
  <c r="B106" i="33" s="1"/>
  <c r="H67" i="33"/>
  <c r="H105" i="33" s="1"/>
  <c r="G67" i="33"/>
  <c r="G105" i="33" s="1"/>
  <c r="F67" i="33"/>
  <c r="F105" i="33" s="1"/>
  <c r="E67" i="33"/>
  <c r="E105" i="33" s="1"/>
  <c r="D67" i="33"/>
  <c r="D105" i="33" s="1"/>
  <c r="B67" i="33"/>
  <c r="B105" i="33" s="1"/>
  <c r="H66" i="33"/>
  <c r="H104" i="33" s="1"/>
  <c r="G66" i="33"/>
  <c r="G104" i="33" s="1"/>
  <c r="F66" i="33"/>
  <c r="F104" i="33" s="1"/>
  <c r="E66" i="33"/>
  <c r="E104" i="33" s="1"/>
  <c r="D66" i="33"/>
  <c r="D104" i="33" s="1"/>
  <c r="C66" i="33"/>
  <c r="C104" i="33" s="1"/>
  <c r="B66" i="33"/>
  <c r="B104" i="33" s="1"/>
  <c r="H65" i="33"/>
  <c r="H103" i="33" s="1"/>
  <c r="G65" i="33"/>
  <c r="G103" i="33" s="1"/>
  <c r="F65" i="33"/>
  <c r="E65" i="33"/>
  <c r="D65" i="33"/>
  <c r="D103" i="33" s="1"/>
  <c r="B65" i="33"/>
  <c r="B103" i="33" s="1"/>
  <c r="H64" i="33"/>
  <c r="H102" i="33" s="1"/>
  <c r="G64" i="33"/>
  <c r="G102" i="33" s="1"/>
  <c r="F64" i="33"/>
  <c r="F102" i="33" s="1"/>
  <c r="E64" i="33"/>
  <c r="E102" i="33" s="1"/>
  <c r="D64" i="33"/>
  <c r="D102" i="33" s="1"/>
  <c r="C64" i="33"/>
  <c r="C102" i="33" s="1"/>
  <c r="B64" i="33"/>
  <c r="B102" i="33" s="1"/>
  <c r="H63" i="33"/>
  <c r="G63" i="33"/>
  <c r="G101" i="33" s="1"/>
  <c r="F63" i="33"/>
  <c r="F101" i="33" s="1"/>
  <c r="E63" i="33"/>
  <c r="E101" i="33" s="1"/>
  <c r="D63" i="33"/>
  <c r="D101" i="33" s="1"/>
  <c r="C63" i="33"/>
  <c r="C101" i="33" s="1"/>
  <c r="B63" i="33"/>
  <c r="B101" i="33" s="1"/>
  <c r="I62" i="33"/>
  <c r="I100" i="33" s="1"/>
  <c r="H62" i="33"/>
  <c r="H100" i="33" s="1"/>
  <c r="G62" i="33"/>
  <c r="G100" i="33" s="1"/>
  <c r="F62" i="33"/>
  <c r="F100" i="33" s="1"/>
  <c r="E62" i="33"/>
  <c r="E100" i="33" s="1"/>
  <c r="D62" i="33"/>
  <c r="D100" i="33" s="1"/>
  <c r="B62" i="33"/>
  <c r="H61" i="33"/>
  <c r="H99" i="33" s="1"/>
  <c r="G61" i="33"/>
  <c r="G99" i="33" s="1"/>
  <c r="F61" i="33"/>
  <c r="F99" i="33" s="1"/>
  <c r="E61" i="33"/>
  <c r="E99" i="33" s="1"/>
  <c r="D61" i="33"/>
  <c r="D99" i="33" s="1"/>
  <c r="B61" i="33"/>
  <c r="B99" i="33" s="1"/>
  <c r="H60" i="33"/>
  <c r="H98" i="33" s="1"/>
  <c r="G60" i="33"/>
  <c r="G98" i="33" s="1"/>
  <c r="F60" i="33"/>
  <c r="F98" i="33" s="1"/>
  <c r="E60" i="33"/>
  <c r="E98" i="33" s="1"/>
  <c r="D60" i="33"/>
  <c r="D98" i="33" s="1"/>
  <c r="B60" i="33"/>
  <c r="B98" i="33" s="1"/>
  <c r="H59" i="33"/>
  <c r="H97" i="33" s="1"/>
  <c r="G59" i="33"/>
  <c r="G97" i="33" s="1"/>
  <c r="F59" i="33"/>
  <c r="F97" i="33" s="1"/>
  <c r="E59" i="33"/>
  <c r="E97" i="33" s="1"/>
  <c r="D59" i="33"/>
  <c r="D97" i="33" s="1"/>
  <c r="B59" i="33"/>
  <c r="B97" i="33" s="1"/>
  <c r="H58" i="33"/>
  <c r="H96" i="33" s="1"/>
  <c r="G58" i="33"/>
  <c r="G96" i="33" s="1"/>
  <c r="F58" i="33"/>
  <c r="F96" i="33" s="1"/>
  <c r="E58" i="33"/>
  <c r="E96" i="33" s="1"/>
  <c r="D58" i="33"/>
  <c r="D96" i="33" s="1"/>
  <c r="B58" i="33"/>
  <c r="B96" i="33" s="1"/>
  <c r="H57" i="33"/>
  <c r="H95" i="33" s="1"/>
  <c r="G57" i="33"/>
  <c r="G95" i="33" s="1"/>
  <c r="F57" i="33"/>
  <c r="F95" i="33" s="1"/>
  <c r="E57" i="33"/>
  <c r="E95" i="33" s="1"/>
  <c r="D57" i="33"/>
  <c r="D95" i="33" s="1"/>
  <c r="C57" i="33"/>
  <c r="C95" i="33" s="1"/>
  <c r="B57" i="33"/>
  <c r="B95" i="33" s="1"/>
  <c r="H56" i="33"/>
  <c r="H94" i="33" s="1"/>
  <c r="G56" i="33"/>
  <c r="G94" i="33" s="1"/>
  <c r="F56" i="33"/>
  <c r="F94" i="33" s="1"/>
  <c r="E56" i="33"/>
  <c r="E94" i="33" s="1"/>
  <c r="D56" i="33"/>
  <c r="C56" i="33"/>
  <c r="C94" i="33" s="1"/>
  <c r="B56" i="33"/>
  <c r="B94" i="33" s="1"/>
  <c r="I55" i="33"/>
  <c r="I93" i="33" s="1"/>
  <c r="H55" i="33"/>
  <c r="H93" i="33" s="1"/>
  <c r="G55" i="33"/>
  <c r="G93" i="33" s="1"/>
  <c r="F55" i="33"/>
  <c r="F93" i="33" s="1"/>
  <c r="E55" i="33"/>
  <c r="E93" i="33" s="1"/>
  <c r="D55" i="33"/>
  <c r="D93" i="33" s="1"/>
  <c r="C55" i="33"/>
  <c r="C93" i="33" s="1"/>
  <c r="B55" i="33"/>
  <c r="B93" i="33" s="1"/>
  <c r="H54" i="33"/>
  <c r="H92" i="33" s="1"/>
  <c r="G54" i="33"/>
  <c r="F54" i="33"/>
  <c r="E54" i="33"/>
  <c r="E92" i="33" s="1"/>
  <c r="D54" i="33"/>
  <c r="D92" i="33" s="1"/>
  <c r="B54" i="33"/>
  <c r="B92" i="33" s="1"/>
  <c r="I53" i="33"/>
  <c r="I91" i="33" s="1"/>
  <c r="H53" i="33"/>
  <c r="H91" i="33" s="1"/>
  <c r="G53" i="33"/>
  <c r="G91" i="33" s="1"/>
  <c r="F53" i="33"/>
  <c r="F91" i="33" s="1"/>
  <c r="E53" i="33"/>
  <c r="E91" i="33" s="1"/>
  <c r="D53" i="33"/>
  <c r="D91" i="33" s="1"/>
  <c r="B53" i="33"/>
  <c r="B91" i="33" s="1"/>
  <c r="H52" i="33"/>
  <c r="G52" i="33"/>
  <c r="G90" i="33" s="1"/>
  <c r="F52" i="33"/>
  <c r="F90" i="33" s="1"/>
  <c r="E52" i="33"/>
  <c r="E90" i="33" s="1"/>
  <c r="D52" i="33"/>
  <c r="D90" i="33" s="1"/>
  <c r="B52" i="33"/>
  <c r="B90" i="33" s="1"/>
  <c r="I51" i="33"/>
  <c r="I89" i="33" s="1"/>
  <c r="H51" i="33"/>
  <c r="H89" i="33" s="1"/>
  <c r="G51" i="33"/>
  <c r="G89" i="33" s="1"/>
  <c r="F51" i="33"/>
  <c r="F89" i="33" s="1"/>
  <c r="E51" i="33"/>
  <c r="E89" i="33" s="1"/>
  <c r="D51" i="33"/>
  <c r="D89" i="33" s="1"/>
  <c r="B51" i="33"/>
  <c r="B89" i="33" s="1"/>
  <c r="H50" i="33"/>
  <c r="H88" i="33" s="1"/>
  <c r="G50" i="33"/>
  <c r="G88" i="33" s="1"/>
  <c r="F50" i="33"/>
  <c r="F88" i="33" s="1"/>
  <c r="E50" i="33"/>
  <c r="E88" i="33" s="1"/>
  <c r="D50" i="33"/>
  <c r="D88" i="33" s="1"/>
  <c r="B50" i="33"/>
  <c r="B88" i="33" s="1"/>
  <c r="L38" i="33"/>
  <c r="I81" i="33" s="1"/>
  <c r="I119" i="33" s="1"/>
  <c r="L37" i="33"/>
  <c r="I80" i="33" s="1"/>
  <c r="I118" i="33" s="1"/>
  <c r="L36" i="33"/>
  <c r="I79" i="33" s="1"/>
  <c r="I117" i="33" s="1"/>
  <c r="L35" i="33"/>
  <c r="C78" i="33"/>
  <c r="C116" i="33" s="1"/>
  <c r="L34" i="33"/>
  <c r="I77" i="33" s="1"/>
  <c r="I115" i="33" s="1"/>
  <c r="C77" i="33"/>
  <c r="C115" i="33" s="1"/>
  <c r="L33" i="33"/>
  <c r="I76" i="33" s="1"/>
  <c r="I114" i="33" s="1"/>
  <c r="C76" i="33"/>
  <c r="C114" i="33" s="1"/>
  <c r="L32" i="33"/>
  <c r="I75" i="33" s="1"/>
  <c r="I113" i="33" s="1"/>
  <c r="L31" i="33"/>
  <c r="C74" i="33"/>
  <c r="C112" i="33" s="1"/>
  <c r="L30" i="33"/>
  <c r="L29" i="33"/>
  <c r="I72" i="33" s="1"/>
  <c r="I110" i="33" s="1"/>
  <c r="L28" i="33"/>
  <c r="I71" i="33" s="1"/>
  <c r="I109" i="33" s="1"/>
  <c r="L27" i="33"/>
  <c r="I70" i="33" s="1"/>
  <c r="I108" i="33" s="1"/>
  <c r="L26" i="33"/>
  <c r="I69" i="33" s="1"/>
  <c r="I107" i="33" s="1"/>
  <c r="C69" i="33"/>
  <c r="C107" i="33" s="1"/>
  <c r="L25" i="33"/>
  <c r="I68" i="33" s="1"/>
  <c r="I106" i="33" s="1"/>
  <c r="L24" i="33"/>
  <c r="I67" i="33" s="1"/>
  <c r="I105" i="33" s="1"/>
  <c r="C67" i="33"/>
  <c r="C105" i="33" s="1"/>
  <c r="L23" i="33"/>
  <c r="I66" i="33" s="1"/>
  <c r="I104" i="33" s="1"/>
  <c r="L22" i="33"/>
  <c r="I65" i="33" s="1"/>
  <c r="I103" i="33" s="1"/>
  <c r="C65" i="33"/>
  <c r="C103" i="33" s="1"/>
  <c r="L21" i="33"/>
  <c r="I64" i="33" s="1"/>
  <c r="I102" i="33" s="1"/>
  <c r="L20" i="33"/>
  <c r="I63" i="33" s="1"/>
  <c r="I101" i="33" s="1"/>
  <c r="L19" i="33"/>
  <c r="C62" i="33"/>
  <c r="C100" i="33" s="1"/>
  <c r="L18" i="33"/>
  <c r="I61" i="33" s="1"/>
  <c r="I99" i="33" s="1"/>
  <c r="C61" i="33"/>
  <c r="C99" i="33" s="1"/>
  <c r="L17" i="33"/>
  <c r="I60" i="33" s="1"/>
  <c r="I98" i="33" s="1"/>
  <c r="C60" i="33"/>
  <c r="C98" i="33" s="1"/>
  <c r="L16" i="33"/>
  <c r="I59" i="33" s="1"/>
  <c r="I97" i="33" s="1"/>
  <c r="C59" i="33"/>
  <c r="C97" i="33" s="1"/>
  <c r="L15" i="33"/>
  <c r="I58" i="33" s="1"/>
  <c r="I96" i="33" s="1"/>
  <c r="C58" i="33"/>
  <c r="C96" i="33" s="1"/>
  <c r="L14" i="33"/>
  <c r="I57" i="33" s="1"/>
  <c r="I95" i="33" s="1"/>
  <c r="L13" i="33"/>
  <c r="I56" i="33" s="1"/>
  <c r="I94" i="33" s="1"/>
  <c r="L12" i="33"/>
  <c r="L11" i="33"/>
  <c r="I54" i="33" s="1"/>
  <c r="I92" i="33" s="1"/>
  <c r="C54" i="33"/>
  <c r="C92" i="33" s="1"/>
  <c r="L10" i="33"/>
  <c r="C53" i="33"/>
  <c r="C91" i="33" s="1"/>
  <c r="L9" i="33"/>
  <c r="I52" i="33" s="1"/>
  <c r="I90" i="33" s="1"/>
  <c r="C52" i="33"/>
  <c r="C90" i="33" s="1"/>
  <c r="L8" i="33"/>
  <c r="C51" i="33"/>
  <c r="C89" i="33" s="1"/>
  <c r="L7" i="33"/>
  <c r="I50" i="33" s="1"/>
  <c r="I88" i="33" s="1"/>
  <c r="C280" i="29"/>
  <c r="AF2" i="68" s="1"/>
  <c r="B118" i="29"/>
  <c r="B116" i="29"/>
  <c r="H114" i="29"/>
  <c r="B113" i="29"/>
  <c r="B112" i="29"/>
  <c r="D110" i="29"/>
  <c r="C104" i="29"/>
  <c r="D102" i="29"/>
  <c r="I99" i="29"/>
  <c r="G97" i="29"/>
  <c r="G96" i="29"/>
  <c r="E96" i="29"/>
  <c r="B91" i="29"/>
  <c r="H81" i="29"/>
  <c r="H119" i="29" s="1"/>
  <c r="G81" i="29"/>
  <c r="G119" i="29" s="1"/>
  <c r="F81" i="29"/>
  <c r="F119" i="29" s="1"/>
  <c r="E81" i="29"/>
  <c r="E119" i="29" s="1"/>
  <c r="D81" i="29"/>
  <c r="D119" i="29" s="1"/>
  <c r="B81" i="29"/>
  <c r="B119" i="29" s="1"/>
  <c r="H80" i="29"/>
  <c r="H118" i="29" s="1"/>
  <c r="G80" i="29"/>
  <c r="G118" i="29" s="1"/>
  <c r="F80" i="29"/>
  <c r="F118" i="29" s="1"/>
  <c r="E80" i="29"/>
  <c r="E118" i="29" s="1"/>
  <c r="D80" i="29"/>
  <c r="D118" i="29" s="1"/>
  <c r="C80" i="29"/>
  <c r="C118" i="29" s="1"/>
  <c r="B80" i="29"/>
  <c r="H79" i="29"/>
  <c r="H117" i="29" s="1"/>
  <c r="G79" i="29"/>
  <c r="G117" i="29" s="1"/>
  <c r="F79" i="29"/>
  <c r="F117" i="29" s="1"/>
  <c r="E79" i="29"/>
  <c r="E117" i="29" s="1"/>
  <c r="D79" i="29"/>
  <c r="D117" i="29" s="1"/>
  <c r="B79" i="29"/>
  <c r="B117" i="29" s="1"/>
  <c r="H78" i="29"/>
  <c r="H116" i="29" s="1"/>
  <c r="G78" i="29"/>
  <c r="G116" i="29" s="1"/>
  <c r="F78" i="29"/>
  <c r="F116" i="29" s="1"/>
  <c r="E78" i="29"/>
  <c r="E116" i="29" s="1"/>
  <c r="D78" i="29"/>
  <c r="D116" i="29" s="1"/>
  <c r="B78" i="29"/>
  <c r="H77" i="29"/>
  <c r="H115" i="29" s="1"/>
  <c r="G77" i="29"/>
  <c r="G115" i="29" s="1"/>
  <c r="F77" i="29"/>
  <c r="F115" i="29" s="1"/>
  <c r="E77" i="29"/>
  <c r="E115" i="29" s="1"/>
  <c r="D77" i="29"/>
  <c r="D115" i="29" s="1"/>
  <c r="B77" i="29"/>
  <c r="B115" i="29" s="1"/>
  <c r="H76" i="29"/>
  <c r="G76" i="29"/>
  <c r="G114" i="29" s="1"/>
  <c r="F76" i="29"/>
  <c r="F114" i="29" s="1"/>
  <c r="E76" i="29"/>
  <c r="E114" i="29" s="1"/>
  <c r="D76" i="29"/>
  <c r="D114" i="29" s="1"/>
  <c r="C76" i="29"/>
  <c r="C114" i="29" s="1"/>
  <c r="B76" i="29"/>
  <c r="B114" i="29" s="1"/>
  <c r="H75" i="29"/>
  <c r="H113" i="29" s="1"/>
  <c r="G75" i="29"/>
  <c r="G113" i="29" s="1"/>
  <c r="F75" i="29"/>
  <c r="F113" i="29" s="1"/>
  <c r="E75" i="29"/>
  <c r="E113" i="29" s="1"/>
  <c r="D75" i="29"/>
  <c r="D113" i="29" s="1"/>
  <c r="B75" i="29"/>
  <c r="H74" i="29"/>
  <c r="H112" i="29" s="1"/>
  <c r="G74" i="29"/>
  <c r="G112" i="29" s="1"/>
  <c r="F74" i="29"/>
  <c r="F112" i="29" s="1"/>
  <c r="E74" i="29"/>
  <c r="E112" i="29" s="1"/>
  <c r="D74" i="29"/>
  <c r="D112" i="29" s="1"/>
  <c r="B74" i="29"/>
  <c r="H73" i="29"/>
  <c r="H111" i="29" s="1"/>
  <c r="G73" i="29"/>
  <c r="G111" i="29" s="1"/>
  <c r="F73" i="29"/>
  <c r="F111" i="29" s="1"/>
  <c r="E73" i="29"/>
  <c r="E111" i="29" s="1"/>
  <c r="D73" i="29"/>
  <c r="D111" i="29" s="1"/>
  <c r="C73" i="29"/>
  <c r="C111" i="29" s="1"/>
  <c r="B73" i="29"/>
  <c r="B111" i="29" s="1"/>
  <c r="H72" i="29"/>
  <c r="H110" i="29" s="1"/>
  <c r="G72" i="29"/>
  <c r="G110" i="29" s="1"/>
  <c r="F72" i="29"/>
  <c r="F110" i="29" s="1"/>
  <c r="E72" i="29"/>
  <c r="E110" i="29" s="1"/>
  <c r="D72" i="29"/>
  <c r="C72" i="29"/>
  <c r="C110" i="29" s="1"/>
  <c r="B72" i="29"/>
  <c r="B110" i="29" s="1"/>
  <c r="H71" i="29"/>
  <c r="H109" i="29" s="1"/>
  <c r="G71" i="29"/>
  <c r="G109" i="29" s="1"/>
  <c r="F71" i="29"/>
  <c r="F109" i="29" s="1"/>
  <c r="E71" i="29"/>
  <c r="E109" i="29" s="1"/>
  <c r="D71" i="29"/>
  <c r="D109" i="29" s="1"/>
  <c r="C71" i="29"/>
  <c r="C109" i="29" s="1"/>
  <c r="B71" i="29"/>
  <c r="B109" i="29" s="1"/>
  <c r="H70" i="29"/>
  <c r="H108" i="29" s="1"/>
  <c r="G70" i="29"/>
  <c r="G108" i="29" s="1"/>
  <c r="F70" i="29"/>
  <c r="F108" i="29" s="1"/>
  <c r="E70" i="29"/>
  <c r="E108" i="29" s="1"/>
  <c r="D70" i="29"/>
  <c r="D108" i="29" s="1"/>
  <c r="B70" i="29"/>
  <c r="B108" i="29" s="1"/>
  <c r="H69" i="29"/>
  <c r="H107" i="29" s="1"/>
  <c r="G69" i="29"/>
  <c r="G107" i="29" s="1"/>
  <c r="F69" i="29"/>
  <c r="F107" i="29" s="1"/>
  <c r="E69" i="29"/>
  <c r="E107" i="29" s="1"/>
  <c r="D69" i="29"/>
  <c r="D107" i="29" s="1"/>
  <c r="C69" i="29"/>
  <c r="C107" i="29" s="1"/>
  <c r="B69" i="29"/>
  <c r="B107" i="29" s="1"/>
  <c r="H68" i="29"/>
  <c r="H106" i="29" s="1"/>
  <c r="G68" i="29"/>
  <c r="G106" i="29" s="1"/>
  <c r="F68" i="29"/>
  <c r="F106" i="29" s="1"/>
  <c r="E68" i="29"/>
  <c r="E106" i="29" s="1"/>
  <c r="D68" i="29"/>
  <c r="D106" i="29" s="1"/>
  <c r="B68" i="29"/>
  <c r="B106" i="29" s="1"/>
  <c r="H67" i="29"/>
  <c r="H105" i="29" s="1"/>
  <c r="G67" i="29"/>
  <c r="G105" i="29" s="1"/>
  <c r="F67" i="29"/>
  <c r="F105" i="29" s="1"/>
  <c r="E67" i="29"/>
  <c r="E105" i="29" s="1"/>
  <c r="D67" i="29"/>
  <c r="D105" i="29" s="1"/>
  <c r="B67" i="29"/>
  <c r="B105" i="29" s="1"/>
  <c r="H66" i="29"/>
  <c r="H104" i="29" s="1"/>
  <c r="G66" i="29"/>
  <c r="G104" i="29" s="1"/>
  <c r="F66" i="29"/>
  <c r="F104" i="29" s="1"/>
  <c r="E66" i="29"/>
  <c r="E104" i="29" s="1"/>
  <c r="D66" i="29"/>
  <c r="D104" i="29" s="1"/>
  <c r="B66" i="29"/>
  <c r="B104" i="29" s="1"/>
  <c r="H65" i="29"/>
  <c r="H103" i="29" s="1"/>
  <c r="G65" i="29"/>
  <c r="G103" i="29" s="1"/>
  <c r="F65" i="29"/>
  <c r="F103" i="29" s="1"/>
  <c r="E65" i="29"/>
  <c r="E103" i="29" s="1"/>
  <c r="D65" i="29"/>
  <c r="D103" i="29" s="1"/>
  <c r="B65" i="29"/>
  <c r="B103" i="29" s="1"/>
  <c r="H64" i="29"/>
  <c r="H102" i="29" s="1"/>
  <c r="G64" i="29"/>
  <c r="G102" i="29" s="1"/>
  <c r="F64" i="29"/>
  <c r="F102" i="29" s="1"/>
  <c r="E64" i="29"/>
  <c r="E102" i="29" s="1"/>
  <c r="D64" i="29"/>
  <c r="C64" i="29"/>
  <c r="C102" i="29" s="1"/>
  <c r="B64" i="29"/>
  <c r="B102" i="29" s="1"/>
  <c r="H63" i="29"/>
  <c r="H101" i="29" s="1"/>
  <c r="G63" i="29"/>
  <c r="G101" i="29" s="1"/>
  <c r="F63" i="29"/>
  <c r="F101" i="29" s="1"/>
  <c r="E63" i="29"/>
  <c r="E101" i="29" s="1"/>
  <c r="D63" i="29"/>
  <c r="D101" i="29" s="1"/>
  <c r="B63" i="29"/>
  <c r="B101" i="29" s="1"/>
  <c r="H62" i="29"/>
  <c r="H100" i="29" s="1"/>
  <c r="G62" i="29"/>
  <c r="G100" i="29" s="1"/>
  <c r="F62" i="29"/>
  <c r="F100" i="29" s="1"/>
  <c r="E62" i="29"/>
  <c r="E100" i="29" s="1"/>
  <c r="D62" i="29"/>
  <c r="D100" i="29" s="1"/>
  <c r="B62" i="29"/>
  <c r="B100" i="29" s="1"/>
  <c r="I61" i="29"/>
  <c r="H61" i="29"/>
  <c r="H99" i="29" s="1"/>
  <c r="G61" i="29"/>
  <c r="G99" i="29" s="1"/>
  <c r="F61" i="29"/>
  <c r="F99" i="29" s="1"/>
  <c r="E61" i="29"/>
  <c r="E99" i="29" s="1"/>
  <c r="D61" i="29"/>
  <c r="D99" i="29" s="1"/>
  <c r="B61" i="29"/>
  <c r="B99" i="29" s="1"/>
  <c r="H60" i="29"/>
  <c r="H98" i="29" s="1"/>
  <c r="G60" i="29"/>
  <c r="G98" i="29" s="1"/>
  <c r="F60" i="29"/>
  <c r="F98" i="29" s="1"/>
  <c r="E60" i="29"/>
  <c r="E98" i="29" s="1"/>
  <c r="D60" i="29"/>
  <c r="D98" i="29" s="1"/>
  <c r="C60" i="29"/>
  <c r="C98" i="29" s="1"/>
  <c r="B60" i="29"/>
  <c r="B98" i="29" s="1"/>
  <c r="I59" i="29"/>
  <c r="I97" i="29" s="1"/>
  <c r="H59" i="29"/>
  <c r="H97" i="29" s="1"/>
  <c r="G59" i="29"/>
  <c r="F59" i="29"/>
  <c r="F97" i="29" s="1"/>
  <c r="E59" i="29"/>
  <c r="E97" i="29" s="1"/>
  <c r="D59" i="29"/>
  <c r="D97" i="29" s="1"/>
  <c r="B59" i="29"/>
  <c r="B97" i="29" s="1"/>
  <c r="H58" i="29"/>
  <c r="H96" i="29" s="1"/>
  <c r="G58" i="29"/>
  <c r="F58" i="29"/>
  <c r="F96" i="29" s="1"/>
  <c r="E58" i="29"/>
  <c r="D58" i="29"/>
  <c r="D96" i="29" s="1"/>
  <c r="B58" i="29"/>
  <c r="B96" i="29" s="1"/>
  <c r="H57" i="29"/>
  <c r="H95" i="29" s="1"/>
  <c r="G57" i="29"/>
  <c r="G95" i="29" s="1"/>
  <c r="F57" i="29"/>
  <c r="F95" i="29" s="1"/>
  <c r="E57" i="29"/>
  <c r="E95" i="29" s="1"/>
  <c r="D57" i="29"/>
  <c r="D95" i="29" s="1"/>
  <c r="B57" i="29"/>
  <c r="B95" i="29" s="1"/>
  <c r="H56" i="29"/>
  <c r="H94" i="29" s="1"/>
  <c r="G56" i="29"/>
  <c r="G94" i="29" s="1"/>
  <c r="F56" i="29"/>
  <c r="F94" i="29" s="1"/>
  <c r="E56" i="29"/>
  <c r="E94" i="29" s="1"/>
  <c r="D56" i="29"/>
  <c r="D94" i="29" s="1"/>
  <c r="C56" i="29"/>
  <c r="C94" i="29" s="1"/>
  <c r="B56" i="29"/>
  <c r="B94" i="29" s="1"/>
  <c r="H55" i="29"/>
  <c r="H93" i="29" s="1"/>
  <c r="G55" i="29"/>
  <c r="G93" i="29" s="1"/>
  <c r="F55" i="29"/>
  <c r="F93" i="29" s="1"/>
  <c r="E55" i="29"/>
  <c r="E93" i="29" s="1"/>
  <c r="D55" i="29"/>
  <c r="D93" i="29" s="1"/>
  <c r="B55" i="29"/>
  <c r="B93" i="29" s="1"/>
  <c r="H54" i="29"/>
  <c r="H92" i="29" s="1"/>
  <c r="G54" i="29"/>
  <c r="G92" i="29" s="1"/>
  <c r="F54" i="29"/>
  <c r="F92" i="29" s="1"/>
  <c r="E54" i="29"/>
  <c r="E92" i="29" s="1"/>
  <c r="D54" i="29"/>
  <c r="D92" i="29" s="1"/>
  <c r="B54" i="29"/>
  <c r="B92" i="29" s="1"/>
  <c r="I53" i="29"/>
  <c r="I91" i="29" s="1"/>
  <c r="H53" i="29"/>
  <c r="H91" i="29" s="1"/>
  <c r="G53" i="29"/>
  <c r="G91" i="29" s="1"/>
  <c r="F53" i="29"/>
  <c r="F91" i="29" s="1"/>
  <c r="E53" i="29"/>
  <c r="E91" i="29" s="1"/>
  <c r="D53" i="29"/>
  <c r="D91" i="29" s="1"/>
  <c r="C53" i="29"/>
  <c r="C91" i="29" s="1"/>
  <c r="B53" i="29"/>
  <c r="H52" i="29"/>
  <c r="H90" i="29" s="1"/>
  <c r="G52" i="29"/>
  <c r="G90" i="29" s="1"/>
  <c r="F52" i="29"/>
  <c r="F90" i="29" s="1"/>
  <c r="E52" i="29"/>
  <c r="E90" i="29" s="1"/>
  <c r="D52" i="29"/>
  <c r="D90" i="29" s="1"/>
  <c r="B52" i="29"/>
  <c r="B90" i="29" s="1"/>
  <c r="I51" i="29"/>
  <c r="I89" i="29" s="1"/>
  <c r="H51" i="29"/>
  <c r="H89" i="29" s="1"/>
  <c r="G51" i="29"/>
  <c r="G89" i="29" s="1"/>
  <c r="F51" i="29"/>
  <c r="F89" i="29" s="1"/>
  <c r="E51" i="29"/>
  <c r="E89" i="29" s="1"/>
  <c r="D51" i="29"/>
  <c r="D89" i="29" s="1"/>
  <c r="B51" i="29"/>
  <c r="B89" i="29" s="1"/>
  <c r="H50" i="29"/>
  <c r="H88" i="29" s="1"/>
  <c r="G50" i="29"/>
  <c r="G88" i="29" s="1"/>
  <c r="F50" i="29"/>
  <c r="F88" i="29" s="1"/>
  <c r="E50" i="29"/>
  <c r="E88" i="29" s="1"/>
  <c r="D50" i="29"/>
  <c r="D88" i="29" s="1"/>
  <c r="C50" i="29"/>
  <c r="C88" i="29" s="1"/>
  <c r="B50" i="29"/>
  <c r="B88" i="29" s="1"/>
  <c r="L38" i="29"/>
  <c r="I81" i="29" s="1"/>
  <c r="I119" i="29" s="1"/>
  <c r="L37" i="29"/>
  <c r="I80" i="29" s="1"/>
  <c r="I118" i="29" s="1"/>
  <c r="L36" i="29"/>
  <c r="I79" i="29" s="1"/>
  <c r="I117" i="29" s="1"/>
  <c r="C79" i="29"/>
  <c r="C117" i="29" s="1"/>
  <c r="L35" i="29"/>
  <c r="I78" i="29" s="1"/>
  <c r="I116" i="29" s="1"/>
  <c r="C78" i="29"/>
  <c r="C116" i="29" s="1"/>
  <c r="L34" i="29"/>
  <c r="I77" i="29" s="1"/>
  <c r="I115" i="29" s="1"/>
  <c r="C77" i="29"/>
  <c r="C115" i="29" s="1"/>
  <c r="L33" i="29"/>
  <c r="I76" i="29" s="1"/>
  <c r="I114" i="29" s="1"/>
  <c r="L32" i="29"/>
  <c r="I75" i="29" s="1"/>
  <c r="I113" i="29" s="1"/>
  <c r="C75" i="29"/>
  <c r="C113" i="29" s="1"/>
  <c r="L31" i="29"/>
  <c r="I74" i="29" s="1"/>
  <c r="I112" i="29" s="1"/>
  <c r="C74" i="29"/>
  <c r="C112" i="29" s="1"/>
  <c r="L30" i="29"/>
  <c r="I73" i="29" s="1"/>
  <c r="I111" i="29" s="1"/>
  <c r="L29" i="29"/>
  <c r="I72" i="29" s="1"/>
  <c r="I110" i="29" s="1"/>
  <c r="L28" i="29"/>
  <c r="I71" i="29" s="1"/>
  <c r="I109" i="29" s="1"/>
  <c r="L27" i="29"/>
  <c r="I70" i="29" s="1"/>
  <c r="I108" i="29" s="1"/>
  <c r="C70" i="29"/>
  <c r="C108" i="29" s="1"/>
  <c r="L26" i="29"/>
  <c r="I69" i="29" s="1"/>
  <c r="I107" i="29" s="1"/>
  <c r="L25" i="29"/>
  <c r="I68" i="29" s="1"/>
  <c r="I106" i="29" s="1"/>
  <c r="C68" i="29"/>
  <c r="C106" i="29" s="1"/>
  <c r="L24" i="29"/>
  <c r="I67" i="29" s="1"/>
  <c r="I105" i="29" s="1"/>
  <c r="C67" i="29"/>
  <c r="C105" i="29" s="1"/>
  <c r="L23" i="29"/>
  <c r="I66" i="29" s="1"/>
  <c r="I104" i="29" s="1"/>
  <c r="C66" i="29"/>
  <c r="L22" i="29"/>
  <c r="I65" i="29" s="1"/>
  <c r="I103" i="29" s="1"/>
  <c r="L21" i="29"/>
  <c r="I64" i="29" s="1"/>
  <c r="I102" i="29" s="1"/>
  <c r="L20" i="29"/>
  <c r="I63" i="29" s="1"/>
  <c r="I101" i="29" s="1"/>
  <c r="C63" i="29"/>
  <c r="C101" i="29" s="1"/>
  <c r="L19" i="29"/>
  <c r="I62" i="29" s="1"/>
  <c r="I100" i="29" s="1"/>
  <c r="C62" i="29"/>
  <c r="C100" i="29" s="1"/>
  <c r="L18" i="29"/>
  <c r="C61" i="29"/>
  <c r="C99" i="29" s="1"/>
  <c r="L17" i="29"/>
  <c r="I60" i="29" s="1"/>
  <c r="I98" i="29" s="1"/>
  <c r="L16" i="29"/>
  <c r="C59" i="29"/>
  <c r="C97" i="29" s="1"/>
  <c r="L15" i="29"/>
  <c r="I58" i="29" s="1"/>
  <c r="I96" i="29" s="1"/>
  <c r="C58" i="29"/>
  <c r="C96" i="29" s="1"/>
  <c r="L14" i="29"/>
  <c r="I57" i="29" s="1"/>
  <c r="I95" i="29" s="1"/>
  <c r="C57" i="29"/>
  <c r="C95" i="29" s="1"/>
  <c r="L13" i="29"/>
  <c r="I56" i="29" s="1"/>
  <c r="I94" i="29" s="1"/>
  <c r="L12" i="29"/>
  <c r="I55" i="29" s="1"/>
  <c r="I93" i="29" s="1"/>
  <c r="C55" i="29"/>
  <c r="C93" i="29" s="1"/>
  <c r="L11" i="29"/>
  <c r="I54" i="29" s="1"/>
  <c r="I92" i="29" s="1"/>
  <c r="C54" i="29"/>
  <c r="C92" i="29" s="1"/>
  <c r="L10" i="29"/>
  <c r="L9" i="29"/>
  <c r="I52" i="29" s="1"/>
  <c r="I90" i="29" s="1"/>
  <c r="C52" i="29"/>
  <c r="C90" i="29" s="1"/>
  <c r="L8" i="29"/>
  <c r="C51" i="29"/>
  <c r="C89" i="29" s="1"/>
  <c r="L7" i="29"/>
  <c r="I50" i="29" s="1"/>
  <c r="I88" i="29" s="1"/>
  <c r="C280" i="26"/>
  <c r="B117" i="26"/>
  <c r="F114" i="26"/>
  <c r="B113" i="26"/>
  <c r="E111" i="26"/>
  <c r="D106" i="26"/>
  <c r="B103" i="26"/>
  <c r="B101" i="26"/>
  <c r="F100" i="26"/>
  <c r="C99" i="26"/>
  <c r="E95" i="26"/>
  <c r="H94" i="26"/>
  <c r="G93" i="26"/>
  <c r="E93" i="26"/>
  <c r="B91" i="26"/>
  <c r="F90" i="26"/>
  <c r="B89" i="26"/>
  <c r="H81" i="26"/>
  <c r="H119" i="26" s="1"/>
  <c r="G81" i="26"/>
  <c r="G119" i="26" s="1"/>
  <c r="F81" i="26"/>
  <c r="F119" i="26" s="1"/>
  <c r="E81" i="26"/>
  <c r="E119" i="26" s="1"/>
  <c r="D81" i="26"/>
  <c r="D119" i="26" s="1"/>
  <c r="B81" i="26"/>
  <c r="B119" i="26" s="1"/>
  <c r="H80" i="26"/>
  <c r="H118" i="26" s="1"/>
  <c r="G80" i="26"/>
  <c r="G118" i="26" s="1"/>
  <c r="F80" i="26"/>
  <c r="F118" i="26" s="1"/>
  <c r="E80" i="26"/>
  <c r="E118" i="26" s="1"/>
  <c r="D80" i="26"/>
  <c r="D118" i="26" s="1"/>
  <c r="B80" i="26"/>
  <c r="B118" i="26" s="1"/>
  <c r="H79" i="26"/>
  <c r="H117" i="26" s="1"/>
  <c r="G79" i="26"/>
  <c r="G117" i="26" s="1"/>
  <c r="F79" i="26"/>
  <c r="F117" i="26" s="1"/>
  <c r="E79" i="26"/>
  <c r="E117" i="26" s="1"/>
  <c r="D79" i="26"/>
  <c r="D117" i="26" s="1"/>
  <c r="B79" i="26"/>
  <c r="H78" i="26"/>
  <c r="H116" i="26" s="1"/>
  <c r="G78" i="26"/>
  <c r="G116" i="26" s="1"/>
  <c r="F78" i="26"/>
  <c r="F116" i="26" s="1"/>
  <c r="E78" i="26"/>
  <c r="E116" i="26" s="1"/>
  <c r="D78" i="26"/>
  <c r="D116" i="26" s="1"/>
  <c r="C78" i="26"/>
  <c r="C116" i="26" s="1"/>
  <c r="B78" i="26"/>
  <c r="B116" i="26" s="1"/>
  <c r="I77" i="26"/>
  <c r="I115" i="26" s="1"/>
  <c r="H77" i="26"/>
  <c r="H115" i="26" s="1"/>
  <c r="G77" i="26"/>
  <c r="G115" i="26" s="1"/>
  <c r="F77" i="26"/>
  <c r="F115" i="26" s="1"/>
  <c r="E77" i="26"/>
  <c r="E115" i="26" s="1"/>
  <c r="D77" i="26"/>
  <c r="D115" i="26" s="1"/>
  <c r="B77" i="26"/>
  <c r="B115" i="26" s="1"/>
  <c r="H76" i="26"/>
  <c r="H114" i="26" s="1"/>
  <c r="G76" i="26"/>
  <c r="G114" i="26" s="1"/>
  <c r="F76" i="26"/>
  <c r="E76" i="26"/>
  <c r="E114" i="26" s="1"/>
  <c r="D76" i="26"/>
  <c r="D114" i="26" s="1"/>
  <c r="C76" i="26"/>
  <c r="C114" i="26" s="1"/>
  <c r="B76" i="26"/>
  <c r="B114" i="26" s="1"/>
  <c r="I75" i="26"/>
  <c r="I113" i="26" s="1"/>
  <c r="H75" i="26"/>
  <c r="H113" i="26" s="1"/>
  <c r="G75" i="26"/>
  <c r="G113" i="26" s="1"/>
  <c r="F75" i="26"/>
  <c r="F113" i="26" s="1"/>
  <c r="E75" i="26"/>
  <c r="E113" i="26" s="1"/>
  <c r="D75" i="26"/>
  <c r="D113" i="26" s="1"/>
  <c r="B75" i="26"/>
  <c r="H74" i="26"/>
  <c r="H112" i="26" s="1"/>
  <c r="G74" i="26"/>
  <c r="G112" i="26" s="1"/>
  <c r="F74" i="26"/>
  <c r="F112" i="26" s="1"/>
  <c r="E74" i="26"/>
  <c r="E112" i="26" s="1"/>
  <c r="D74" i="26"/>
  <c r="D112" i="26" s="1"/>
  <c r="C74" i="26"/>
  <c r="C112" i="26" s="1"/>
  <c r="B74" i="26"/>
  <c r="B112" i="26" s="1"/>
  <c r="I73" i="26"/>
  <c r="I111" i="26" s="1"/>
  <c r="H73" i="26"/>
  <c r="H111" i="26" s="1"/>
  <c r="G73" i="26"/>
  <c r="G111" i="26" s="1"/>
  <c r="F73" i="26"/>
  <c r="F111" i="26" s="1"/>
  <c r="E73" i="26"/>
  <c r="D73" i="26"/>
  <c r="D111" i="26" s="1"/>
  <c r="C73" i="26"/>
  <c r="C111" i="26" s="1"/>
  <c r="B73" i="26"/>
  <c r="B111" i="26" s="1"/>
  <c r="H72" i="26"/>
  <c r="H110" i="26" s="1"/>
  <c r="G72" i="26"/>
  <c r="G110" i="26" s="1"/>
  <c r="F72" i="26"/>
  <c r="F110" i="26" s="1"/>
  <c r="E72" i="26"/>
  <c r="E110" i="26" s="1"/>
  <c r="D72" i="26"/>
  <c r="D110" i="26" s="1"/>
  <c r="B72" i="26"/>
  <c r="B110" i="26" s="1"/>
  <c r="H71" i="26"/>
  <c r="H109" i="26" s="1"/>
  <c r="G71" i="26"/>
  <c r="G109" i="26" s="1"/>
  <c r="F71" i="26"/>
  <c r="F109" i="26" s="1"/>
  <c r="E71" i="26"/>
  <c r="E109" i="26" s="1"/>
  <c r="D71" i="26"/>
  <c r="D109" i="26" s="1"/>
  <c r="C71" i="26"/>
  <c r="C109" i="26" s="1"/>
  <c r="B71" i="26"/>
  <c r="B109" i="26" s="1"/>
  <c r="H70" i="26"/>
  <c r="H108" i="26" s="1"/>
  <c r="G70" i="26"/>
  <c r="G108" i="26" s="1"/>
  <c r="F70" i="26"/>
  <c r="F108" i="26" s="1"/>
  <c r="E70" i="26"/>
  <c r="E108" i="26" s="1"/>
  <c r="D70" i="26"/>
  <c r="D108" i="26" s="1"/>
  <c r="B70" i="26"/>
  <c r="B108" i="26" s="1"/>
  <c r="H69" i="26"/>
  <c r="H107" i="26" s="1"/>
  <c r="G69" i="26"/>
  <c r="G107" i="26" s="1"/>
  <c r="F69" i="26"/>
  <c r="F107" i="26" s="1"/>
  <c r="E69" i="26"/>
  <c r="E107" i="26" s="1"/>
  <c r="D69" i="26"/>
  <c r="D107" i="26" s="1"/>
  <c r="C69" i="26"/>
  <c r="C107" i="26" s="1"/>
  <c r="B69" i="26"/>
  <c r="B107" i="26" s="1"/>
  <c r="H68" i="26"/>
  <c r="H106" i="26" s="1"/>
  <c r="G68" i="26"/>
  <c r="G106" i="26" s="1"/>
  <c r="F68" i="26"/>
  <c r="F106" i="26" s="1"/>
  <c r="E68" i="26"/>
  <c r="E106" i="26" s="1"/>
  <c r="D68" i="26"/>
  <c r="B68" i="26"/>
  <c r="B106" i="26" s="1"/>
  <c r="H67" i="26"/>
  <c r="H105" i="26" s="1"/>
  <c r="G67" i="26"/>
  <c r="G105" i="26" s="1"/>
  <c r="F67" i="26"/>
  <c r="F105" i="26" s="1"/>
  <c r="E67" i="26"/>
  <c r="E105" i="26" s="1"/>
  <c r="D67" i="26"/>
  <c r="D105" i="26" s="1"/>
  <c r="C67" i="26"/>
  <c r="C105" i="26" s="1"/>
  <c r="B67" i="26"/>
  <c r="B105" i="26" s="1"/>
  <c r="H66" i="26"/>
  <c r="H104" i="26" s="1"/>
  <c r="G66" i="26"/>
  <c r="G104" i="26" s="1"/>
  <c r="F66" i="26"/>
  <c r="F104" i="26" s="1"/>
  <c r="E66" i="26"/>
  <c r="E104" i="26" s="1"/>
  <c r="D66" i="26"/>
  <c r="D104" i="26" s="1"/>
  <c r="B66" i="26"/>
  <c r="B104" i="26" s="1"/>
  <c r="H65" i="26"/>
  <c r="H103" i="26" s="1"/>
  <c r="G65" i="26"/>
  <c r="G103" i="26" s="1"/>
  <c r="F65" i="26"/>
  <c r="F103" i="26" s="1"/>
  <c r="E65" i="26"/>
  <c r="E103" i="26" s="1"/>
  <c r="D65" i="26"/>
  <c r="D103" i="26" s="1"/>
  <c r="B65" i="26"/>
  <c r="H64" i="26"/>
  <c r="H102" i="26" s="1"/>
  <c r="G64" i="26"/>
  <c r="G102" i="26" s="1"/>
  <c r="F64" i="26"/>
  <c r="F102" i="26" s="1"/>
  <c r="E64" i="26"/>
  <c r="E102" i="26" s="1"/>
  <c r="D64" i="26"/>
  <c r="D102" i="26" s="1"/>
  <c r="B64" i="26"/>
  <c r="B102" i="26" s="1"/>
  <c r="H63" i="26"/>
  <c r="H101" i="26" s="1"/>
  <c r="G63" i="26"/>
  <c r="G101" i="26" s="1"/>
  <c r="F63" i="26"/>
  <c r="F101" i="26" s="1"/>
  <c r="E63" i="26"/>
  <c r="E101" i="26" s="1"/>
  <c r="D63" i="26"/>
  <c r="D101" i="26" s="1"/>
  <c r="B63" i="26"/>
  <c r="H62" i="26"/>
  <c r="H100" i="26" s="1"/>
  <c r="G62" i="26"/>
  <c r="G100" i="26" s="1"/>
  <c r="F62" i="26"/>
  <c r="E62" i="26"/>
  <c r="E100" i="26" s="1"/>
  <c r="D62" i="26"/>
  <c r="D100" i="26" s="1"/>
  <c r="C62" i="26"/>
  <c r="C100" i="26" s="1"/>
  <c r="B62" i="26"/>
  <c r="B100" i="26" s="1"/>
  <c r="I61" i="26"/>
  <c r="I99" i="26" s="1"/>
  <c r="H61" i="26"/>
  <c r="H99" i="26" s="1"/>
  <c r="G61" i="26"/>
  <c r="G99" i="26" s="1"/>
  <c r="F61" i="26"/>
  <c r="F99" i="26" s="1"/>
  <c r="E61" i="26"/>
  <c r="E99" i="26" s="1"/>
  <c r="D61" i="26"/>
  <c r="D99" i="26" s="1"/>
  <c r="B61" i="26"/>
  <c r="B99" i="26" s="1"/>
  <c r="H60" i="26"/>
  <c r="H98" i="26" s="1"/>
  <c r="G60" i="26"/>
  <c r="G98" i="26" s="1"/>
  <c r="F60" i="26"/>
  <c r="F98" i="26" s="1"/>
  <c r="E60" i="26"/>
  <c r="E98" i="26" s="1"/>
  <c r="D60" i="26"/>
  <c r="D98" i="26" s="1"/>
  <c r="C60" i="26"/>
  <c r="C98" i="26" s="1"/>
  <c r="B60" i="26"/>
  <c r="B98" i="26" s="1"/>
  <c r="H59" i="26"/>
  <c r="H97" i="26" s="1"/>
  <c r="G59" i="26"/>
  <c r="G97" i="26" s="1"/>
  <c r="F59" i="26"/>
  <c r="F97" i="26" s="1"/>
  <c r="E59" i="26"/>
  <c r="E97" i="26" s="1"/>
  <c r="D59" i="26"/>
  <c r="D97" i="26" s="1"/>
  <c r="B59" i="26"/>
  <c r="B97" i="26" s="1"/>
  <c r="H58" i="26"/>
  <c r="H96" i="26" s="1"/>
  <c r="G58" i="26"/>
  <c r="G96" i="26" s="1"/>
  <c r="F58" i="26"/>
  <c r="F96" i="26" s="1"/>
  <c r="E58" i="26"/>
  <c r="E96" i="26" s="1"/>
  <c r="D58" i="26"/>
  <c r="D96" i="26" s="1"/>
  <c r="B58" i="26"/>
  <c r="B96" i="26" s="1"/>
  <c r="H57" i="26"/>
  <c r="H95" i="26" s="1"/>
  <c r="G57" i="26"/>
  <c r="G95" i="26" s="1"/>
  <c r="F57" i="26"/>
  <c r="F95" i="26" s="1"/>
  <c r="E57" i="26"/>
  <c r="D57" i="26"/>
  <c r="D95" i="26" s="1"/>
  <c r="C57" i="26"/>
  <c r="C95" i="26" s="1"/>
  <c r="B57" i="26"/>
  <c r="B95" i="26" s="1"/>
  <c r="H56" i="26"/>
  <c r="G56" i="26"/>
  <c r="G94" i="26" s="1"/>
  <c r="F56" i="26"/>
  <c r="F94" i="26" s="1"/>
  <c r="E56" i="26"/>
  <c r="E94" i="26" s="1"/>
  <c r="D56" i="26"/>
  <c r="D94" i="26" s="1"/>
  <c r="B56" i="26"/>
  <c r="B94" i="26" s="1"/>
  <c r="H55" i="26"/>
  <c r="H93" i="26" s="1"/>
  <c r="G55" i="26"/>
  <c r="F55" i="26"/>
  <c r="F93" i="26" s="1"/>
  <c r="E55" i="26"/>
  <c r="D55" i="26"/>
  <c r="D93" i="26" s="1"/>
  <c r="C55" i="26"/>
  <c r="C93" i="26" s="1"/>
  <c r="B55" i="26"/>
  <c r="B93" i="26" s="1"/>
  <c r="H54" i="26"/>
  <c r="H92" i="26" s="1"/>
  <c r="G54" i="26"/>
  <c r="G92" i="26" s="1"/>
  <c r="F54" i="26"/>
  <c r="F92" i="26" s="1"/>
  <c r="E54" i="26"/>
  <c r="E92" i="26" s="1"/>
  <c r="D54" i="26"/>
  <c r="D92" i="26" s="1"/>
  <c r="B54" i="26"/>
  <c r="B92" i="26" s="1"/>
  <c r="H53" i="26"/>
  <c r="H91" i="26" s="1"/>
  <c r="G53" i="26"/>
  <c r="G91" i="26" s="1"/>
  <c r="F53" i="26"/>
  <c r="F91" i="26" s="1"/>
  <c r="E53" i="26"/>
  <c r="E91" i="26" s="1"/>
  <c r="D53" i="26"/>
  <c r="D91" i="26" s="1"/>
  <c r="C53" i="26"/>
  <c r="C91" i="26" s="1"/>
  <c r="B53" i="26"/>
  <c r="H52" i="26"/>
  <c r="H90" i="26" s="1"/>
  <c r="G52" i="26"/>
  <c r="G90" i="26" s="1"/>
  <c r="F52" i="26"/>
  <c r="E52" i="26"/>
  <c r="E90" i="26" s="1"/>
  <c r="D52" i="26"/>
  <c r="D90" i="26" s="1"/>
  <c r="B52" i="26"/>
  <c r="B90" i="26" s="1"/>
  <c r="H51" i="26"/>
  <c r="H89" i="26" s="1"/>
  <c r="G51" i="26"/>
  <c r="G89" i="26" s="1"/>
  <c r="F51" i="26"/>
  <c r="F89" i="26" s="1"/>
  <c r="E51" i="26"/>
  <c r="E89" i="26" s="1"/>
  <c r="D51" i="26"/>
  <c r="D89" i="26" s="1"/>
  <c r="C51" i="26"/>
  <c r="C89" i="26" s="1"/>
  <c r="B51" i="26"/>
  <c r="H50" i="26"/>
  <c r="H88" i="26" s="1"/>
  <c r="G50" i="26"/>
  <c r="G88" i="26" s="1"/>
  <c r="F50" i="26"/>
  <c r="F88" i="26" s="1"/>
  <c r="E50" i="26"/>
  <c r="E88" i="26" s="1"/>
  <c r="D50" i="26"/>
  <c r="D88" i="26" s="1"/>
  <c r="B50" i="26"/>
  <c r="B88" i="26" s="1"/>
  <c r="L38" i="26"/>
  <c r="I81" i="26" s="1"/>
  <c r="I119" i="26" s="1"/>
  <c r="L37" i="26"/>
  <c r="I80" i="26" s="1"/>
  <c r="I118" i="26" s="1"/>
  <c r="C80" i="26"/>
  <c r="C118" i="26" s="1"/>
  <c r="L36" i="26"/>
  <c r="I79" i="26" s="1"/>
  <c r="I117" i="26" s="1"/>
  <c r="C79" i="26"/>
  <c r="C117" i="26" s="1"/>
  <c r="L35" i="26"/>
  <c r="I78" i="26" s="1"/>
  <c r="I116" i="26" s="1"/>
  <c r="L34" i="26"/>
  <c r="C77" i="26"/>
  <c r="C115" i="26" s="1"/>
  <c r="L33" i="26"/>
  <c r="I76" i="26" s="1"/>
  <c r="I114" i="26" s="1"/>
  <c r="L32" i="26"/>
  <c r="C75" i="26"/>
  <c r="C113" i="26" s="1"/>
  <c r="L31" i="26"/>
  <c r="I74" i="26" s="1"/>
  <c r="I112" i="26" s="1"/>
  <c r="L30" i="26"/>
  <c r="L29" i="26"/>
  <c r="I72" i="26" s="1"/>
  <c r="I110" i="26" s="1"/>
  <c r="C72" i="26"/>
  <c r="C110" i="26" s="1"/>
  <c r="L28" i="26"/>
  <c r="I71" i="26" s="1"/>
  <c r="I109" i="26" s="1"/>
  <c r="L27" i="26"/>
  <c r="I70" i="26" s="1"/>
  <c r="I108" i="26" s="1"/>
  <c r="C70" i="26"/>
  <c r="C108" i="26" s="1"/>
  <c r="L26" i="26"/>
  <c r="I69" i="26" s="1"/>
  <c r="I107" i="26" s="1"/>
  <c r="L25" i="26"/>
  <c r="I68" i="26" s="1"/>
  <c r="I106" i="26" s="1"/>
  <c r="C68" i="26"/>
  <c r="C106" i="26" s="1"/>
  <c r="L24" i="26"/>
  <c r="I67" i="26" s="1"/>
  <c r="I105" i="26" s="1"/>
  <c r="L23" i="26"/>
  <c r="I66" i="26" s="1"/>
  <c r="I104" i="26" s="1"/>
  <c r="C66" i="26"/>
  <c r="C104" i="26" s="1"/>
  <c r="L22" i="26"/>
  <c r="I65" i="26" s="1"/>
  <c r="I103" i="26" s="1"/>
  <c r="L21" i="26"/>
  <c r="I64" i="26" s="1"/>
  <c r="I102" i="26" s="1"/>
  <c r="C64" i="26"/>
  <c r="C102" i="26" s="1"/>
  <c r="L20" i="26"/>
  <c r="I63" i="26" s="1"/>
  <c r="I101" i="26" s="1"/>
  <c r="C63" i="26"/>
  <c r="C101" i="26" s="1"/>
  <c r="L19" i="26"/>
  <c r="I62" i="26" s="1"/>
  <c r="I100" i="26" s="1"/>
  <c r="L18" i="26"/>
  <c r="C61" i="26"/>
  <c r="L17" i="26"/>
  <c r="I60" i="26" s="1"/>
  <c r="I98" i="26" s="1"/>
  <c r="L16" i="26"/>
  <c r="I59" i="26" s="1"/>
  <c r="I97" i="26" s="1"/>
  <c r="C59" i="26"/>
  <c r="C97" i="26" s="1"/>
  <c r="L15" i="26"/>
  <c r="I58" i="26" s="1"/>
  <c r="I96" i="26" s="1"/>
  <c r="C58" i="26"/>
  <c r="C96" i="26" s="1"/>
  <c r="L14" i="26"/>
  <c r="I57" i="26" s="1"/>
  <c r="I95" i="26" s="1"/>
  <c r="L13" i="26"/>
  <c r="I56" i="26" s="1"/>
  <c r="I94" i="26" s="1"/>
  <c r="C56" i="26"/>
  <c r="C94" i="26" s="1"/>
  <c r="L12" i="26"/>
  <c r="I55" i="26" s="1"/>
  <c r="I93" i="26" s="1"/>
  <c r="L11" i="26"/>
  <c r="I54" i="26" s="1"/>
  <c r="I92" i="26" s="1"/>
  <c r="C54" i="26"/>
  <c r="C92" i="26" s="1"/>
  <c r="L10" i="26"/>
  <c r="I53" i="26" s="1"/>
  <c r="I91" i="26" s="1"/>
  <c r="L9" i="26"/>
  <c r="I52" i="26" s="1"/>
  <c r="I90" i="26" s="1"/>
  <c r="C52" i="26"/>
  <c r="C90" i="26" s="1"/>
  <c r="L8" i="26"/>
  <c r="I51" i="26" s="1"/>
  <c r="I89" i="26" s="1"/>
  <c r="L7" i="26"/>
  <c r="I50" i="26" s="1"/>
  <c r="I88" i="26" s="1"/>
  <c r="C50" i="26"/>
  <c r="C88" i="26" s="1"/>
  <c r="C280" i="25"/>
  <c r="Z2" i="68" s="1"/>
  <c r="G119" i="25"/>
  <c r="B119" i="25"/>
  <c r="I115" i="25"/>
  <c r="B115" i="25"/>
  <c r="I114" i="25"/>
  <c r="H109" i="25"/>
  <c r="F109" i="25"/>
  <c r="F108" i="25"/>
  <c r="D108" i="25"/>
  <c r="C108" i="25"/>
  <c r="B106" i="25"/>
  <c r="D104" i="25"/>
  <c r="B99" i="25"/>
  <c r="B97" i="25"/>
  <c r="D95" i="25"/>
  <c r="B93" i="25"/>
  <c r="F92" i="25"/>
  <c r="E89" i="25"/>
  <c r="C89" i="25"/>
  <c r="H81" i="25"/>
  <c r="H119" i="25" s="1"/>
  <c r="G81" i="25"/>
  <c r="F81" i="25"/>
  <c r="F119" i="25" s="1"/>
  <c r="E81" i="25"/>
  <c r="E119" i="25" s="1"/>
  <c r="D81" i="25"/>
  <c r="D119" i="25" s="1"/>
  <c r="B81" i="25"/>
  <c r="H80" i="25"/>
  <c r="H118" i="25" s="1"/>
  <c r="G80" i="25"/>
  <c r="G118" i="25" s="1"/>
  <c r="F80" i="25"/>
  <c r="F118" i="25" s="1"/>
  <c r="E80" i="25"/>
  <c r="E118" i="25" s="1"/>
  <c r="D80" i="25"/>
  <c r="D118" i="25" s="1"/>
  <c r="B80" i="25"/>
  <c r="B118" i="25" s="1"/>
  <c r="H79" i="25"/>
  <c r="H117" i="25" s="1"/>
  <c r="G79" i="25"/>
  <c r="G117" i="25" s="1"/>
  <c r="F79" i="25"/>
  <c r="F117" i="25" s="1"/>
  <c r="E79" i="25"/>
  <c r="E117" i="25" s="1"/>
  <c r="D79" i="25"/>
  <c r="D117" i="25" s="1"/>
  <c r="C79" i="25"/>
  <c r="C117" i="25" s="1"/>
  <c r="B79" i="25"/>
  <c r="B117" i="25" s="1"/>
  <c r="H78" i="25"/>
  <c r="H116" i="25" s="1"/>
  <c r="G78" i="25"/>
  <c r="G116" i="25" s="1"/>
  <c r="F78" i="25"/>
  <c r="F116" i="25" s="1"/>
  <c r="E78" i="25"/>
  <c r="E116" i="25" s="1"/>
  <c r="D78" i="25"/>
  <c r="D116" i="25" s="1"/>
  <c r="B78" i="25"/>
  <c r="B116" i="25" s="1"/>
  <c r="I77" i="25"/>
  <c r="H77" i="25"/>
  <c r="H115" i="25" s="1"/>
  <c r="G77" i="25"/>
  <c r="G115" i="25" s="1"/>
  <c r="F77" i="25"/>
  <c r="F115" i="25" s="1"/>
  <c r="E77" i="25"/>
  <c r="E115" i="25" s="1"/>
  <c r="D77" i="25"/>
  <c r="D115" i="25" s="1"/>
  <c r="B77" i="25"/>
  <c r="H76" i="25"/>
  <c r="H114" i="25" s="1"/>
  <c r="G76" i="25"/>
  <c r="G114" i="25" s="1"/>
  <c r="F76" i="25"/>
  <c r="F114" i="25" s="1"/>
  <c r="E76" i="25"/>
  <c r="E114" i="25" s="1"/>
  <c r="D76" i="25"/>
  <c r="D114" i="25" s="1"/>
  <c r="C76" i="25"/>
  <c r="C114" i="25" s="1"/>
  <c r="B76" i="25"/>
  <c r="B114" i="25" s="1"/>
  <c r="H75" i="25"/>
  <c r="H113" i="25" s="1"/>
  <c r="G75" i="25"/>
  <c r="G113" i="25" s="1"/>
  <c r="F75" i="25"/>
  <c r="F113" i="25" s="1"/>
  <c r="E75" i="25"/>
  <c r="E113" i="25" s="1"/>
  <c r="D75" i="25"/>
  <c r="D113" i="25" s="1"/>
  <c r="B75" i="25"/>
  <c r="B113" i="25" s="1"/>
  <c r="H74" i="25"/>
  <c r="H112" i="25" s="1"/>
  <c r="G74" i="25"/>
  <c r="G112" i="25" s="1"/>
  <c r="F74" i="25"/>
  <c r="F112" i="25" s="1"/>
  <c r="E74" i="25"/>
  <c r="E112" i="25" s="1"/>
  <c r="D74" i="25"/>
  <c r="D112" i="25" s="1"/>
  <c r="B74" i="25"/>
  <c r="B112" i="25" s="1"/>
  <c r="H73" i="25"/>
  <c r="H111" i="25" s="1"/>
  <c r="G73" i="25"/>
  <c r="G111" i="25" s="1"/>
  <c r="F73" i="25"/>
  <c r="F111" i="25" s="1"/>
  <c r="E73" i="25"/>
  <c r="E111" i="25" s="1"/>
  <c r="D73" i="25"/>
  <c r="D111" i="25" s="1"/>
  <c r="B73" i="25"/>
  <c r="B111" i="25" s="1"/>
  <c r="H72" i="25"/>
  <c r="H110" i="25" s="1"/>
  <c r="G72" i="25"/>
  <c r="G110" i="25" s="1"/>
  <c r="F72" i="25"/>
  <c r="F110" i="25" s="1"/>
  <c r="E72" i="25"/>
  <c r="E110" i="25" s="1"/>
  <c r="D72" i="25"/>
  <c r="D110" i="25" s="1"/>
  <c r="C72" i="25"/>
  <c r="C110" i="25" s="1"/>
  <c r="B72" i="25"/>
  <c r="B110" i="25" s="1"/>
  <c r="I71" i="25"/>
  <c r="I109" i="25" s="1"/>
  <c r="H71" i="25"/>
  <c r="G71" i="25"/>
  <c r="G109" i="25" s="1"/>
  <c r="F71" i="25"/>
  <c r="E71" i="25"/>
  <c r="E109" i="25" s="1"/>
  <c r="D71" i="25"/>
  <c r="D109" i="25" s="1"/>
  <c r="C71" i="25"/>
  <c r="C109" i="25" s="1"/>
  <c r="B71" i="25"/>
  <c r="B109" i="25" s="1"/>
  <c r="H70" i="25"/>
  <c r="H108" i="25" s="1"/>
  <c r="G70" i="25"/>
  <c r="G108" i="25" s="1"/>
  <c r="F70" i="25"/>
  <c r="E70" i="25"/>
  <c r="E108" i="25" s="1"/>
  <c r="D70" i="25"/>
  <c r="C70" i="25"/>
  <c r="B70" i="25"/>
  <c r="B108" i="25" s="1"/>
  <c r="H69" i="25"/>
  <c r="H107" i="25" s="1"/>
  <c r="G69" i="25"/>
  <c r="G107" i="25" s="1"/>
  <c r="F69" i="25"/>
  <c r="F107" i="25" s="1"/>
  <c r="E69" i="25"/>
  <c r="E107" i="25" s="1"/>
  <c r="D69" i="25"/>
  <c r="D107" i="25" s="1"/>
  <c r="C69" i="25"/>
  <c r="C107" i="25" s="1"/>
  <c r="B69" i="25"/>
  <c r="B107" i="25" s="1"/>
  <c r="H68" i="25"/>
  <c r="H106" i="25" s="1"/>
  <c r="G68" i="25"/>
  <c r="G106" i="25" s="1"/>
  <c r="F68" i="25"/>
  <c r="F106" i="25" s="1"/>
  <c r="E68" i="25"/>
  <c r="E106" i="25" s="1"/>
  <c r="D68" i="25"/>
  <c r="D106" i="25" s="1"/>
  <c r="B68" i="25"/>
  <c r="H67" i="25"/>
  <c r="H105" i="25" s="1"/>
  <c r="G67" i="25"/>
  <c r="G105" i="25" s="1"/>
  <c r="F67" i="25"/>
  <c r="F105" i="25" s="1"/>
  <c r="E67" i="25"/>
  <c r="E105" i="25" s="1"/>
  <c r="D67" i="25"/>
  <c r="D105" i="25" s="1"/>
  <c r="C67" i="25"/>
  <c r="C105" i="25" s="1"/>
  <c r="B67" i="25"/>
  <c r="B105" i="25" s="1"/>
  <c r="I66" i="25"/>
  <c r="I104" i="25" s="1"/>
  <c r="H66" i="25"/>
  <c r="H104" i="25" s="1"/>
  <c r="G66" i="25"/>
  <c r="G104" i="25" s="1"/>
  <c r="F66" i="25"/>
  <c r="F104" i="25" s="1"/>
  <c r="E66" i="25"/>
  <c r="E104" i="25" s="1"/>
  <c r="D66" i="25"/>
  <c r="B66" i="25"/>
  <c r="B104" i="25" s="1"/>
  <c r="H65" i="25"/>
  <c r="H103" i="25" s="1"/>
  <c r="G65" i="25"/>
  <c r="G103" i="25" s="1"/>
  <c r="F65" i="25"/>
  <c r="F103" i="25" s="1"/>
  <c r="E65" i="25"/>
  <c r="E103" i="25" s="1"/>
  <c r="D65" i="25"/>
  <c r="D103" i="25" s="1"/>
  <c r="B65" i="25"/>
  <c r="B103" i="25" s="1"/>
  <c r="H64" i="25"/>
  <c r="H102" i="25" s="1"/>
  <c r="G64" i="25"/>
  <c r="G102" i="25" s="1"/>
  <c r="F64" i="25"/>
  <c r="F102" i="25" s="1"/>
  <c r="E64" i="25"/>
  <c r="E102" i="25" s="1"/>
  <c r="D64" i="25"/>
  <c r="D102" i="25" s="1"/>
  <c r="B64" i="25"/>
  <c r="B102" i="25" s="1"/>
  <c r="H63" i="25"/>
  <c r="H101" i="25" s="1"/>
  <c r="G63" i="25"/>
  <c r="G101" i="25" s="1"/>
  <c r="F63" i="25"/>
  <c r="F101" i="25" s="1"/>
  <c r="E63" i="25"/>
  <c r="E101" i="25" s="1"/>
  <c r="D63" i="25"/>
  <c r="D101" i="25" s="1"/>
  <c r="B63" i="25"/>
  <c r="B101" i="25" s="1"/>
  <c r="H62" i="25"/>
  <c r="H100" i="25" s="1"/>
  <c r="G62" i="25"/>
  <c r="G100" i="25" s="1"/>
  <c r="F62" i="25"/>
  <c r="F100" i="25" s="1"/>
  <c r="E62" i="25"/>
  <c r="E100" i="25" s="1"/>
  <c r="D62" i="25"/>
  <c r="D100" i="25" s="1"/>
  <c r="B62" i="25"/>
  <c r="B100" i="25" s="1"/>
  <c r="I61" i="25"/>
  <c r="I99" i="25" s="1"/>
  <c r="H61" i="25"/>
  <c r="H99" i="25" s="1"/>
  <c r="G61" i="25"/>
  <c r="G99" i="25" s="1"/>
  <c r="F61" i="25"/>
  <c r="F99" i="25" s="1"/>
  <c r="E61" i="25"/>
  <c r="E99" i="25" s="1"/>
  <c r="D61" i="25"/>
  <c r="D99" i="25" s="1"/>
  <c r="B61" i="25"/>
  <c r="H60" i="25"/>
  <c r="H98" i="25" s="1"/>
  <c r="G60" i="25"/>
  <c r="G98" i="25" s="1"/>
  <c r="F60" i="25"/>
  <c r="F98" i="25" s="1"/>
  <c r="E60" i="25"/>
  <c r="E98" i="25" s="1"/>
  <c r="D60" i="25"/>
  <c r="D98" i="25" s="1"/>
  <c r="C60" i="25"/>
  <c r="C98" i="25" s="1"/>
  <c r="B60" i="25"/>
  <c r="B98" i="25" s="1"/>
  <c r="I59" i="25"/>
  <c r="I97" i="25" s="1"/>
  <c r="H59" i="25"/>
  <c r="H97" i="25" s="1"/>
  <c r="G59" i="25"/>
  <c r="G97" i="25" s="1"/>
  <c r="F59" i="25"/>
  <c r="F97" i="25" s="1"/>
  <c r="E59" i="25"/>
  <c r="E97" i="25" s="1"/>
  <c r="D59" i="25"/>
  <c r="D97" i="25" s="1"/>
  <c r="B59" i="25"/>
  <c r="H58" i="25"/>
  <c r="H96" i="25" s="1"/>
  <c r="G58" i="25"/>
  <c r="G96" i="25" s="1"/>
  <c r="F58" i="25"/>
  <c r="F96" i="25" s="1"/>
  <c r="E58" i="25"/>
  <c r="E96" i="25" s="1"/>
  <c r="D58" i="25"/>
  <c r="D96" i="25" s="1"/>
  <c r="B58" i="25"/>
  <c r="B96" i="25" s="1"/>
  <c r="I57" i="25"/>
  <c r="I95" i="25" s="1"/>
  <c r="H57" i="25"/>
  <c r="H95" i="25" s="1"/>
  <c r="G57" i="25"/>
  <c r="G95" i="25" s="1"/>
  <c r="F57" i="25"/>
  <c r="F95" i="25" s="1"/>
  <c r="E57" i="25"/>
  <c r="E95" i="25" s="1"/>
  <c r="D57" i="25"/>
  <c r="B57" i="25"/>
  <c r="B95" i="25" s="1"/>
  <c r="H56" i="25"/>
  <c r="H94" i="25" s="1"/>
  <c r="G56" i="25"/>
  <c r="G94" i="25" s="1"/>
  <c r="F56" i="25"/>
  <c r="F94" i="25" s="1"/>
  <c r="E56" i="25"/>
  <c r="E94" i="25" s="1"/>
  <c r="D56" i="25"/>
  <c r="D94" i="25" s="1"/>
  <c r="C56" i="25"/>
  <c r="C94" i="25" s="1"/>
  <c r="B56" i="25"/>
  <c r="B94" i="25" s="1"/>
  <c r="I55" i="25"/>
  <c r="I93" i="25" s="1"/>
  <c r="H55" i="25"/>
  <c r="H93" i="25" s="1"/>
  <c r="G55" i="25"/>
  <c r="G93" i="25" s="1"/>
  <c r="F55" i="25"/>
  <c r="F93" i="25" s="1"/>
  <c r="E55" i="25"/>
  <c r="E93" i="25" s="1"/>
  <c r="D55" i="25"/>
  <c r="D93" i="25" s="1"/>
  <c r="B55" i="25"/>
  <c r="H54" i="25"/>
  <c r="H92" i="25" s="1"/>
  <c r="G54" i="25"/>
  <c r="G92" i="25" s="1"/>
  <c r="F54" i="25"/>
  <c r="E54" i="25"/>
  <c r="E92" i="25" s="1"/>
  <c r="D54" i="25"/>
  <c r="D92" i="25" s="1"/>
  <c r="C54" i="25"/>
  <c r="C92" i="25" s="1"/>
  <c r="B54" i="25"/>
  <c r="B92" i="25" s="1"/>
  <c r="H53" i="25"/>
  <c r="H91" i="25" s="1"/>
  <c r="G53" i="25"/>
  <c r="G91" i="25" s="1"/>
  <c r="F53" i="25"/>
  <c r="F91" i="25" s="1"/>
  <c r="E53" i="25"/>
  <c r="E91" i="25" s="1"/>
  <c r="D53" i="25"/>
  <c r="D91" i="25" s="1"/>
  <c r="C53" i="25"/>
  <c r="C91" i="25" s="1"/>
  <c r="B53" i="25"/>
  <c r="B91" i="25" s="1"/>
  <c r="H52" i="25"/>
  <c r="H90" i="25" s="1"/>
  <c r="G52" i="25"/>
  <c r="G90" i="25" s="1"/>
  <c r="F52" i="25"/>
  <c r="F90" i="25" s="1"/>
  <c r="E52" i="25"/>
  <c r="E90" i="25" s="1"/>
  <c r="D52" i="25"/>
  <c r="D90" i="25" s="1"/>
  <c r="B52" i="25"/>
  <c r="B90" i="25" s="1"/>
  <c r="H51" i="25"/>
  <c r="H89" i="25" s="1"/>
  <c r="G51" i="25"/>
  <c r="G89" i="25" s="1"/>
  <c r="F51" i="25"/>
  <c r="F89" i="25" s="1"/>
  <c r="E51" i="25"/>
  <c r="D51" i="25"/>
  <c r="D89" i="25" s="1"/>
  <c r="C51" i="25"/>
  <c r="B51" i="25"/>
  <c r="B89" i="25" s="1"/>
  <c r="I50" i="25"/>
  <c r="I88" i="25" s="1"/>
  <c r="H50" i="25"/>
  <c r="H88" i="25" s="1"/>
  <c r="G50" i="25"/>
  <c r="G88" i="25" s="1"/>
  <c r="F50" i="25"/>
  <c r="F88" i="25" s="1"/>
  <c r="E50" i="25"/>
  <c r="E88" i="25" s="1"/>
  <c r="D50" i="25"/>
  <c r="D88" i="25" s="1"/>
  <c r="B50" i="25"/>
  <c r="B88" i="25" s="1"/>
  <c r="L38" i="25"/>
  <c r="I81" i="25" s="1"/>
  <c r="I119" i="25" s="1"/>
  <c r="L37" i="25"/>
  <c r="I80" i="25" s="1"/>
  <c r="I118" i="25" s="1"/>
  <c r="C80" i="25"/>
  <c r="C118" i="25" s="1"/>
  <c r="L36" i="25"/>
  <c r="I79" i="25" s="1"/>
  <c r="I117" i="25" s="1"/>
  <c r="L35" i="25"/>
  <c r="I78" i="25" s="1"/>
  <c r="I116" i="25" s="1"/>
  <c r="C78" i="25"/>
  <c r="C116" i="25" s="1"/>
  <c r="L34" i="25"/>
  <c r="C77" i="25"/>
  <c r="C115" i="25" s="1"/>
  <c r="L33" i="25"/>
  <c r="I76" i="25" s="1"/>
  <c r="L32" i="25"/>
  <c r="I75" i="25" s="1"/>
  <c r="I113" i="25" s="1"/>
  <c r="C75" i="25"/>
  <c r="C113" i="25" s="1"/>
  <c r="L31" i="25"/>
  <c r="I74" i="25" s="1"/>
  <c r="I112" i="25" s="1"/>
  <c r="C74" i="25"/>
  <c r="C112" i="25" s="1"/>
  <c r="L30" i="25"/>
  <c r="I73" i="25" s="1"/>
  <c r="I111" i="25" s="1"/>
  <c r="C73" i="25"/>
  <c r="C111" i="25" s="1"/>
  <c r="L29" i="25"/>
  <c r="I72" i="25" s="1"/>
  <c r="I110" i="25" s="1"/>
  <c r="L28" i="25"/>
  <c r="L27" i="25"/>
  <c r="I70" i="25" s="1"/>
  <c r="I108" i="25" s="1"/>
  <c r="L26" i="25"/>
  <c r="I69" i="25" s="1"/>
  <c r="I107" i="25" s="1"/>
  <c r="L25" i="25"/>
  <c r="I68" i="25" s="1"/>
  <c r="I106" i="25" s="1"/>
  <c r="C68" i="25"/>
  <c r="C106" i="25" s="1"/>
  <c r="L24" i="25"/>
  <c r="I67" i="25" s="1"/>
  <c r="I105" i="25" s="1"/>
  <c r="L23" i="25"/>
  <c r="C66" i="25"/>
  <c r="C104" i="25" s="1"/>
  <c r="L22" i="25"/>
  <c r="I65" i="25" s="1"/>
  <c r="I103" i="25" s="1"/>
  <c r="L21" i="25"/>
  <c r="I64" i="25" s="1"/>
  <c r="I102" i="25" s="1"/>
  <c r="C64" i="25"/>
  <c r="C102" i="25" s="1"/>
  <c r="L20" i="25"/>
  <c r="I63" i="25" s="1"/>
  <c r="I101" i="25" s="1"/>
  <c r="C63" i="25"/>
  <c r="C101" i="25" s="1"/>
  <c r="L19" i="25"/>
  <c r="I62" i="25" s="1"/>
  <c r="I100" i="25" s="1"/>
  <c r="C62" i="25"/>
  <c r="C100" i="25" s="1"/>
  <c r="L18" i="25"/>
  <c r="C61" i="25"/>
  <c r="C99" i="25" s="1"/>
  <c r="L17" i="25"/>
  <c r="I60" i="25" s="1"/>
  <c r="I98" i="25" s="1"/>
  <c r="L16" i="25"/>
  <c r="C59" i="25"/>
  <c r="C97" i="25" s="1"/>
  <c r="L15" i="25"/>
  <c r="I58" i="25" s="1"/>
  <c r="I96" i="25" s="1"/>
  <c r="C58" i="25"/>
  <c r="C96" i="25" s="1"/>
  <c r="L14" i="25"/>
  <c r="C57" i="25"/>
  <c r="C95" i="25" s="1"/>
  <c r="L13" i="25"/>
  <c r="I56" i="25" s="1"/>
  <c r="I94" i="25" s="1"/>
  <c r="L12" i="25"/>
  <c r="C55" i="25"/>
  <c r="C93" i="25" s="1"/>
  <c r="L11" i="25"/>
  <c r="I54" i="25" s="1"/>
  <c r="I92" i="25" s="1"/>
  <c r="L10" i="25"/>
  <c r="I53" i="25" s="1"/>
  <c r="I91" i="25" s="1"/>
  <c r="L9" i="25"/>
  <c r="I52" i="25" s="1"/>
  <c r="I90" i="25" s="1"/>
  <c r="C52" i="25"/>
  <c r="C90" i="25" s="1"/>
  <c r="L8" i="25"/>
  <c r="I51" i="25" s="1"/>
  <c r="I89" i="25" s="1"/>
  <c r="L7" i="25"/>
  <c r="C50" i="25"/>
  <c r="C88" i="25" s="1"/>
  <c r="C280" i="12"/>
  <c r="W2" i="68" s="1"/>
  <c r="B117" i="12"/>
  <c r="C114" i="12"/>
  <c r="G113" i="12"/>
  <c r="B110" i="12"/>
  <c r="H109" i="12"/>
  <c r="F109" i="12"/>
  <c r="B108" i="12"/>
  <c r="B106" i="12"/>
  <c r="I103" i="12"/>
  <c r="B97" i="12"/>
  <c r="B93" i="12"/>
  <c r="G91" i="12"/>
  <c r="G89" i="12"/>
  <c r="F89" i="12"/>
  <c r="D89" i="12"/>
  <c r="I81" i="12"/>
  <c r="I119" i="12" s="1"/>
  <c r="H81" i="12"/>
  <c r="H119" i="12" s="1"/>
  <c r="G81" i="12"/>
  <c r="G119" i="12" s="1"/>
  <c r="F81" i="12"/>
  <c r="F119" i="12" s="1"/>
  <c r="E81" i="12"/>
  <c r="E119" i="12" s="1"/>
  <c r="D81" i="12"/>
  <c r="D119" i="12" s="1"/>
  <c r="B81" i="12"/>
  <c r="B119" i="12" s="1"/>
  <c r="H80" i="12"/>
  <c r="H118" i="12" s="1"/>
  <c r="G80" i="12"/>
  <c r="G118" i="12" s="1"/>
  <c r="F80" i="12"/>
  <c r="F118" i="12" s="1"/>
  <c r="E80" i="12"/>
  <c r="E118" i="12" s="1"/>
  <c r="D80" i="12"/>
  <c r="D118" i="12" s="1"/>
  <c r="B80" i="12"/>
  <c r="B118" i="12" s="1"/>
  <c r="H79" i="12"/>
  <c r="H117" i="12" s="1"/>
  <c r="G79" i="12"/>
  <c r="G117" i="12" s="1"/>
  <c r="F79" i="12"/>
  <c r="F117" i="12" s="1"/>
  <c r="E79" i="12"/>
  <c r="E117" i="12" s="1"/>
  <c r="D79" i="12"/>
  <c r="D117" i="12" s="1"/>
  <c r="B79" i="12"/>
  <c r="H78" i="12"/>
  <c r="H116" i="12" s="1"/>
  <c r="G78" i="12"/>
  <c r="G116" i="12" s="1"/>
  <c r="F78" i="12"/>
  <c r="F116" i="12" s="1"/>
  <c r="E78" i="12"/>
  <c r="E116" i="12" s="1"/>
  <c r="D78" i="12"/>
  <c r="D116" i="12" s="1"/>
  <c r="C78" i="12"/>
  <c r="C116" i="12" s="1"/>
  <c r="B78" i="12"/>
  <c r="B116" i="12" s="1"/>
  <c r="I77" i="12"/>
  <c r="I115" i="12" s="1"/>
  <c r="H77" i="12"/>
  <c r="H115" i="12" s="1"/>
  <c r="G77" i="12"/>
  <c r="G115" i="12" s="1"/>
  <c r="F77" i="12"/>
  <c r="F115" i="12" s="1"/>
  <c r="E77" i="12"/>
  <c r="E115" i="12" s="1"/>
  <c r="D77" i="12"/>
  <c r="D115" i="12" s="1"/>
  <c r="B77" i="12"/>
  <c r="B115" i="12" s="1"/>
  <c r="H76" i="12"/>
  <c r="H114" i="12" s="1"/>
  <c r="G76" i="12"/>
  <c r="G114" i="12" s="1"/>
  <c r="F76" i="12"/>
  <c r="F114" i="12" s="1"/>
  <c r="E76" i="12"/>
  <c r="E114" i="12" s="1"/>
  <c r="D76" i="12"/>
  <c r="D114" i="12" s="1"/>
  <c r="C76" i="12"/>
  <c r="B76" i="12"/>
  <c r="B114" i="12" s="1"/>
  <c r="H75" i="12"/>
  <c r="H113" i="12" s="1"/>
  <c r="G75" i="12"/>
  <c r="F75" i="12"/>
  <c r="F113" i="12" s="1"/>
  <c r="E75" i="12"/>
  <c r="E113" i="12" s="1"/>
  <c r="D75" i="12"/>
  <c r="D113" i="12" s="1"/>
  <c r="B75" i="12"/>
  <c r="B113" i="12" s="1"/>
  <c r="H74" i="12"/>
  <c r="H112" i="12" s="1"/>
  <c r="G74" i="12"/>
  <c r="G112" i="12" s="1"/>
  <c r="F74" i="12"/>
  <c r="F112" i="12" s="1"/>
  <c r="E74" i="12"/>
  <c r="E112" i="12" s="1"/>
  <c r="D74" i="12"/>
  <c r="D112" i="12" s="1"/>
  <c r="C74" i="12"/>
  <c r="C112" i="12" s="1"/>
  <c r="B74" i="12"/>
  <c r="B112" i="12" s="1"/>
  <c r="H73" i="12"/>
  <c r="H111" i="12" s="1"/>
  <c r="G73" i="12"/>
  <c r="G111" i="12" s="1"/>
  <c r="F73" i="12"/>
  <c r="F111" i="12" s="1"/>
  <c r="E73" i="12"/>
  <c r="E111" i="12" s="1"/>
  <c r="D73" i="12"/>
  <c r="D111" i="12" s="1"/>
  <c r="C73" i="12"/>
  <c r="C111" i="12" s="1"/>
  <c r="B73" i="12"/>
  <c r="B111" i="12" s="1"/>
  <c r="H72" i="12"/>
  <c r="H110" i="12" s="1"/>
  <c r="G72" i="12"/>
  <c r="G110" i="12" s="1"/>
  <c r="F72" i="12"/>
  <c r="F110" i="12" s="1"/>
  <c r="E72" i="12"/>
  <c r="E110" i="12" s="1"/>
  <c r="D72" i="12"/>
  <c r="D110" i="12" s="1"/>
  <c r="C72" i="12"/>
  <c r="C110" i="12" s="1"/>
  <c r="B72" i="12"/>
  <c r="H71" i="12"/>
  <c r="G71" i="12"/>
  <c r="G109" i="12" s="1"/>
  <c r="F71" i="12"/>
  <c r="E71" i="12"/>
  <c r="E109" i="12" s="1"/>
  <c r="D71" i="12"/>
  <c r="D109" i="12" s="1"/>
  <c r="B71" i="12"/>
  <c r="B109" i="12" s="1"/>
  <c r="I70" i="12"/>
  <c r="I108" i="12" s="1"/>
  <c r="H70" i="12"/>
  <c r="H108" i="12" s="1"/>
  <c r="G70" i="12"/>
  <c r="G108" i="12" s="1"/>
  <c r="F70" i="12"/>
  <c r="F108" i="12" s="1"/>
  <c r="E70" i="12"/>
  <c r="E108" i="12" s="1"/>
  <c r="D70" i="12"/>
  <c r="D108" i="12" s="1"/>
  <c r="B70" i="12"/>
  <c r="H69" i="12"/>
  <c r="H107" i="12" s="1"/>
  <c r="G69" i="12"/>
  <c r="G107" i="12" s="1"/>
  <c r="F69" i="12"/>
  <c r="F107" i="12" s="1"/>
  <c r="E69" i="12"/>
  <c r="E107" i="12" s="1"/>
  <c r="D69" i="12"/>
  <c r="D107" i="12" s="1"/>
  <c r="C69" i="12"/>
  <c r="C107" i="12" s="1"/>
  <c r="B69" i="12"/>
  <c r="B107" i="12" s="1"/>
  <c r="I68" i="12"/>
  <c r="I106" i="12" s="1"/>
  <c r="H68" i="12"/>
  <c r="H106" i="12" s="1"/>
  <c r="G68" i="12"/>
  <c r="G106" i="12" s="1"/>
  <c r="F68" i="12"/>
  <c r="F106" i="12" s="1"/>
  <c r="E68" i="12"/>
  <c r="E106" i="12" s="1"/>
  <c r="D68" i="12"/>
  <c r="D106" i="12" s="1"/>
  <c r="B68" i="12"/>
  <c r="H67" i="12"/>
  <c r="H105" i="12" s="1"/>
  <c r="G67" i="12"/>
  <c r="G105" i="12" s="1"/>
  <c r="F67" i="12"/>
  <c r="F105" i="12" s="1"/>
  <c r="E67" i="12"/>
  <c r="E105" i="12" s="1"/>
  <c r="D67" i="12"/>
  <c r="D105" i="12" s="1"/>
  <c r="B67" i="12"/>
  <c r="B105" i="12" s="1"/>
  <c r="H66" i="12"/>
  <c r="H104" i="12" s="1"/>
  <c r="G66" i="12"/>
  <c r="G104" i="12" s="1"/>
  <c r="F66" i="12"/>
  <c r="F104" i="12" s="1"/>
  <c r="E66" i="12"/>
  <c r="E104" i="12" s="1"/>
  <c r="D66" i="12"/>
  <c r="D104" i="12" s="1"/>
  <c r="C66" i="12"/>
  <c r="C104" i="12" s="1"/>
  <c r="B66" i="12"/>
  <c r="B104" i="12" s="1"/>
  <c r="I65" i="12"/>
  <c r="H65" i="12"/>
  <c r="H103" i="12" s="1"/>
  <c r="G65" i="12"/>
  <c r="G103" i="12" s="1"/>
  <c r="F65" i="12"/>
  <c r="F103" i="12" s="1"/>
  <c r="E65" i="12"/>
  <c r="E103" i="12" s="1"/>
  <c r="D65" i="12"/>
  <c r="D103" i="12" s="1"/>
  <c r="B65" i="12"/>
  <c r="B103" i="12" s="1"/>
  <c r="H64" i="12"/>
  <c r="H102" i="12" s="1"/>
  <c r="G64" i="12"/>
  <c r="G102" i="12" s="1"/>
  <c r="F64" i="12"/>
  <c r="F102" i="12" s="1"/>
  <c r="E64" i="12"/>
  <c r="E102" i="12" s="1"/>
  <c r="D64" i="12"/>
  <c r="D102" i="12" s="1"/>
  <c r="C64" i="12"/>
  <c r="C102" i="12" s="1"/>
  <c r="B64" i="12"/>
  <c r="B102" i="12" s="1"/>
  <c r="H63" i="12"/>
  <c r="H101" i="12" s="1"/>
  <c r="G63" i="12"/>
  <c r="G101" i="12" s="1"/>
  <c r="F63" i="12"/>
  <c r="F101" i="12" s="1"/>
  <c r="E63" i="12"/>
  <c r="E101" i="12" s="1"/>
  <c r="D63" i="12"/>
  <c r="D101" i="12" s="1"/>
  <c r="B63" i="12"/>
  <c r="B101" i="12" s="1"/>
  <c r="H62" i="12"/>
  <c r="H100" i="12" s="1"/>
  <c r="G62" i="12"/>
  <c r="G100" i="12" s="1"/>
  <c r="F62" i="12"/>
  <c r="F100" i="12" s="1"/>
  <c r="E62" i="12"/>
  <c r="E100" i="12" s="1"/>
  <c r="D62" i="12"/>
  <c r="D100" i="12" s="1"/>
  <c r="C62" i="12"/>
  <c r="C100" i="12" s="1"/>
  <c r="B62" i="12"/>
  <c r="B100" i="12" s="1"/>
  <c r="H61" i="12"/>
  <c r="H99" i="12" s="1"/>
  <c r="G61" i="12"/>
  <c r="G99" i="12" s="1"/>
  <c r="F61" i="12"/>
  <c r="F99" i="12" s="1"/>
  <c r="E61" i="12"/>
  <c r="E99" i="12" s="1"/>
  <c r="D61" i="12"/>
  <c r="D99" i="12" s="1"/>
  <c r="B61" i="12"/>
  <c r="B99" i="12" s="1"/>
  <c r="H60" i="12"/>
  <c r="H98" i="12" s="1"/>
  <c r="G60" i="12"/>
  <c r="G98" i="12" s="1"/>
  <c r="F60" i="12"/>
  <c r="F98" i="12" s="1"/>
  <c r="E60" i="12"/>
  <c r="E98" i="12" s="1"/>
  <c r="D60" i="12"/>
  <c r="D98" i="12" s="1"/>
  <c r="C60" i="12"/>
  <c r="C98" i="12" s="1"/>
  <c r="B60" i="12"/>
  <c r="B98" i="12" s="1"/>
  <c r="H59" i="12"/>
  <c r="H97" i="12" s="1"/>
  <c r="G59" i="12"/>
  <c r="G97" i="12" s="1"/>
  <c r="F59" i="12"/>
  <c r="F97" i="12" s="1"/>
  <c r="E59" i="12"/>
  <c r="E97" i="12" s="1"/>
  <c r="D59" i="12"/>
  <c r="D97" i="12" s="1"/>
  <c r="B59" i="12"/>
  <c r="H58" i="12"/>
  <c r="H96" i="12" s="1"/>
  <c r="G58" i="12"/>
  <c r="G96" i="12" s="1"/>
  <c r="F58" i="12"/>
  <c r="F96" i="12" s="1"/>
  <c r="E58" i="12"/>
  <c r="E96" i="12" s="1"/>
  <c r="D58" i="12"/>
  <c r="D96" i="12" s="1"/>
  <c r="C58" i="12"/>
  <c r="C96" i="12" s="1"/>
  <c r="B58" i="12"/>
  <c r="B96" i="12" s="1"/>
  <c r="H57" i="12"/>
  <c r="H95" i="12" s="1"/>
  <c r="G57" i="12"/>
  <c r="G95" i="12" s="1"/>
  <c r="F57" i="12"/>
  <c r="F95" i="12" s="1"/>
  <c r="E57" i="12"/>
  <c r="E95" i="12" s="1"/>
  <c r="D57" i="12"/>
  <c r="D95" i="12" s="1"/>
  <c r="C57" i="12"/>
  <c r="C95" i="12" s="1"/>
  <c r="B57" i="12"/>
  <c r="B95" i="12" s="1"/>
  <c r="H56" i="12"/>
  <c r="H94" i="12" s="1"/>
  <c r="G56" i="12"/>
  <c r="G94" i="12" s="1"/>
  <c r="F56" i="12"/>
  <c r="F94" i="12" s="1"/>
  <c r="E56" i="12"/>
  <c r="E94" i="12" s="1"/>
  <c r="D56" i="12"/>
  <c r="D94" i="12" s="1"/>
  <c r="B56" i="12"/>
  <c r="B94" i="12" s="1"/>
  <c r="H55" i="12"/>
  <c r="H93" i="12" s="1"/>
  <c r="G55" i="12"/>
  <c r="G93" i="12" s="1"/>
  <c r="F55" i="12"/>
  <c r="F93" i="12" s="1"/>
  <c r="E55" i="12"/>
  <c r="E93" i="12" s="1"/>
  <c r="D55" i="12"/>
  <c r="D93" i="12" s="1"/>
  <c r="B55" i="12"/>
  <c r="H54" i="12"/>
  <c r="H92" i="12" s="1"/>
  <c r="G54" i="12"/>
  <c r="G92" i="12" s="1"/>
  <c r="F54" i="12"/>
  <c r="F92" i="12" s="1"/>
  <c r="E54" i="12"/>
  <c r="E92" i="12" s="1"/>
  <c r="D54" i="12"/>
  <c r="D92" i="12" s="1"/>
  <c r="B54" i="12"/>
  <c r="B92" i="12" s="1"/>
  <c r="H53" i="12"/>
  <c r="H91" i="12" s="1"/>
  <c r="G53" i="12"/>
  <c r="F53" i="12"/>
  <c r="F91" i="12" s="1"/>
  <c r="E53" i="12"/>
  <c r="E91" i="12" s="1"/>
  <c r="D53" i="12"/>
  <c r="D91" i="12" s="1"/>
  <c r="C53" i="12"/>
  <c r="C91" i="12" s="1"/>
  <c r="B53" i="12"/>
  <c r="B91" i="12" s="1"/>
  <c r="I52" i="12"/>
  <c r="I90" i="12" s="1"/>
  <c r="H52" i="12"/>
  <c r="H90" i="12" s="1"/>
  <c r="G52" i="12"/>
  <c r="G90" i="12" s="1"/>
  <c r="F52" i="12"/>
  <c r="F90" i="12" s="1"/>
  <c r="E52" i="12"/>
  <c r="E90" i="12" s="1"/>
  <c r="D52" i="12"/>
  <c r="D90" i="12" s="1"/>
  <c r="B52" i="12"/>
  <c r="B90" i="12" s="1"/>
  <c r="H51" i="12"/>
  <c r="H89" i="12" s="1"/>
  <c r="G51" i="12"/>
  <c r="F51" i="12"/>
  <c r="E51" i="12"/>
  <c r="E89" i="12" s="1"/>
  <c r="D51" i="12"/>
  <c r="C51" i="12"/>
  <c r="C89" i="12" s="1"/>
  <c r="B51" i="12"/>
  <c r="B89" i="12" s="1"/>
  <c r="H50" i="12"/>
  <c r="H88" i="12" s="1"/>
  <c r="G50" i="12"/>
  <c r="G88" i="12" s="1"/>
  <c r="F50" i="12"/>
  <c r="F88" i="12" s="1"/>
  <c r="E50" i="12"/>
  <c r="E88" i="12" s="1"/>
  <c r="D50" i="12"/>
  <c r="D88" i="12" s="1"/>
  <c r="C50" i="12"/>
  <c r="C88" i="12" s="1"/>
  <c r="B50" i="12"/>
  <c r="B88" i="12" s="1"/>
  <c r="L38" i="12"/>
  <c r="L37" i="12"/>
  <c r="I80" i="12" s="1"/>
  <c r="I118" i="12" s="1"/>
  <c r="C80" i="12"/>
  <c r="C118" i="12" s="1"/>
  <c r="L36" i="12"/>
  <c r="I79" i="12" s="1"/>
  <c r="I117" i="12" s="1"/>
  <c r="C79" i="12"/>
  <c r="C117" i="12" s="1"/>
  <c r="L35" i="12"/>
  <c r="I78" i="12" s="1"/>
  <c r="I116" i="12" s="1"/>
  <c r="L34" i="12"/>
  <c r="C77" i="12"/>
  <c r="C115" i="12" s="1"/>
  <c r="L33" i="12"/>
  <c r="I76" i="12" s="1"/>
  <c r="I114" i="12" s="1"/>
  <c r="L32" i="12"/>
  <c r="I75" i="12" s="1"/>
  <c r="I113" i="12" s="1"/>
  <c r="C75" i="12"/>
  <c r="C113" i="12" s="1"/>
  <c r="L31" i="12"/>
  <c r="I74" i="12" s="1"/>
  <c r="I112" i="12" s="1"/>
  <c r="L30" i="12"/>
  <c r="I73" i="12" s="1"/>
  <c r="I111" i="12" s="1"/>
  <c r="L29" i="12"/>
  <c r="I72" i="12" s="1"/>
  <c r="I110" i="12" s="1"/>
  <c r="L28" i="12"/>
  <c r="I71" i="12" s="1"/>
  <c r="I109" i="12" s="1"/>
  <c r="C71" i="12"/>
  <c r="C109" i="12" s="1"/>
  <c r="L27" i="12"/>
  <c r="C70" i="12"/>
  <c r="C108" i="12" s="1"/>
  <c r="L26" i="12"/>
  <c r="I69" i="12" s="1"/>
  <c r="I107" i="12" s="1"/>
  <c r="L25" i="12"/>
  <c r="C68" i="12"/>
  <c r="C106" i="12" s="1"/>
  <c r="L24" i="12"/>
  <c r="I67" i="12" s="1"/>
  <c r="I105" i="12" s="1"/>
  <c r="C67" i="12"/>
  <c r="C105" i="12" s="1"/>
  <c r="L23" i="12"/>
  <c r="I66" i="12" s="1"/>
  <c r="I104" i="12" s="1"/>
  <c r="L22" i="12"/>
  <c r="C65" i="12"/>
  <c r="C103" i="12" s="1"/>
  <c r="L21" i="12"/>
  <c r="I64" i="12" s="1"/>
  <c r="I102" i="12" s="1"/>
  <c r="L20" i="12"/>
  <c r="I63" i="12" s="1"/>
  <c r="I101" i="12" s="1"/>
  <c r="C63" i="12"/>
  <c r="C101" i="12" s="1"/>
  <c r="L19" i="12"/>
  <c r="I62" i="12" s="1"/>
  <c r="I100" i="12" s="1"/>
  <c r="L18" i="12"/>
  <c r="I61" i="12" s="1"/>
  <c r="I99" i="12" s="1"/>
  <c r="C61" i="12"/>
  <c r="C99" i="12" s="1"/>
  <c r="L17" i="12"/>
  <c r="I60" i="12" s="1"/>
  <c r="I98" i="12" s="1"/>
  <c r="L16" i="12"/>
  <c r="I59" i="12" s="1"/>
  <c r="I97" i="12" s="1"/>
  <c r="C59" i="12"/>
  <c r="C97" i="12" s="1"/>
  <c r="L15" i="12"/>
  <c r="I58" i="12" s="1"/>
  <c r="I96" i="12" s="1"/>
  <c r="L14" i="12"/>
  <c r="I57" i="12" s="1"/>
  <c r="I95" i="12" s="1"/>
  <c r="L13" i="12"/>
  <c r="I56" i="12" s="1"/>
  <c r="I94" i="12" s="1"/>
  <c r="C56" i="12"/>
  <c r="C94" i="12" s="1"/>
  <c r="L12" i="12"/>
  <c r="I55" i="12" s="1"/>
  <c r="I93" i="12" s="1"/>
  <c r="C55" i="12"/>
  <c r="C93" i="12" s="1"/>
  <c r="L11" i="12"/>
  <c r="I54" i="12" s="1"/>
  <c r="I92" i="12" s="1"/>
  <c r="C54" i="12"/>
  <c r="C92" i="12" s="1"/>
  <c r="L10" i="12"/>
  <c r="I53" i="12" s="1"/>
  <c r="I91" i="12" s="1"/>
  <c r="L9" i="12"/>
  <c r="C52" i="12"/>
  <c r="C90" i="12" s="1"/>
  <c r="L8" i="12"/>
  <c r="I51" i="12" s="1"/>
  <c r="I89" i="12" s="1"/>
  <c r="L7" i="12"/>
  <c r="I50" i="12" s="1"/>
  <c r="I88" i="12" s="1"/>
  <c r="C280" i="11"/>
  <c r="T2" i="68" s="1"/>
  <c r="B118" i="11"/>
  <c r="I113" i="11"/>
  <c r="D110" i="11"/>
  <c r="E109" i="11"/>
  <c r="B105" i="11"/>
  <c r="B103" i="11"/>
  <c r="E100" i="11"/>
  <c r="B100" i="11"/>
  <c r="I99" i="11"/>
  <c r="G94" i="11"/>
  <c r="F90" i="11"/>
  <c r="G89" i="11"/>
  <c r="E89" i="11"/>
  <c r="B88" i="11"/>
  <c r="H81" i="11"/>
  <c r="H119" i="11" s="1"/>
  <c r="G81" i="11"/>
  <c r="G119" i="11" s="1"/>
  <c r="F81" i="11"/>
  <c r="F119" i="11" s="1"/>
  <c r="E81" i="11"/>
  <c r="E119" i="11" s="1"/>
  <c r="D81" i="11"/>
  <c r="D119" i="11" s="1"/>
  <c r="B81" i="11"/>
  <c r="B119" i="11" s="1"/>
  <c r="H80" i="11"/>
  <c r="H118" i="11" s="1"/>
  <c r="G80" i="11"/>
  <c r="G118" i="11" s="1"/>
  <c r="F80" i="11"/>
  <c r="F118" i="11" s="1"/>
  <c r="E80" i="11"/>
  <c r="E118" i="11" s="1"/>
  <c r="D80" i="11"/>
  <c r="D118" i="11" s="1"/>
  <c r="B80" i="11"/>
  <c r="H79" i="11"/>
  <c r="H117" i="11" s="1"/>
  <c r="G79" i="11"/>
  <c r="G117" i="11" s="1"/>
  <c r="F79" i="11"/>
  <c r="F117" i="11" s="1"/>
  <c r="E79" i="11"/>
  <c r="E117" i="11" s="1"/>
  <c r="D79" i="11"/>
  <c r="D117" i="11" s="1"/>
  <c r="B79" i="11"/>
  <c r="B117" i="11" s="1"/>
  <c r="H78" i="11"/>
  <c r="H116" i="11" s="1"/>
  <c r="G78" i="11"/>
  <c r="G116" i="11" s="1"/>
  <c r="F78" i="11"/>
  <c r="F116" i="11" s="1"/>
  <c r="E78" i="11"/>
  <c r="E116" i="11" s="1"/>
  <c r="D78" i="11"/>
  <c r="D116" i="11" s="1"/>
  <c r="C78" i="11"/>
  <c r="C116" i="11" s="1"/>
  <c r="B78" i="11"/>
  <c r="B116" i="11" s="1"/>
  <c r="H77" i="11"/>
  <c r="H115" i="11" s="1"/>
  <c r="G77" i="11"/>
  <c r="G115" i="11" s="1"/>
  <c r="F77" i="11"/>
  <c r="F115" i="11" s="1"/>
  <c r="E77" i="11"/>
  <c r="E115" i="11" s="1"/>
  <c r="D77" i="11"/>
  <c r="D115" i="11" s="1"/>
  <c r="B77" i="11"/>
  <c r="B115" i="11" s="1"/>
  <c r="H76" i="11"/>
  <c r="H114" i="11" s="1"/>
  <c r="G76" i="11"/>
  <c r="G114" i="11" s="1"/>
  <c r="F76" i="11"/>
  <c r="F114" i="11" s="1"/>
  <c r="E76" i="11"/>
  <c r="E114" i="11" s="1"/>
  <c r="D76" i="11"/>
  <c r="D114" i="11" s="1"/>
  <c r="C76" i="11"/>
  <c r="C114" i="11" s="1"/>
  <c r="B76" i="11"/>
  <c r="B114" i="11" s="1"/>
  <c r="I75" i="11"/>
  <c r="H75" i="11"/>
  <c r="H113" i="11" s="1"/>
  <c r="G75" i="11"/>
  <c r="G113" i="11" s="1"/>
  <c r="F75" i="11"/>
  <c r="F113" i="11" s="1"/>
  <c r="E75" i="11"/>
  <c r="E113" i="11" s="1"/>
  <c r="D75" i="11"/>
  <c r="D113" i="11" s="1"/>
  <c r="B75" i="11"/>
  <c r="B113" i="11" s="1"/>
  <c r="I74" i="11"/>
  <c r="I112" i="11" s="1"/>
  <c r="H74" i="11"/>
  <c r="H112" i="11" s="1"/>
  <c r="G74" i="11"/>
  <c r="G112" i="11" s="1"/>
  <c r="F74" i="11"/>
  <c r="F112" i="11" s="1"/>
  <c r="E74" i="11"/>
  <c r="E112" i="11" s="1"/>
  <c r="D74" i="11"/>
  <c r="D112" i="11" s="1"/>
  <c r="C74" i="11"/>
  <c r="C112" i="11" s="1"/>
  <c r="B74" i="11"/>
  <c r="B112" i="11" s="1"/>
  <c r="I73" i="11"/>
  <c r="I111" i="11" s="1"/>
  <c r="H73" i="11"/>
  <c r="H111" i="11" s="1"/>
  <c r="G73" i="11"/>
  <c r="G111" i="11" s="1"/>
  <c r="F73" i="11"/>
  <c r="F111" i="11" s="1"/>
  <c r="E73" i="11"/>
  <c r="E111" i="11" s="1"/>
  <c r="D73" i="11"/>
  <c r="D111" i="11" s="1"/>
  <c r="C73" i="11"/>
  <c r="C111" i="11" s="1"/>
  <c r="B73" i="11"/>
  <c r="B111" i="11" s="1"/>
  <c r="H72" i="11"/>
  <c r="H110" i="11" s="1"/>
  <c r="G72" i="11"/>
  <c r="G110" i="11" s="1"/>
  <c r="F72" i="11"/>
  <c r="F110" i="11" s="1"/>
  <c r="E72" i="11"/>
  <c r="E110" i="11" s="1"/>
  <c r="D72" i="11"/>
  <c r="C72" i="11"/>
  <c r="C110" i="11" s="1"/>
  <c r="B72" i="11"/>
  <c r="B110" i="11" s="1"/>
  <c r="H71" i="11"/>
  <c r="H109" i="11" s="1"/>
  <c r="G71" i="11"/>
  <c r="G109" i="11" s="1"/>
  <c r="F71" i="11"/>
  <c r="F109" i="11" s="1"/>
  <c r="E71" i="11"/>
  <c r="D71" i="11"/>
  <c r="D109" i="11" s="1"/>
  <c r="B71" i="11"/>
  <c r="B109" i="11" s="1"/>
  <c r="H70" i="11"/>
  <c r="H108" i="11" s="1"/>
  <c r="G70" i="11"/>
  <c r="G108" i="11" s="1"/>
  <c r="F70" i="11"/>
  <c r="F108" i="11" s="1"/>
  <c r="E70" i="11"/>
  <c r="E108" i="11" s="1"/>
  <c r="D70" i="11"/>
  <c r="D108" i="11" s="1"/>
  <c r="B70" i="11"/>
  <c r="B108" i="11" s="1"/>
  <c r="H69" i="11"/>
  <c r="H107" i="11" s="1"/>
  <c r="G69" i="11"/>
  <c r="G107" i="11" s="1"/>
  <c r="F69" i="11"/>
  <c r="F107" i="11" s="1"/>
  <c r="E69" i="11"/>
  <c r="E107" i="11" s="1"/>
  <c r="D69" i="11"/>
  <c r="D107" i="11" s="1"/>
  <c r="C69" i="11"/>
  <c r="C107" i="11" s="1"/>
  <c r="B69" i="11"/>
  <c r="B107" i="11" s="1"/>
  <c r="H68" i="11"/>
  <c r="H106" i="11" s="1"/>
  <c r="G68" i="11"/>
  <c r="G106" i="11" s="1"/>
  <c r="F68" i="11"/>
  <c r="F106" i="11" s="1"/>
  <c r="E68" i="11"/>
  <c r="E106" i="11" s="1"/>
  <c r="D68" i="11"/>
  <c r="D106" i="11" s="1"/>
  <c r="B68" i="11"/>
  <c r="B106" i="11" s="1"/>
  <c r="H67" i="11"/>
  <c r="H105" i="11" s="1"/>
  <c r="G67" i="11"/>
  <c r="G105" i="11" s="1"/>
  <c r="F67" i="11"/>
  <c r="F105" i="11" s="1"/>
  <c r="E67" i="11"/>
  <c r="E105" i="11" s="1"/>
  <c r="D67" i="11"/>
  <c r="D105" i="11" s="1"/>
  <c r="B67" i="11"/>
  <c r="H66" i="11"/>
  <c r="H104" i="11" s="1"/>
  <c r="G66" i="11"/>
  <c r="G104" i="11" s="1"/>
  <c r="F66" i="11"/>
  <c r="F104" i="11" s="1"/>
  <c r="E66" i="11"/>
  <c r="E104" i="11" s="1"/>
  <c r="D66" i="11"/>
  <c r="D104" i="11" s="1"/>
  <c r="B66" i="11"/>
  <c r="B104" i="11" s="1"/>
  <c r="H65" i="11"/>
  <c r="H103" i="11" s="1"/>
  <c r="G65" i="11"/>
  <c r="G103" i="11" s="1"/>
  <c r="F65" i="11"/>
  <c r="F103" i="11" s="1"/>
  <c r="E65" i="11"/>
  <c r="E103" i="11" s="1"/>
  <c r="D65" i="11"/>
  <c r="D103" i="11" s="1"/>
  <c r="B65" i="11"/>
  <c r="H64" i="11"/>
  <c r="H102" i="11" s="1"/>
  <c r="G64" i="11"/>
  <c r="G102" i="11" s="1"/>
  <c r="F64" i="11"/>
  <c r="F102" i="11" s="1"/>
  <c r="E64" i="11"/>
  <c r="E102" i="11" s="1"/>
  <c r="D64" i="11"/>
  <c r="D102" i="11" s="1"/>
  <c r="B64" i="11"/>
  <c r="B102" i="11" s="1"/>
  <c r="H63" i="11"/>
  <c r="H101" i="11" s="1"/>
  <c r="G63" i="11"/>
  <c r="G101" i="11" s="1"/>
  <c r="F63" i="11"/>
  <c r="F101" i="11" s="1"/>
  <c r="E63" i="11"/>
  <c r="E101" i="11" s="1"/>
  <c r="D63" i="11"/>
  <c r="D101" i="11" s="1"/>
  <c r="B63" i="11"/>
  <c r="B101" i="11" s="1"/>
  <c r="H62" i="11"/>
  <c r="H100" i="11" s="1"/>
  <c r="G62" i="11"/>
  <c r="G100" i="11" s="1"/>
  <c r="F62" i="11"/>
  <c r="F100" i="11" s="1"/>
  <c r="E62" i="11"/>
  <c r="D62" i="11"/>
  <c r="D100" i="11" s="1"/>
  <c r="C62" i="11"/>
  <c r="C100" i="11" s="1"/>
  <c r="B62" i="11"/>
  <c r="I61" i="11"/>
  <c r="H61" i="11"/>
  <c r="H99" i="11" s="1"/>
  <c r="G61" i="11"/>
  <c r="G99" i="11" s="1"/>
  <c r="F61" i="11"/>
  <c r="F99" i="11" s="1"/>
  <c r="E61" i="11"/>
  <c r="E99" i="11" s="1"/>
  <c r="D61" i="11"/>
  <c r="D99" i="11" s="1"/>
  <c r="B61" i="11"/>
  <c r="B99" i="11" s="1"/>
  <c r="H60" i="11"/>
  <c r="H98" i="11" s="1"/>
  <c r="G60" i="11"/>
  <c r="G98" i="11" s="1"/>
  <c r="F60" i="11"/>
  <c r="F98" i="11" s="1"/>
  <c r="E60" i="11"/>
  <c r="E98" i="11" s="1"/>
  <c r="D60" i="11"/>
  <c r="D98" i="11" s="1"/>
  <c r="C60" i="11"/>
  <c r="C98" i="11" s="1"/>
  <c r="B60" i="11"/>
  <c r="B98" i="11" s="1"/>
  <c r="I59" i="11"/>
  <c r="I97" i="11" s="1"/>
  <c r="H59" i="11"/>
  <c r="H97" i="11" s="1"/>
  <c r="G59" i="11"/>
  <c r="G97" i="11" s="1"/>
  <c r="F59" i="11"/>
  <c r="F97" i="11" s="1"/>
  <c r="E59" i="11"/>
  <c r="E97" i="11" s="1"/>
  <c r="D59" i="11"/>
  <c r="D97" i="11" s="1"/>
  <c r="B59" i="11"/>
  <c r="B97" i="11" s="1"/>
  <c r="H58" i="11"/>
  <c r="H96" i="11" s="1"/>
  <c r="G58" i="11"/>
  <c r="G96" i="11" s="1"/>
  <c r="F58" i="11"/>
  <c r="F96" i="11" s="1"/>
  <c r="E58" i="11"/>
  <c r="E96" i="11" s="1"/>
  <c r="D58" i="11"/>
  <c r="D96" i="11" s="1"/>
  <c r="C58" i="11"/>
  <c r="C96" i="11" s="1"/>
  <c r="B58" i="11"/>
  <c r="B96" i="11" s="1"/>
  <c r="H57" i="11"/>
  <c r="H95" i="11" s="1"/>
  <c r="G57" i="11"/>
  <c r="G95" i="11" s="1"/>
  <c r="F57" i="11"/>
  <c r="F95" i="11" s="1"/>
  <c r="E57" i="11"/>
  <c r="E95" i="11" s="1"/>
  <c r="D57" i="11"/>
  <c r="D95" i="11" s="1"/>
  <c r="C57" i="11"/>
  <c r="C95" i="11" s="1"/>
  <c r="B57" i="11"/>
  <c r="B95" i="11" s="1"/>
  <c r="H56" i="11"/>
  <c r="H94" i="11" s="1"/>
  <c r="G56" i="11"/>
  <c r="F56" i="11"/>
  <c r="F94" i="11" s="1"/>
  <c r="E56" i="11"/>
  <c r="E94" i="11" s="1"/>
  <c r="D56" i="11"/>
  <c r="D94" i="11" s="1"/>
  <c r="C56" i="11"/>
  <c r="C94" i="11" s="1"/>
  <c r="B56" i="11"/>
  <c r="B94" i="11" s="1"/>
  <c r="H55" i="11"/>
  <c r="H93" i="11" s="1"/>
  <c r="G55" i="11"/>
  <c r="G93" i="11" s="1"/>
  <c r="F55" i="11"/>
  <c r="F93" i="11" s="1"/>
  <c r="E55" i="11"/>
  <c r="E93" i="11" s="1"/>
  <c r="D55" i="11"/>
  <c r="D93" i="11" s="1"/>
  <c r="B55" i="11"/>
  <c r="B93" i="11" s="1"/>
  <c r="I54" i="11"/>
  <c r="I92" i="11" s="1"/>
  <c r="H54" i="11"/>
  <c r="H92" i="11" s="1"/>
  <c r="G54" i="11"/>
  <c r="G92" i="11" s="1"/>
  <c r="F54" i="11"/>
  <c r="F92" i="11" s="1"/>
  <c r="E54" i="11"/>
  <c r="E92" i="11" s="1"/>
  <c r="D54" i="11"/>
  <c r="D92" i="11" s="1"/>
  <c r="B54" i="11"/>
  <c r="B92" i="11" s="1"/>
  <c r="H53" i="11"/>
  <c r="H91" i="11" s="1"/>
  <c r="G53" i="11"/>
  <c r="G91" i="11" s="1"/>
  <c r="F53" i="11"/>
  <c r="F91" i="11" s="1"/>
  <c r="E53" i="11"/>
  <c r="E91" i="11" s="1"/>
  <c r="D53" i="11"/>
  <c r="D91" i="11" s="1"/>
  <c r="C53" i="11"/>
  <c r="C91" i="11" s="1"/>
  <c r="B53" i="11"/>
  <c r="B91" i="11" s="1"/>
  <c r="I52" i="11"/>
  <c r="I90" i="11" s="1"/>
  <c r="H52" i="11"/>
  <c r="H90" i="11" s="1"/>
  <c r="G52" i="11"/>
  <c r="G90" i="11" s="1"/>
  <c r="F52" i="11"/>
  <c r="E52" i="11"/>
  <c r="E90" i="11" s="1"/>
  <c r="D52" i="11"/>
  <c r="D90" i="11" s="1"/>
  <c r="B52" i="11"/>
  <c r="B90" i="11" s="1"/>
  <c r="H51" i="11"/>
  <c r="H89" i="11" s="1"/>
  <c r="G51" i="11"/>
  <c r="F51" i="11"/>
  <c r="F89" i="11" s="1"/>
  <c r="E51" i="11"/>
  <c r="D51" i="11"/>
  <c r="D89" i="11" s="1"/>
  <c r="C51" i="11"/>
  <c r="C89" i="11" s="1"/>
  <c r="B51" i="11"/>
  <c r="B89" i="11" s="1"/>
  <c r="I50" i="11"/>
  <c r="I88" i="11" s="1"/>
  <c r="H50" i="11"/>
  <c r="H88" i="11" s="1"/>
  <c r="G50" i="11"/>
  <c r="G88" i="11" s="1"/>
  <c r="F50" i="11"/>
  <c r="F88" i="11" s="1"/>
  <c r="E50" i="11"/>
  <c r="E88" i="11" s="1"/>
  <c r="D50" i="11"/>
  <c r="D88" i="11" s="1"/>
  <c r="C50" i="11"/>
  <c r="C88" i="11" s="1"/>
  <c r="B50" i="11"/>
  <c r="L38" i="11"/>
  <c r="I81" i="11" s="1"/>
  <c r="I119" i="11" s="1"/>
  <c r="L37" i="11"/>
  <c r="I80" i="11" s="1"/>
  <c r="I118" i="11" s="1"/>
  <c r="C80" i="11"/>
  <c r="C118" i="11" s="1"/>
  <c r="L36" i="11"/>
  <c r="I79" i="11" s="1"/>
  <c r="I117" i="11" s="1"/>
  <c r="C79" i="11"/>
  <c r="C117" i="11" s="1"/>
  <c r="L35" i="11"/>
  <c r="I78" i="11" s="1"/>
  <c r="I116" i="11" s="1"/>
  <c r="L34" i="11"/>
  <c r="I77" i="11" s="1"/>
  <c r="I115" i="11" s="1"/>
  <c r="C77" i="11"/>
  <c r="C115" i="11" s="1"/>
  <c r="L33" i="11"/>
  <c r="I76" i="11" s="1"/>
  <c r="I114" i="11" s="1"/>
  <c r="L32" i="11"/>
  <c r="C75" i="11"/>
  <c r="C113" i="11" s="1"/>
  <c r="L31" i="11"/>
  <c r="L30" i="11"/>
  <c r="L29" i="11"/>
  <c r="I72" i="11" s="1"/>
  <c r="I110" i="11" s="1"/>
  <c r="L28" i="11"/>
  <c r="I71" i="11" s="1"/>
  <c r="I109" i="11" s="1"/>
  <c r="C71" i="11"/>
  <c r="C109" i="11" s="1"/>
  <c r="L27" i="11"/>
  <c r="I70" i="11" s="1"/>
  <c r="I108" i="11" s="1"/>
  <c r="C70" i="11"/>
  <c r="C108" i="11" s="1"/>
  <c r="L26" i="11"/>
  <c r="I69" i="11" s="1"/>
  <c r="I107" i="11" s="1"/>
  <c r="L25" i="11"/>
  <c r="I68" i="11" s="1"/>
  <c r="I106" i="11" s="1"/>
  <c r="C68" i="11"/>
  <c r="C106" i="11" s="1"/>
  <c r="L24" i="11"/>
  <c r="I67" i="11" s="1"/>
  <c r="I105" i="11" s="1"/>
  <c r="C67" i="11"/>
  <c r="C105" i="11" s="1"/>
  <c r="L23" i="11"/>
  <c r="I66" i="11" s="1"/>
  <c r="I104" i="11" s="1"/>
  <c r="C66" i="11"/>
  <c r="C104" i="11" s="1"/>
  <c r="L22" i="11"/>
  <c r="I65" i="11" s="1"/>
  <c r="I103" i="11" s="1"/>
  <c r="L21" i="11"/>
  <c r="I64" i="11" s="1"/>
  <c r="I102" i="11" s="1"/>
  <c r="C64" i="11"/>
  <c r="C102" i="11" s="1"/>
  <c r="L20" i="11"/>
  <c r="I63" i="11" s="1"/>
  <c r="I101" i="11" s="1"/>
  <c r="C63" i="11"/>
  <c r="C101" i="11" s="1"/>
  <c r="L19" i="11"/>
  <c r="I62" i="11" s="1"/>
  <c r="I100" i="11" s="1"/>
  <c r="L18" i="11"/>
  <c r="C61" i="11"/>
  <c r="C99" i="11" s="1"/>
  <c r="L17" i="11"/>
  <c r="I60" i="11" s="1"/>
  <c r="I98" i="11" s="1"/>
  <c r="L16" i="11"/>
  <c r="C59" i="11"/>
  <c r="C97" i="11" s="1"/>
  <c r="L15" i="11"/>
  <c r="I58" i="11" s="1"/>
  <c r="I96" i="11" s="1"/>
  <c r="L14" i="11"/>
  <c r="I57" i="11" s="1"/>
  <c r="I95" i="11" s="1"/>
  <c r="L13" i="11"/>
  <c r="I56" i="11" s="1"/>
  <c r="I94" i="11" s="1"/>
  <c r="L12" i="11"/>
  <c r="I55" i="11" s="1"/>
  <c r="I93" i="11" s="1"/>
  <c r="C55" i="11"/>
  <c r="C93" i="11" s="1"/>
  <c r="L11" i="11"/>
  <c r="C54" i="11"/>
  <c r="C92" i="11" s="1"/>
  <c r="L10" i="11"/>
  <c r="I53" i="11" s="1"/>
  <c r="I91" i="11" s="1"/>
  <c r="L9" i="11"/>
  <c r="C52" i="11"/>
  <c r="C90" i="11" s="1"/>
  <c r="L8" i="11"/>
  <c r="I51" i="11" s="1"/>
  <c r="I89" i="11" s="1"/>
  <c r="L7" i="11"/>
  <c r="C280" i="10"/>
  <c r="Q2" i="68" s="1"/>
  <c r="H119" i="10"/>
  <c r="H117" i="10"/>
  <c r="G117" i="10"/>
  <c r="I114" i="10"/>
  <c r="H114" i="10"/>
  <c r="E114" i="10"/>
  <c r="C114" i="10"/>
  <c r="E112" i="10"/>
  <c r="H108" i="10"/>
  <c r="I105" i="10"/>
  <c r="B105" i="10"/>
  <c r="E100" i="10"/>
  <c r="B98" i="10"/>
  <c r="E95" i="10"/>
  <c r="G92" i="10"/>
  <c r="B90" i="10"/>
  <c r="H81" i="10"/>
  <c r="G81" i="10"/>
  <c r="G119" i="10" s="1"/>
  <c r="F81" i="10"/>
  <c r="F119" i="10" s="1"/>
  <c r="E81" i="10"/>
  <c r="E119" i="10" s="1"/>
  <c r="D81" i="10"/>
  <c r="D119" i="10" s="1"/>
  <c r="B81" i="10"/>
  <c r="B119" i="10" s="1"/>
  <c r="H80" i="10"/>
  <c r="H118" i="10" s="1"/>
  <c r="G80" i="10"/>
  <c r="G118" i="10" s="1"/>
  <c r="F80" i="10"/>
  <c r="F118" i="10" s="1"/>
  <c r="E80" i="10"/>
  <c r="E118" i="10" s="1"/>
  <c r="D80" i="10"/>
  <c r="D118" i="10" s="1"/>
  <c r="B80" i="10"/>
  <c r="B118" i="10" s="1"/>
  <c r="H79" i="10"/>
  <c r="G79" i="10"/>
  <c r="F79" i="10"/>
  <c r="F117" i="10" s="1"/>
  <c r="E79" i="10"/>
  <c r="E117" i="10" s="1"/>
  <c r="D79" i="10"/>
  <c r="D117" i="10" s="1"/>
  <c r="B79" i="10"/>
  <c r="B117" i="10" s="1"/>
  <c r="H78" i="10"/>
  <c r="H116" i="10" s="1"/>
  <c r="G78" i="10"/>
  <c r="G116" i="10" s="1"/>
  <c r="F78" i="10"/>
  <c r="F116" i="10" s="1"/>
  <c r="E78" i="10"/>
  <c r="E116" i="10" s="1"/>
  <c r="D78" i="10"/>
  <c r="D116" i="10" s="1"/>
  <c r="B78" i="10"/>
  <c r="B116" i="10" s="1"/>
  <c r="H77" i="10"/>
  <c r="H115" i="10" s="1"/>
  <c r="G77" i="10"/>
  <c r="G115" i="10" s="1"/>
  <c r="F77" i="10"/>
  <c r="F115" i="10" s="1"/>
  <c r="E77" i="10"/>
  <c r="E115" i="10" s="1"/>
  <c r="D77" i="10"/>
  <c r="D115" i="10" s="1"/>
  <c r="B77" i="10"/>
  <c r="B115" i="10" s="1"/>
  <c r="I76" i="10"/>
  <c r="H76" i="10"/>
  <c r="G76" i="10"/>
  <c r="G114" i="10" s="1"/>
  <c r="F76" i="10"/>
  <c r="F114" i="10" s="1"/>
  <c r="E76" i="10"/>
  <c r="D76" i="10"/>
  <c r="D114" i="10" s="1"/>
  <c r="B76" i="10"/>
  <c r="B114" i="10" s="1"/>
  <c r="H75" i="10"/>
  <c r="H113" i="10" s="1"/>
  <c r="G75" i="10"/>
  <c r="G113" i="10" s="1"/>
  <c r="F75" i="10"/>
  <c r="F113" i="10" s="1"/>
  <c r="E75" i="10"/>
  <c r="E113" i="10" s="1"/>
  <c r="D75" i="10"/>
  <c r="D113" i="10" s="1"/>
  <c r="B75" i="10"/>
  <c r="B113" i="10" s="1"/>
  <c r="H74" i="10"/>
  <c r="H112" i="10" s="1"/>
  <c r="G74" i="10"/>
  <c r="G112" i="10" s="1"/>
  <c r="F74" i="10"/>
  <c r="F112" i="10" s="1"/>
  <c r="E74" i="10"/>
  <c r="D74" i="10"/>
  <c r="D112" i="10" s="1"/>
  <c r="C74" i="10"/>
  <c r="C112" i="10" s="1"/>
  <c r="B74" i="10"/>
  <c r="B112" i="10" s="1"/>
  <c r="H73" i="10"/>
  <c r="H111" i="10" s="1"/>
  <c r="G73" i="10"/>
  <c r="G111" i="10" s="1"/>
  <c r="F73" i="10"/>
  <c r="F111" i="10" s="1"/>
  <c r="E73" i="10"/>
  <c r="E111" i="10" s="1"/>
  <c r="D73" i="10"/>
  <c r="D111" i="10" s="1"/>
  <c r="C73" i="10"/>
  <c r="C111" i="10" s="1"/>
  <c r="B73" i="10"/>
  <c r="B111" i="10" s="1"/>
  <c r="H72" i="10"/>
  <c r="H110" i="10" s="1"/>
  <c r="G72" i="10"/>
  <c r="G110" i="10" s="1"/>
  <c r="F72" i="10"/>
  <c r="F110" i="10" s="1"/>
  <c r="E72" i="10"/>
  <c r="E110" i="10" s="1"/>
  <c r="D72" i="10"/>
  <c r="D110" i="10" s="1"/>
  <c r="C72" i="10"/>
  <c r="C110" i="10" s="1"/>
  <c r="B72" i="10"/>
  <c r="B110" i="10" s="1"/>
  <c r="H71" i="10"/>
  <c r="H109" i="10" s="1"/>
  <c r="G71" i="10"/>
  <c r="G109" i="10" s="1"/>
  <c r="F71" i="10"/>
  <c r="F109" i="10" s="1"/>
  <c r="E71" i="10"/>
  <c r="E109" i="10" s="1"/>
  <c r="D71" i="10"/>
  <c r="D109" i="10" s="1"/>
  <c r="B71" i="10"/>
  <c r="B109" i="10" s="1"/>
  <c r="H70" i="10"/>
  <c r="G70" i="10"/>
  <c r="G108" i="10" s="1"/>
  <c r="F70" i="10"/>
  <c r="F108" i="10" s="1"/>
  <c r="E70" i="10"/>
  <c r="E108" i="10" s="1"/>
  <c r="D70" i="10"/>
  <c r="D108" i="10" s="1"/>
  <c r="C70" i="10"/>
  <c r="C108" i="10" s="1"/>
  <c r="B70" i="10"/>
  <c r="B108" i="10" s="1"/>
  <c r="I69" i="10"/>
  <c r="I107" i="10" s="1"/>
  <c r="H69" i="10"/>
  <c r="H107" i="10" s="1"/>
  <c r="G69" i="10"/>
  <c r="G107" i="10" s="1"/>
  <c r="F69" i="10"/>
  <c r="F107" i="10" s="1"/>
  <c r="E69" i="10"/>
  <c r="E107" i="10" s="1"/>
  <c r="D69" i="10"/>
  <c r="D107" i="10" s="1"/>
  <c r="B69" i="10"/>
  <c r="B107" i="10" s="1"/>
  <c r="H68" i="10"/>
  <c r="H106" i="10" s="1"/>
  <c r="G68" i="10"/>
  <c r="G106" i="10" s="1"/>
  <c r="F68" i="10"/>
  <c r="F106" i="10" s="1"/>
  <c r="E68" i="10"/>
  <c r="E106" i="10" s="1"/>
  <c r="D68" i="10"/>
  <c r="D106" i="10" s="1"/>
  <c r="C68" i="10"/>
  <c r="C106" i="10" s="1"/>
  <c r="B68" i="10"/>
  <c r="B106" i="10" s="1"/>
  <c r="H67" i="10"/>
  <c r="H105" i="10" s="1"/>
  <c r="G67" i="10"/>
  <c r="G105" i="10" s="1"/>
  <c r="F67" i="10"/>
  <c r="F105" i="10" s="1"/>
  <c r="E67" i="10"/>
  <c r="E105" i="10" s="1"/>
  <c r="D67" i="10"/>
  <c r="D105" i="10" s="1"/>
  <c r="C67" i="10"/>
  <c r="C105" i="10" s="1"/>
  <c r="B67" i="10"/>
  <c r="H66" i="10"/>
  <c r="H104" i="10" s="1"/>
  <c r="G66" i="10"/>
  <c r="G104" i="10" s="1"/>
  <c r="F66" i="10"/>
  <c r="F104" i="10" s="1"/>
  <c r="E66" i="10"/>
  <c r="E104" i="10" s="1"/>
  <c r="D66" i="10"/>
  <c r="D104" i="10" s="1"/>
  <c r="C66" i="10"/>
  <c r="C104" i="10" s="1"/>
  <c r="B66" i="10"/>
  <c r="B104" i="10" s="1"/>
  <c r="H65" i="10"/>
  <c r="H103" i="10" s="1"/>
  <c r="G65" i="10"/>
  <c r="G103" i="10" s="1"/>
  <c r="F65" i="10"/>
  <c r="F103" i="10" s="1"/>
  <c r="E65" i="10"/>
  <c r="E103" i="10" s="1"/>
  <c r="D65" i="10"/>
  <c r="D103" i="10" s="1"/>
  <c r="B65" i="10"/>
  <c r="B103" i="10" s="1"/>
  <c r="H64" i="10"/>
  <c r="H102" i="10" s="1"/>
  <c r="G64" i="10"/>
  <c r="G102" i="10" s="1"/>
  <c r="F64" i="10"/>
  <c r="F102" i="10" s="1"/>
  <c r="E64" i="10"/>
  <c r="E102" i="10" s="1"/>
  <c r="D64" i="10"/>
  <c r="D102" i="10" s="1"/>
  <c r="B64" i="10"/>
  <c r="B102" i="10" s="1"/>
  <c r="H63" i="10"/>
  <c r="H101" i="10" s="1"/>
  <c r="G63" i="10"/>
  <c r="G101" i="10" s="1"/>
  <c r="F63" i="10"/>
  <c r="F101" i="10" s="1"/>
  <c r="E63" i="10"/>
  <c r="E101" i="10" s="1"/>
  <c r="D63" i="10"/>
  <c r="D101" i="10" s="1"/>
  <c r="B63" i="10"/>
  <c r="B101" i="10" s="1"/>
  <c r="H62" i="10"/>
  <c r="H100" i="10" s="1"/>
  <c r="G62" i="10"/>
  <c r="G100" i="10" s="1"/>
  <c r="F62" i="10"/>
  <c r="F100" i="10" s="1"/>
  <c r="E62" i="10"/>
  <c r="D62" i="10"/>
  <c r="D100" i="10" s="1"/>
  <c r="B62" i="10"/>
  <c r="B100" i="10" s="1"/>
  <c r="H61" i="10"/>
  <c r="H99" i="10" s="1"/>
  <c r="G61" i="10"/>
  <c r="G99" i="10" s="1"/>
  <c r="F61" i="10"/>
  <c r="F99" i="10" s="1"/>
  <c r="E61" i="10"/>
  <c r="E99" i="10" s="1"/>
  <c r="D61" i="10"/>
  <c r="D99" i="10" s="1"/>
  <c r="C61" i="10"/>
  <c r="C99" i="10" s="1"/>
  <c r="B61" i="10"/>
  <c r="B99" i="10" s="1"/>
  <c r="I60" i="10"/>
  <c r="I98" i="10" s="1"/>
  <c r="H60" i="10"/>
  <c r="H98" i="10" s="1"/>
  <c r="G60" i="10"/>
  <c r="G98" i="10" s="1"/>
  <c r="F60" i="10"/>
  <c r="F98" i="10" s="1"/>
  <c r="E60" i="10"/>
  <c r="E98" i="10" s="1"/>
  <c r="D60" i="10"/>
  <c r="D98" i="10" s="1"/>
  <c r="B60" i="10"/>
  <c r="H59" i="10"/>
  <c r="H97" i="10" s="1"/>
  <c r="G59" i="10"/>
  <c r="G97" i="10" s="1"/>
  <c r="F59" i="10"/>
  <c r="F97" i="10" s="1"/>
  <c r="E59" i="10"/>
  <c r="E97" i="10" s="1"/>
  <c r="D59" i="10"/>
  <c r="D97" i="10" s="1"/>
  <c r="B59" i="10"/>
  <c r="B97" i="10" s="1"/>
  <c r="H58" i="10"/>
  <c r="H96" i="10" s="1"/>
  <c r="G58" i="10"/>
  <c r="G96" i="10" s="1"/>
  <c r="F58" i="10"/>
  <c r="F96" i="10" s="1"/>
  <c r="E58" i="10"/>
  <c r="E96" i="10" s="1"/>
  <c r="D58" i="10"/>
  <c r="D96" i="10" s="1"/>
  <c r="C58" i="10"/>
  <c r="C96" i="10" s="1"/>
  <c r="B58" i="10"/>
  <c r="B96" i="10" s="1"/>
  <c r="H57" i="10"/>
  <c r="H95" i="10" s="1"/>
  <c r="G57" i="10"/>
  <c r="G95" i="10" s="1"/>
  <c r="F57" i="10"/>
  <c r="F95" i="10" s="1"/>
  <c r="E57" i="10"/>
  <c r="D57" i="10"/>
  <c r="D95" i="10" s="1"/>
  <c r="C57" i="10"/>
  <c r="C95" i="10" s="1"/>
  <c r="B57" i="10"/>
  <c r="B95" i="10" s="1"/>
  <c r="H56" i="10"/>
  <c r="H94" i="10" s="1"/>
  <c r="G56" i="10"/>
  <c r="G94" i="10" s="1"/>
  <c r="F56" i="10"/>
  <c r="F94" i="10" s="1"/>
  <c r="E56" i="10"/>
  <c r="E94" i="10" s="1"/>
  <c r="D56" i="10"/>
  <c r="D94" i="10" s="1"/>
  <c r="C56" i="10"/>
  <c r="C94" i="10" s="1"/>
  <c r="B56" i="10"/>
  <c r="B94" i="10" s="1"/>
  <c r="H55" i="10"/>
  <c r="H93" i="10" s="1"/>
  <c r="G55" i="10"/>
  <c r="G93" i="10" s="1"/>
  <c r="F55" i="10"/>
  <c r="F93" i="10" s="1"/>
  <c r="E55" i="10"/>
  <c r="E93" i="10" s="1"/>
  <c r="D55" i="10"/>
  <c r="D93" i="10" s="1"/>
  <c r="B55" i="10"/>
  <c r="B93" i="10" s="1"/>
  <c r="H54" i="10"/>
  <c r="H92" i="10" s="1"/>
  <c r="G54" i="10"/>
  <c r="F54" i="10"/>
  <c r="F92" i="10" s="1"/>
  <c r="E54" i="10"/>
  <c r="E92" i="10" s="1"/>
  <c r="D54" i="10"/>
  <c r="D92" i="10" s="1"/>
  <c r="B54" i="10"/>
  <c r="B92" i="10" s="1"/>
  <c r="H53" i="10"/>
  <c r="H91" i="10" s="1"/>
  <c r="G53" i="10"/>
  <c r="G91" i="10" s="1"/>
  <c r="F53" i="10"/>
  <c r="F91" i="10" s="1"/>
  <c r="E53" i="10"/>
  <c r="E91" i="10" s="1"/>
  <c r="D53" i="10"/>
  <c r="D91" i="10" s="1"/>
  <c r="B53" i="10"/>
  <c r="B91" i="10" s="1"/>
  <c r="H52" i="10"/>
  <c r="H90" i="10" s="1"/>
  <c r="G52" i="10"/>
  <c r="G90" i="10" s="1"/>
  <c r="F52" i="10"/>
  <c r="F90" i="10" s="1"/>
  <c r="E52" i="10"/>
  <c r="E90" i="10" s="1"/>
  <c r="D52" i="10"/>
  <c r="D90" i="10" s="1"/>
  <c r="B52" i="10"/>
  <c r="H51" i="10"/>
  <c r="H89" i="10" s="1"/>
  <c r="G51" i="10"/>
  <c r="G89" i="10" s="1"/>
  <c r="F51" i="10"/>
  <c r="F89" i="10" s="1"/>
  <c r="E51" i="10"/>
  <c r="E89" i="10" s="1"/>
  <c r="D51" i="10"/>
  <c r="D89" i="10" s="1"/>
  <c r="C51" i="10"/>
  <c r="C89" i="10" s="1"/>
  <c r="B51" i="10"/>
  <c r="B89" i="10" s="1"/>
  <c r="H50" i="10"/>
  <c r="H88" i="10" s="1"/>
  <c r="G50" i="10"/>
  <c r="G88" i="10" s="1"/>
  <c r="F50" i="10"/>
  <c r="F88" i="10" s="1"/>
  <c r="E50" i="10"/>
  <c r="E88" i="10" s="1"/>
  <c r="D50" i="10"/>
  <c r="D88" i="10" s="1"/>
  <c r="C50" i="10"/>
  <c r="C88" i="10" s="1"/>
  <c r="B50" i="10"/>
  <c r="B88" i="10" s="1"/>
  <c r="L38" i="10"/>
  <c r="I81" i="10" s="1"/>
  <c r="I119" i="10" s="1"/>
  <c r="L37" i="10"/>
  <c r="I80" i="10" s="1"/>
  <c r="I118" i="10" s="1"/>
  <c r="C80" i="10"/>
  <c r="C118" i="10" s="1"/>
  <c r="L36" i="10"/>
  <c r="I79" i="10" s="1"/>
  <c r="I117" i="10" s="1"/>
  <c r="C79" i="10"/>
  <c r="C117" i="10" s="1"/>
  <c r="L35" i="10"/>
  <c r="I78" i="10" s="1"/>
  <c r="I116" i="10" s="1"/>
  <c r="C78" i="10"/>
  <c r="C116" i="10" s="1"/>
  <c r="L34" i="10"/>
  <c r="I77" i="10" s="1"/>
  <c r="I115" i="10" s="1"/>
  <c r="C77" i="10"/>
  <c r="C115" i="10" s="1"/>
  <c r="L33" i="10"/>
  <c r="C76" i="10"/>
  <c r="L32" i="10"/>
  <c r="I75" i="10" s="1"/>
  <c r="I113" i="10" s="1"/>
  <c r="C75" i="10"/>
  <c r="C113" i="10" s="1"/>
  <c r="L31" i="10"/>
  <c r="I74" i="10" s="1"/>
  <c r="I112" i="10" s="1"/>
  <c r="L30" i="10"/>
  <c r="I73" i="10" s="1"/>
  <c r="I111" i="10" s="1"/>
  <c r="L29" i="10"/>
  <c r="I72" i="10" s="1"/>
  <c r="I110" i="10" s="1"/>
  <c r="L28" i="10"/>
  <c r="I71" i="10" s="1"/>
  <c r="I109" i="10" s="1"/>
  <c r="C71" i="10"/>
  <c r="C109" i="10" s="1"/>
  <c r="L27" i="10"/>
  <c r="I70" i="10" s="1"/>
  <c r="I108" i="10" s="1"/>
  <c r="L26" i="10"/>
  <c r="C69" i="10"/>
  <c r="C107" i="10" s="1"/>
  <c r="L25" i="10"/>
  <c r="I68" i="10" s="1"/>
  <c r="I106" i="10" s="1"/>
  <c r="L24" i="10"/>
  <c r="I67" i="10" s="1"/>
  <c r="L23" i="10"/>
  <c r="I66" i="10" s="1"/>
  <c r="I104" i="10" s="1"/>
  <c r="L22" i="10"/>
  <c r="I65" i="10" s="1"/>
  <c r="I103" i="10" s="1"/>
  <c r="L21" i="10"/>
  <c r="I64" i="10" s="1"/>
  <c r="I102" i="10" s="1"/>
  <c r="C64" i="10"/>
  <c r="C102" i="10" s="1"/>
  <c r="L20" i="10"/>
  <c r="I63" i="10" s="1"/>
  <c r="I101" i="10" s="1"/>
  <c r="C63" i="10"/>
  <c r="C101" i="10" s="1"/>
  <c r="L19" i="10"/>
  <c r="I62" i="10" s="1"/>
  <c r="I100" i="10" s="1"/>
  <c r="C62" i="10"/>
  <c r="C100" i="10" s="1"/>
  <c r="L18" i="10"/>
  <c r="I61" i="10" s="1"/>
  <c r="I99" i="10" s="1"/>
  <c r="L17" i="10"/>
  <c r="C60" i="10"/>
  <c r="C98" i="10" s="1"/>
  <c r="L16" i="10"/>
  <c r="I59" i="10" s="1"/>
  <c r="I97" i="10" s="1"/>
  <c r="C59" i="10"/>
  <c r="C97" i="10" s="1"/>
  <c r="L15" i="10"/>
  <c r="I58" i="10" s="1"/>
  <c r="I96" i="10" s="1"/>
  <c r="L14" i="10"/>
  <c r="I57" i="10" s="1"/>
  <c r="I95" i="10" s="1"/>
  <c r="L13" i="10"/>
  <c r="I56" i="10" s="1"/>
  <c r="I94" i="10" s="1"/>
  <c r="L12" i="10"/>
  <c r="I55" i="10" s="1"/>
  <c r="I93" i="10" s="1"/>
  <c r="C55" i="10"/>
  <c r="C93" i="10" s="1"/>
  <c r="L11" i="10"/>
  <c r="I54" i="10" s="1"/>
  <c r="I92" i="10" s="1"/>
  <c r="C54" i="10"/>
  <c r="C92" i="10" s="1"/>
  <c r="L10" i="10"/>
  <c r="I53" i="10" s="1"/>
  <c r="I91" i="10" s="1"/>
  <c r="C53" i="10"/>
  <c r="C91" i="10" s="1"/>
  <c r="L9" i="10"/>
  <c r="I52" i="10" s="1"/>
  <c r="I90" i="10" s="1"/>
  <c r="C52" i="10"/>
  <c r="C90" i="10" s="1"/>
  <c r="L8" i="10"/>
  <c r="I51" i="10" s="1"/>
  <c r="I89" i="10" s="1"/>
  <c r="L7" i="10"/>
  <c r="I50" i="10" s="1"/>
  <c r="I88" i="10" s="1"/>
  <c r="C280" i="7"/>
  <c r="N2" i="68" s="1"/>
  <c r="B117" i="7"/>
  <c r="H114" i="7"/>
  <c r="B113" i="7"/>
  <c r="B111" i="7"/>
  <c r="B105" i="7"/>
  <c r="G104" i="7"/>
  <c r="B101" i="7"/>
  <c r="H100" i="7"/>
  <c r="B99" i="7"/>
  <c r="E97" i="7"/>
  <c r="B97" i="7"/>
  <c r="H95" i="7"/>
  <c r="H93" i="7"/>
  <c r="I89" i="7"/>
  <c r="I81" i="7"/>
  <c r="I119" i="7" s="1"/>
  <c r="H81" i="7"/>
  <c r="H119" i="7" s="1"/>
  <c r="G81" i="7"/>
  <c r="G119" i="7" s="1"/>
  <c r="F81" i="7"/>
  <c r="F119" i="7" s="1"/>
  <c r="E81" i="7"/>
  <c r="E119" i="7" s="1"/>
  <c r="D81" i="7"/>
  <c r="D119" i="7" s="1"/>
  <c r="B81" i="7"/>
  <c r="B119" i="7" s="1"/>
  <c r="H80" i="7"/>
  <c r="H118" i="7" s="1"/>
  <c r="G80" i="7"/>
  <c r="G118" i="7" s="1"/>
  <c r="F80" i="7"/>
  <c r="F118" i="7" s="1"/>
  <c r="E80" i="7"/>
  <c r="E118" i="7" s="1"/>
  <c r="D80" i="7"/>
  <c r="D118" i="7" s="1"/>
  <c r="B80" i="7"/>
  <c r="B118" i="7" s="1"/>
  <c r="H79" i="7"/>
  <c r="H117" i="7" s="1"/>
  <c r="G79" i="7"/>
  <c r="G117" i="7" s="1"/>
  <c r="F79" i="7"/>
  <c r="F117" i="7" s="1"/>
  <c r="E79" i="7"/>
  <c r="E117" i="7" s="1"/>
  <c r="D79" i="7"/>
  <c r="D117" i="7" s="1"/>
  <c r="B79" i="7"/>
  <c r="H78" i="7"/>
  <c r="H116" i="7" s="1"/>
  <c r="G78" i="7"/>
  <c r="G116" i="7" s="1"/>
  <c r="F78" i="7"/>
  <c r="F116" i="7" s="1"/>
  <c r="E78" i="7"/>
  <c r="E116" i="7" s="1"/>
  <c r="D78" i="7"/>
  <c r="D116" i="7" s="1"/>
  <c r="B78" i="7"/>
  <c r="B116" i="7" s="1"/>
  <c r="I77" i="7"/>
  <c r="I115" i="7" s="1"/>
  <c r="H77" i="7"/>
  <c r="H115" i="7" s="1"/>
  <c r="G77" i="7"/>
  <c r="G115" i="7" s="1"/>
  <c r="F77" i="7"/>
  <c r="F115" i="7" s="1"/>
  <c r="E77" i="7"/>
  <c r="E115" i="7" s="1"/>
  <c r="D77" i="7"/>
  <c r="D115" i="7" s="1"/>
  <c r="B77" i="7"/>
  <c r="B115" i="7" s="1"/>
  <c r="H76" i="7"/>
  <c r="G76" i="7"/>
  <c r="G114" i="7" s="1"/>
  <c r="F76" i="7"/>
  <c r="F114" i="7" s="1"/>
  <c r="E76" i="7"/>
  <c r="E114" i="7" s="1"/>
  <c r="D76" i="7"/>
  <c r="D114" i="7" s="1"/>
  <c r="C76" i="7"/>
  <c r="C114" i="7" s="1"/>
  <c r="B76" i="7"/>
  <c r="B114" i="7" s="1"/>
  <c r="H75" i="7"/>
  <c r="H113" i="7" s="1"/>
  <c r="G75" i="7"/>
  <c r="G113" i="7" s="1"/>
  <c r="F75" i="7"/>
  <c r="F113" i="7" s="1"/>
  <c r="E75" i="7"/>
  <c r="E113" i="7" s="1"/>
  <c r="D75" i="7"/>
  <c r="D113" i="7" s="1"/>
  <c r="B75" i="7"/>
  <c r="H74" i="7"/>
  <c r="H112" i="7" s="1"/>
  <c r="G74" i="7"/>
  <c r="G112" i="7" s="1"/>
  <c r="F74" i="7"/>
  <c r="F112" i="7" s="1"/>
  <c r="E74" i="7"/>
  <c r="E112" i="7" s="1"/>
  <c r="D74" i="7"/>
  <c r="D112" i="7" s="1"/>
  <c r="C74" i="7"/>
  <c r="C112" i="7" s="1"/>
  <c r="B74" i="7"/>
  <c r="B112" i="7" s="1"/>
  <c r="H73" i="7"/>
  <c r="H111" i="7" s="1"/>
  <c r="G73" i="7"/>
  <c r="G111" i="7" s="1"/>
  <c r="F73" i="7"/>
  <c r="F111" i="7" s="1"/>
  <c r="E73" i="7"/>
  <c r="E111" i="7" s="1"/>
  <c r="D73" i="7"/>
  <c r="D111" i="7" s="1"/>
  <c r="C73" i="7"/>
  <c r="C111" i="7" s="1"/>
  <c r="B73" i="7"/>
  <c r="H72" i="7"/>
  <c r="H110" i="7" s="1"/>
  <c r="G72" i="7"/>
  <c r="G110" i="7" s="1"/>
  <c r="F72" i="7"/>
  <c r="F110" i="7" s="1"/>
  <c r="E72" i="7"/>
  <c r="E110" i="7" s="1"/>
  <c r="D72" i="7"/>
  <c r="D110" i="7" s="1"/>
  <c r="B72" i="7"/>
  <c r="B110" i="7" s="1"/>
  <c r="H71" i="7"/>
  <c r="H109" i="7" s="1"/>
  <c r="G71" i="7"/>
  <c r="G109" i="7" s="1"/>
  <c r="F71" i="7"/>
  <c r="F109" i="7" s="1"/>
  <c r="E71" i="7"/>
  <c r="E109" i="7" s="1"/>
  <c r="D71" i="7"/>
  <c r="D109" i="7" s="1"/>
  <c r="B71" i="7"/>
  <c r="B109" i="7" s="1"/>
  <c r="H70" i="7"/>
  <c r="H108" i="7" s="1"/>
  <c r="G70" i="7"/>
  <c r="G108" i="7" s="1"/>
  <c r="F70" i="7"/>
  <c r="F108" i="7" s="1"/>
  <c r="E70" i="7"/>
  <c r="E108" i="7" s="1"/>
  <c r="D70" i="7"/>
  <c r="D108" i="7" s="1"/>
  <c r="B70" i="7"/>
  <c r="B108" i="7" s="1"/>
  <c r="H69" i="7"/>
  <c r="H107" i="7" s="1"/>
  <c r="G69" i="7"/>
  <c r="G107" i="7" s="1"/>
  <c r="F69" i="7"/>
  <c r="F107" i="7" s="1"/>
  <c r="E69" i="7"/>
  <c r="E107" i="7" s="1"/>
  <c r="D69" i="7"/>
  <c r="D107" i="7" s="1"/>
  <c r="C69" i="7"/>
  <c r="C107" i="7" s="1"/>
  <c r="B69" i="7"/>
  <c r="B107" i="7" s="1"/>
  <c r="I68" i="7"/>
  <c r="I106" i="7" s="1"/>
  <c r="H68" i="7"/>
  <c r="H106" i="7" s="1"/>
  <c r="G68" i="7"/>
  <c r="G106" i="7" s="1"/>
  <c r="F68" i="7"/>
  <c r="F106" i="7" s="1"/>
  <c r="E68" i="7"/>
  <c r="E106" i="7" s="1"/>
  <c r="D68" i="7"/>
  <c r="D106" i="7" s="1"/>
  <c r="B68" i="7"/>
  <c r="B106" i="7" s="1"/>
  <c r="H67" i="7"/>
  <c r="H105" i="7" s="1"/>
  <c r="G67" i="7"/>
  <c r="G105" i="7" s="1"/>
  <c r="F67" i="7"/>
  <c r="F105" i="7" s="1"/>
  <c r="E67" i="7"/>
  <c r="E105" i="7" s="1"/>
  <c r="D67" i="7"/>
  <c r="D105" i="7" s="1"/>
  <c r="C67" i="7"/>
  <c r="C105" i="7" s="1"/>
  <c r="B67" i="7"/>
  <c r="H66" i="7"/>
  <c r="H104" i="7" s="1"/>
  <c r="G66" i="7"/>
  <c r="F66" i="7"/>
  <c r="F104" i="7" s="1"/>
  <c r="E66" i="7"/>
  <c r="E104" i="7" s="1"/>
  <c r="D66" i="7"/>
  <c r="D104" i="7" s="1"/>
  <c r="B66" i="7"/>
  <c r="B104" i="7" s="1"/>
  <c r="H65" i="7"/>
  <c r="H103" i="7" s="1"/>
  <c r="G65" i="7"/>
  <c r="G103" i="7" s="1"/>
  <c r="F65" i="7"/>
  <c r="F103" i="7" s="1"/>
  <c r="E65" i="7"/>
  <c r="E103" i="7" s="1"/>
  <c r="D65" i="7"/>
  <c r="D103" i="7" s="1"/>
  <c r="B65" i="7"/>
  <c r="B103" i="7" s="1"/>
  <c r="H64" i="7"/>
  <c r="H102" i="7" s="1"/>
  <c r="G64" i="7"/>
  <c r="G102" i="7" s="1"/>
  <c r="F64" i="7"/>
  <c r="F102" i="7" s="1"/>
  <c r="E64" i="7"/>
  <c r="E102" i="7" s="1"/>
  <c r="D64" i="7"/>
  <c r="D102" i="7" s="1"/>
  <c r="B64" i="7"/>
  <c r="B102" i="7" s="1"/>
  <c r="H63" i="7"/>
  <c r="H101" i="7" s="1"/>
  <c r="G63" i="7"/>
  <c r="G101" i="7" s="1"/>
  <c r="F63" i="7"/>
  <c r="F101" i="7" s="1"/>
  <c r="E63" i="7"/>
  <c r="E101" i="7" s="1"/>
  <c r="D63" i="7"/>
  <c r="D101" i="7" s="1"/>
  <c r="B63" i="7"/>
  <c r="H62" i="7"/>
  <c r="G62" i="7"/>
  <c r="G100" i="7" s="1"/>
  <c r="F62" i="7"/>
  <c r="F100" i="7" s="1"/>
  <c r="E62" i="7"/>
  <c r="E100" i="7" s="1"/>
  <c r="D62" i="7"/>
  <c r="D100" i="7" s="1"/>
  <c r="B62" i="7"/>
  <c r="B100" i="7" s="1"/>
  <c r="I61" i="7"/>
  <c r="I99" i="7" s="1"/>
  <c r="H61" i="7"/>
  <c r="H99" i="7" s="1"/>
  <c r="G61" i="7"/>
  <c r="G99" i="7" s="1"/>
  <c r="F61" i="7"/>
  <c r="F99" i="7" s="1"/>
  <c r="E61" i="7"/>
  <c r="E99" i="7" s="1"/>
  <c r="D61" i="7"/>
  <c r="D99" i="7" s="1"/>
  <c r="B61" i="7"/>
  <c r="H60" i="7"/>
  <c r="H98" i="7" s="1"/>
  <c r="G60" i="7"/>
  <c r="G98" i="7" s="1"/>
  <c r="F60" i="7"/>
  <c r="F98" i="7" s="1"/>
  <c r="E60" i="7"/>
  <c r="E98" i="7" s="1"/>
  <c r="D60" i="7"/>
  <c r="D98" i="7" s="1"/>
  <c r="C60" i="7"/>
  <c r="C98" i="7" s="1"/>
  <c r="B60" i="7"/>
  <c r="B98" i="7" s="1"/>
  <c r="H59" i="7"/>
  <c r="H97" i="7" s="1"/>
  <c r="G59" i="7"/>
  <c r="G97" i="7" s="1"/>
  <c r="F59" i="7"/>
  <c r="F97" i="7" s="1"/>
  <c r="E59" i="7"/>
  <c r="D59" i="7"/>
  <c r="D97" i="7" s="1"/>
  <c r="B59" i="7"/>
  <c r="I58" i="7"/>
  <c r="I96" i="7" s="1"/>
  <c r="H58" i="7"/>
  <c r="H96" i="7" s="1"/>
  <c r="G58" i="7"/>
  <c r="G96" i="7" s="1"/>
  <c r="F58" i="7"/>
  <c r="F96" i="7" s="1"/>
  <c r="E58" i="7"/>
  <c r="E96" i="7" s="1"/>
  <c r="D58" i="7"/>
  <c r="D96" i="7" s="1"/>
  <c r="B58" i="7"/>
  <c r="B96" i="7" s="1"/>
  <c r="H57" i="7"/>
  <c r="G57" i="7"/>
  <c r="G95" i="7" s="1"/>
  <c r="F57" i="7"/>
  <c r="F95" i="7" s="1"/>
  <c r="E57" i="7"/>
  <c r="E95" i="7" s="1"/>
  <c r="D57" i="7"/>
  <c r="D95" i="7" s="1"/>
  <c r="C57" i="7"/>
  <c r="C95" i="7" s="1"/>
  <c r="B57" i="7"/>
  <c r="B95" i="7" s="1"/>
  <c r="H56" i="7"/>
  <c r="H94" i="7" s="1"/>
  <c r="G56" i="7"/>
  <c r="G94" i="7" s="1"/>
  <c r="F56" i="7"/>
  <c r="F94" i="7" s="1"/>
  <c r="E56" i="7"/>
  <c r="E94" i="7" s="1"/>
  <c r="D56" i="7"/>
  <c r="D94" i="7" s="1"/>
  <c r="B56" i="7"/>
  <c r="B94" i="7" s="1"/>
  <c r="H55" i="7"/>
  <c r="G55" i="7"/>
  <c r="G93" i="7" s="1"/>
  <c r="F55" i="7"/>
  <c r="F93" i="7" s="1"/>
  <c r="E55" i="7"/>
  <c r="E93" i="7" s="1"/>
  <c r="D55" i="7"/>
  <c r="D93" i="7" s="1"/>
  <c r="B55" i="7"/>
  <c r="B93" i="7" s="1"/>
  <c r="H54" i="7"/>
  <c r="H92" i="7" s="1"/>
  <c r="G54" i="7"/>
  <c r="G92" i="7" s="1"/>
  <c r="F54" i="7"/>
  <c r="F92" i="7" s="1"/>
  <c r="E54" i="7"/>
  <c r="E92" i="7" s="1"/>
  <c r="D54" i="7"/>
  <c r="D92" i="7" s="1"/>
  <c r="B54" i="7"/>
  <c r="B92" i="7" s="1"/>
  <c r="H53" i="7"/>
  <c r="H91" i="7" s="1"/>
  <c r="G53" i="7"/>
  <c r="G91" i="7" s="1"/>
  <c r="F53" i="7"/>
  <c r="F91" i="7" s="1"/>
  <c r="E53" i="7"/>
  <c r="E91" i="7" s="1"/>
  <c r="D53" i="7"/>
  <c r="D91" i="7" s="1"/>
  <c r="C53" i="7"/>
  <c r="C91" i="7" s="1"/>
  <c r="B53" i="7"/>
  <c r="B91" i="7" s="1"/>
  <c r="H52" i="7"/>
  <c r="H90" i="7" s="1"/>
  <c r="G52" i="7"/>
  <c r="G90" i="7" s="1"/>
  <c r="F52" i="7"/>
  <c r="F90" i="7" s="1"/>
  <c r="E52" i="7"/>
  <c r="E90" i="7" s="1"/>
  <c r="D52" i="7"/>
  <c r="D90" i="7" s="1"/>
  <c r="B52" i="7"/>
  <c r="B90" i="7" s="1"/>
  <c r="H51" i="7"/>
  <c r="H89" i="7" s="1"/>
  <c r="G51" i="7"/>
  <c r="G89" i="7" s="1"/>
  <c r="F51" i="7"/>
  <c r="F89" i="7" s="1"/>
  <c r="E51" i="7"/>
  <c r="E89" i="7" s="1"/>
  <c r="D51" i="7"/>
  <c r="D89" i="7" s="1"/>
  <c r="C51" i="7"/>
  <c r="C89" i="7" s="1"/>
  <c r="B51" i="7"/>
  <c r="B89" i="7" s="1"/>
  <c r="H50" i="7"/>
  <c r="H88" i="7" s="1"/>
  <c r="G50" i="7"/>
  <c r="G88" i="7" s="1"/>
  <c r="F50" i="7"/>
  <c r="F88" i="7" s="1"/>
  <c r="E50" i="7"/>
  <c r="E88" i="7" s="1"/>
  <c r="D50" i="7"/>
  <c r="D88" i="7" s="1"/>
  <c r="B50" i="7"/>
  <c r="B88" i="7" s="1"/>
  <c r="L38" i="7"/>
  <c r="L37" i="7"/>
  <c r="I80" i="7" s="1"/>
  <c r="I118" i="7" s="1"/>
  <c r="C80" i="7"/>
  <c r="C118" i="7" s="1"/>
  <c r="L36" i="7"/>
  <c r="I79" i="7" s="1"/>
  <c r="I117" i="7" s="1"/>
  <c r="C79" i="7"/>
  <c r="C117" i="7" s="1"/>
  <c r="L35" i="7"/>
  <c r="I78" i="7" s="1"/>
  <c r="I116" i="7" s="1"/>
  <c r="C78" i="7"/>
  <c r="C116" i="7" s="1"/>
  <c r="L34" i="7"/>
  <c r="C77" i="7"/>
  <c r="C115" i="7" s="1"/>
  <c r="L33" i="7"/>
  <c r="I76" i="7" s="1"/>
  <c r="I114" i="7" s="1"/>
  <c r="L32" i="7"/>
  <c r="I75" i="7" s="1"/>
  <c r="I113" i="7" s="1"/>
  <c r="C75" i="7"/>
  <c r="C113" i="7" s="1"/>
  <c r="L31" i="7"/>
  <c r="I74" i="7" s="1"/>
  <c r="I112" i="7" s="1"/>
  <c r="L30" i="7"/>
  <c r="I73" i="7" s="1"/>
  <c r="I111" i="7" s="1"/>
  <c r="L29" i="7"/>
  <c r="I72" i="7" s="1"/>
  <c r="I110" i="7" s="1"/>
  <c r="C72" i="7"/>
  <c r="C110" i="7" s="1"/>
  <c r="L28" i="7"/>
  <c r="I71" i="7" s="1"/>
  <c r="I109" i="7" s="1"/>
  <c r="C71" i="7"/>
  <c r="C109" i="7" s="1"/>
  <c r="L27" i="7"/>
  <c r="I70" i="7" s="1"/>
  <c r="I108" i="7" s="1"/>
  <c r="C70" i="7"/>
  <c r="C108" i="7" s="1"/>
  <c r="L26" i="7"/>
  <c r="I69" i="7" s="1"/>
  <c r="I107" i="7" s="1"/>
  <c r="L25" i="7"/>
  <c r="C68" i="7"/>
  <c r="C106" i="7" s="1"/>
  <c r="L24" i="7"/>
  <c r="I67" i="7" s="1"/>
  <c r="I105" i="7" s="1"/>
  <c r="L23" i="7"/>
  <c r="I66" i="7" s="1"/>
  <c r="I104" i="7" s="1"/>
  <c r="C66" i="7"/>
  <c r="C104" i="7" s="1"/>
  <c r="L22" i="7"/>
  <c r="I65" i="7" s="1"/>
  <c r="I103" i="7" s="1"/>
  <c r="L21" i="7"/>
  <c r="I64" i="7" s="1"/>
  <c r="I102" i="7" s="1"/>
  <c r="C64" i="7"/>
  <c r="C102" i="7" s="1"/>
  <c r="L20" i="7"/>
  <c r="I63" i="7" s="1"/>
  <c r="I101" i="7" s="1"/>
  <c r="C63" i="7"/>
  <c r="C101" i="7" s="1"/>
  <c r="L19" i="7"/>
  <c r="I62" i="7" s="1"/>
  <c r="I100" i="7" s="1"/>
  <c r="C62" i="7"/>
  <c r="C100" i="7" s="1"/>
  <c r="L18" i="7"/>
  <c r="C61" i="7"/>
  <c r="C99" i="7" s="1"/>
  <c r="L17" i="7"/>
  <c r="I60" i="7" s="1"/>
  <c r="I98" i="7" s="1"/>
  <c r="L16" i="7"/>
  <c r="I59" i="7" s="1"/>
  <c r="I97" i="7" s="1"/>
  <c r="C59" i="7"/>
  <c r="C97" i="7" s="1"/>
  <c r="L15" i="7"/>
  <c r="C58" i="7"/>
  <c r="C96" i="7" s="1"/>
  <c r="L14" i="7"/>
  <c r="I57" i="7" s="1"/>
  <c r="I95" i="7" s="1"/>
  <c r="L13" i="7"/>
  <c r="I56" i="7" s="1"/>
  <c r="I94" i="7" s="1"/>
  <c r="C56" i="7"/>
  <c r="C94" i="7" s="1"/>
  <c r="L12" i="7"/>
  <c r="I55" i="7" s="1"/>
  <c r="I93" i="7" s="1"/>
  <c r="C55" i="7"/>
  <c r="C93" i="7" s="1"/>
  <c r="L11" i="7"/>
  <c r="I54" i="7" s="1"/>
  <c r="I92" i="7" s="1"/>
  <c r="C54" i="7"/>
  <c r="C92" i="7" s="1"/>
  <c r="L10" i="7"/>
  <c r="I53" i="7" s="1"/>
  <c r="I91" i="7" s="1"/>
  <c r="L9" i="7"/>
  <c r="I52" i="7" s="1"/>
  <c r="I90" i="7" s="1"/>
  <c r="C52" i="7"/>
  <c r="C90" i="7" s="1"/>
  <c r="L8" i="7"/>
  <c r="I51" i="7" s="1"/>
  <c r="L7" i="7"/>
  <c r="I50" i="7" s="1"/>
  <c r="I88" i="7" s="1"/>
  <c r="C50" i="7"/>
  <c r="C88" i="7" s="1"/>
  <c r="C280" i="6"/>
  <c r="G118" i="6"/>
  <c r="C118" i="6"/>
  <c r="B118" i="6"/>
  <c r="F116" i="6"/>
  <c r="B115" i="6"/>
  <c r="E113" i="6"/>
  <c r="B113" i="6"/>
  <c r="I112" i="6"/>
  <c r="F112" i="6"/>
  <c r="B111" i="6"/>
  <c r="B109" i="6"/>
  <c r="E107" i="6"/>
  <c r="B103" i="6"/>
  <c r="C102" i="6"/>
  <c r="E99" i="6"/>
  <c r="B94" i="6"/>
  <c r="B92" i="6"/>
  <c r="B90" i="6"/>
  <c r="I81" i="6"/>
  <c r="I119" i="6" s="1"/>
  <c r="H81" i="6"/>
  <c r="H119" i="6" s="1"/>
  <c r="G81" i="6"/>
  <c r="G119" i="6" s="1"/>
  <c r="F81" i="6"/>
  <c r="F119" i="6" s="1"/>
  <c r="E81" i="6"/>
  <c r="E119" i="6" s="1"/>
  <c r="D81" i="6"/>
  <c r="D119" i="6" s="1"/>
  <c r="B81" i="6"/>
  <c r="B119" i="6" s="1"/>
  <c r="H80" i="6"/>
  <c r="H118" i="6" s="1"/>
  <c r="G80" i="6"/>
  <c r="F80" i="6"/>
  <c r="F118" i="6" s="1"/>
  <c r="E80" i="6"/>
  <c r="E118" i="6" s="1"/>
  <c r="D80" i="6"/>
  <c r="D118" i="6" s="1"/>
  <c r="C80" i="6"/>
  <c r="B80" i="6"/>
  <c r="I79" i="6"/>
  <c r="I117" i="6" s="1"/>
  <c r="H79" i="6"/>
  <c r="H117" i="6" s="1"/>
  <c r="G79" i="6"/>
  <c r="G117" i="6" s="1"/>
  <c r="F79" i="6"/>
  <c r="F117" i="6" s="1"/>
  <c r="E79" i="6"/>
  <c r="E117" i="6" s="1"/>
  <c r="D79" i="6"/>
  <c r="D117" i="6" s="1"/>
  <c r="C79" i="6"/>
  <c r="C117" i="6" s="1"/>
  <c r="B79" i="6"/>
  <c r="B117" i="6" s="1"/>
  <c r="I78" i="6"/>
  <c r="I116" i="6" s="1"/>
  <c r="H78" i="6"/>
  <c r="H116" i="6" s="1"/>
  <c r="G78" i="6"/>
  <c r="G116" i="6" s="1"/>
  <c r="F78" i="6"/>
  <c r="E78" i="6"/>
  <c r="E116" i="6" s="1"/>
  <c r="D78" i="6"/>
  <c r="D116" i="6" s="1"/>
  <c r="C78" i="6"/>
  <c r="C116" i="6" s="1"/>
  <c r="B78" i="6"/>
  <c r="B116" i="6" s="1"/>
  <c r="H77" i="6"/>
  <c r="H115" i="6" s="1"/>
  <c r="G77" i="6"/>
  <c r="G115" i="6" s="1"/>
  <c r="F77" i="6"/>
  <c r="F115" i="6" s="1"/>
  <c r="E77" i="6"/>
  <c r="E115" i="6" s="1"/>
  <c r="D77" i="6"/>
  <c r="D115" i="6" s="1"/>
  <c r="B77" i="6"/>
  <c r="H76" i="6"/>
  <c r="H114" i="6" s="1"/>
  <c r="G76" i="6"/>
  <c r="G114" i="6" s="1"/>
  <c r="F76" i="6"/>
  <c r="F114" i="6" s="1"/>
  <c r="E76" i="6"/>
  <c r="E114" i="6" s="1"/>
  <c r="D76" i="6"/>
  <c r="D114" i="6" s="1"/>
  <c r="B76" i="6"/>
  <c r="B114" i="6" s="1"/>
  <c r="H75" i="6"/>
  <c r="H113" i="6" s="1"/>
  <c r="G75" i="6"/>
  <c r="G113" i="6" s="1"/>
  <c r="F75" i="6"/>
  <c r="F113" i="6" s="1"/>
  <c r="E75" i="6"/>
  <c r="D75" i="6"/>
  <c r="D113" i="6" s="1"/>
  <c r="C75" i="6"/>
  <c r="C113" i="6" s="1"/>
  <c r="B75" i="6"/>
  <c r="H74" i="6"/>
  <c r="H112" i="6" s="1"/>
  <c r="G74" i="6"/>
  <c r="G112" i="6" s="1"/>
  <c r="F74" i="6"/>
  <c r="E74" i="6"/>
  <c r="E112" i="6" s="1"/>
  <c r="D74" i="6"/>
  <c r="D112" i="6" s="1"/>
  <c r="B74" i="6"/>
  <c r="B112" i="6" s="1"/>
  <c r="H73" i="6"/>
  <c r="H111" i="6" s="1"/>
  <c r="G73" i="6"/>
  <c r="G111" i="6" s="1"/>
  <c r="F73" i="6"/>
  <c r="F111" i="6" s="1"/>
  <c r="E73" i="6"/>
  <c r="E111" i="6" s="1"/>
  <c r="D73" i="6"/>
  <c r="D111" i="6" s="1"/>
  <c r="B73" i="6"/>
  <c r="I72" i="6"/>
  <c r="I110" i="6" s="1"/>
  <c r="H72" i="6"/>
  <c r="H110" i="6" s="1"/>
  <c r="G72" i="6"/>
  <c r="G110" i="6" s="1"/>
  <c r="F72" i="6"/>
  <c r="F110" i="6" s="1"/>
  <c r="E72" i="6"/>
  <c r="E110" i="6" s="1"/>
  <c r="D72" i="6"/>
  <c r="D110" i="6" s="1"/>
  <c r="C72" i="6"/>
  <c r="C110" i="6" s="1"/>
  <c r="B72" i="6"/>
  <c r="B110" i="6" s="1"/>
  <c r="H71" i="6"/>
  <c r="H109" i="6" s="1"/>
  <c r="G71" i="6"/>
  <c r="G109" i="6" s="1"/>
  <c r="F71" i="6"/>
  <c r="F109" i="6" s="1"/>
  <c r="E71" i="6"/>
  <c r="E109" i="6" s="1"/>
  <c r="D71" i="6"/>
  <c r="D109" i="6" s="1"/>
  <c r="C71" i="6"/>
  <c r="C109" i="6" s="1"/>
  <c r="B71" i="6"/>
  <c r="H70" i="6"/>
  <c r="H108" i="6" s="1"/>
  <c r="G70" i="6"/>
  <c r="G108" i="6" s="1"/>
  <c r="F70" i="6"/>
  <c r="F108" i="6" s="1"/>
  <c r="E70" i="6"/>
  <c r="E108" i="6" s="1"/>
  <c r="D70" i="6"/>
  <c r="D108" i="6" s="1"/>
  <c r="B70" i="6"/>
  <c r="B108" i="6" s="1"/>
  <c r="H69" i="6"/>
  <c r="H107" i="6" s="1"/>
  <c r="G69" i="6"/>
  <c r="G107" i="6" s="1"/>
  <c r="F69" i="6"/>
  <c r="F107" i="6" s="1"/>
  <c r="E69" i="6"/>
  <c r="D69" i="6"/>
  <c r="D107" i="6" s="1"/>
  <c r="B69" i="6"/>
  <c r="B107" i="6" s="1"/>
  <c r="H68" i="6"/>
  <c r="H106" i="6" s="1"/>
  <c r="G68" i="6"/>
  <c r="G106" i="6" s="1"/>
  <c r="F68" i="6"/>
  <c r="F106" i="6" s="1"/>
  <c r="E68" i="6"/>
  <c r="E106" i="6" s="1"/>
  <c r="D68" i="6"/>
  <c r="D106" i="6" s="1"/>
  <c r="B68" i="6"/>
  <c r="B106" i="6" s="1"/>
  <c r="H67" i="6"/>
  <c r="H105" i="6" s="1"/>
  <c r="G67" i="6"/>
  <c r="G105" i="6" s="1"/>
  <c r="F67" i="6"/>
  <c r="F105" i="6" s="1"/>
  <c r="E67" i="6"/>
  <c r="E105" i="6" s="1"/>
  <c r="D67" i="6"/>
  <c r="D105" i="6" s="1"/>
  <c r="B67" i="6"/>
  <c r="B105" i="6" s="1"/>
  <c r="H66" i="6"/>
  <c r="H104" i="6" s="1"/>
  <c r="G66" i="6"/>
  <c r="G104" i="6" s="1"/>
  <c r="F66" i="6"/>
  <c r="F104" i="6" s="1"/>
  <c r="E66" i="6"/>
  <c r="E104" i="6" s="1"/>
  <c r="D66" i="6"/>
  <c r="D104" i="6" s="1"/>
  <c r="C66" i="6"/>
  <c r="C104" i="6" s="1"/>
  <c r="B66" i="6"/>
  <c r="B104" i="6" s="1"/>
  <c r="I65" i="6"/>
  <c r="I103" i="6" s="1"/>
  <c r="H65" i="6"/>
  <c r="H103" i="6" s="1"/>
  <c r="G65" i="6"/>
  <c r="G103" i="6" s="1"/>
  <c r="F65" i="6"/>
  <c r="F103" i="6" s="1"/>
  <c r="E65" i="6"/>
  <c r="E103" i="6" s="1"/>
  <c r="D65" i="6"/>
  <c r="D103" i="6" s="1"/>
  <c r="B65" i="6"/>
  <c r="H64" i="6"/>
  <c r="H102" i="6" s="1"/>
  <c r="G64" i="6"/>
  <c r="G102" i="6" s="1"/>
  <c r="F64" i="6"/>
  <c r="F102" i="6" s="1"/>
  <c r="E64" i="6"/>
  <c r="E102" i="6" s="1"/>
  <c r="D64" i="6"/>
  <c r="D102" i="6" s="1"/>
  <c r="C64" i="6"/>
  <c r="B64" i="6"/>
  <c r="B102" i="6" s="1"/>
  <c r="H63" i="6"/>
  <c r="H101" i="6" s="1"/>
  <c r="G63" i="6"/>
  <c r="G101" i="6" s="1"/>
  <c r="F63" i="6"/>
  <c r="F101" i="6" s="1"/>
  <c r="E63" i="6"/>
  <c r="E101" i="6" s="1"/>
  <c r="D63" i="6"/>
  <c r="D101" i="6" s="1"/>
  <c r="C63" i="6"/>
  <c r="C101" i="6" s="1"/>
  <c r="B63" i="6"/>
  <c r="B101" i="6" s="1"/>
  <c r="H62" i="6"/>
  <c r="H100" i="6" s="1"/>
  <c r="G62" i="6"/>
  <c r="G100" i="6" s="1"/>
  <c r="F62" i="6"/>
  <c r="F100" i="6" s="1"/>
  <c r="E62" i="6"/>
  <c r="E100" i="6" s="1"/>
  <c r="D62" i="6"/>
  <c r="D100" i="6" s="1"/>
  <c r="C62" i="6"/>
  <c r="C100" i="6" s="1"/>
  <c r="B62" i="6"/>
  <c r="B100" i="6" s="1"/>
  <c r="H61" i="6"/>
  <c r="H99" i="6" s="1"/>
  <c r="G61" i="6"/>
  <c r="G99" i="6" s="1"/>
  <c r="F61" i="6"/>
  <c r="F99" i="6" s="1"/>
  <c r="E61" i="6"/>
  <c r="D61" i="6"/>
  <c r="D99" i="6" s="1"/>
  <c r="B61" i="6"/>
  <c r="B99" i="6" s="1"/>
  <c r="H60" i="6"/>
  <c r="H98" i="6" s="1"/>
  <c r="G60" i="6"/>
  <c r="G98" i="6" s="1"/>
  <c r="F60" i="6"/>
  <c r="F98" i="6" s="1"/>
  <c r="E60" i="6"/>
  <c r="E98" i="6" s="1"/>
  <c r="D60" i="6"/>
  <c r="D98" i="6" s="1"/>
  <c r="B60" i="6"/>
  <c r="B98" i="6" s="1"/>
  <c r="H59" i="6"/>
  <c r="H97" i="6" s="1"/>
  <c r="G59" i="6"/>
  <c r="G97" i="6" s="1"/>
  <c r="F59" i="6"/>
  <c r="F97" i="6" s="1"/>
  <c r="E59" i="6"/>
  <c r="E97" i="6" s="1"/>
  <c r="D59" i="6"/>
  <c r="D97" i="6" s="1"/>
  <c r="C59" i="6"/>
  <c r="C97" i="6" s="1"/>
  <c r="B59" i="6"/>
  <c r="B97" i="6" s="1"/>
  <c r="H58" i="6"/>
  <c r="H96" i="6" s="1"/>
  <c r="G58" i="6"/>
  <c r="G96" i="6" s="1"/>
  <c r="F58" i="6"/>
  <c r="F96" i="6" s="1"/>
  <c r="E58" i="6"/>
  <c r="E96" i="6" s="1"/>
  <c r="D58" i="6"/>
  <c r="D96" i="6" s="1"/>
  <c r="B58" i="6"/>
  <c r="B96" i="6" s="1"/>
  <c r="I57" i="6"/>
  <c r="I95" i="6" s="1"/>
  <c r="H57" i="6"/>
  <c r="H95" i="6" s="1"/>
  <c r="G57" i="6"/>
  <c r="G95" i="6" s="1"/>
  <c r="F57" i="6"/>
  <c r="F95" i="6" s="1"/>
  <c r="E57" i="6"/>
  <c r="E95" i="6" s="1"/>
  <c r="D57" i="6"/>
  <c r="D95" i="6" s="1"/>
  <c r="C57" i="6"/>
  <c r="C95" i="6" s="1"/>
  <c r="B57" i="6"/>
  <c r="B95" i="6" s="1"/>
  <c r="H56" i="6"/>
  <c r="H94" i="6" s="1"/>
  <c r="G56" i="6"/>
  <c r="G94" i="6" s="1"/>
  <c r="F56" i="6"/>
  <c r="F94" i="6" s="1"/>
  <c r="E56" i="6"/>
  <c r="E94" i="6" s="1"/>
  <c r="D56" i="6"/>
  <c r="D94" i="6" s="1"/>
  <c r="C56" i="6"/>
  <c r="C94" i="6" s="1"/>
  <c r="B56" i="6"/>
  <c r="H55" i="6"/>
  <c r="H93" i="6" s="1"/>
  <c r="G55" i="6"/>
  <c r="G93" i="6" s="1"/>
  <c r="F55" i="6"/>
  <c r="F93" i="6" s="1"/>
  <c r="E55" i="6"/>
  <c r="E93" i="6" s="1"/>
  <c r="D55" i="6"/>
  <c r="D93" i="6" s="1"/>
  <c r="C55" i="6"/>
  <c r="C93" i="6" s="1"/>
  <c r="B55" i="6"/>
  <c r="B93" i="6" s="1"/>
  <c r="H54" i="6"/>
  <c r="H92" i="6" s="1"/>
  <c r="G54" i="6"/>
  <c r="G92" i="6" s="1"/>
  <c r="F54" i="6"/>
  <c r="F92" i="6" s="1"/>
  <c r="E54" i="6"/>
  <c r="E92" i="6" s="1"/>
  <c r="D54" i="6"/>
  <c r="D92" i="6" s="1"/>
  <c r="B54" i="6"/>
  <c r="H53" i="6"/>
  <c r="H91" i="6" s="1"/>
  <c r="G53" i="6"/>
  <c r="G91" i="6" s="1"/>
  <c r="F53" i="6"/>
  <c r="F91" i="6" s="1"/>
  <c r="E53" i="6"/>
  <c r="E91" i="6" s="1"/>
  <c r="D53" i="6"/>
  <c r="D91" i="6" s="1"/>
  <c r="B53" i="6"/>
  <c r="B91" i="6" s="1"/>
  <c r="H52" i="6"/>
  <c r="H90" i="6" s="1"/>
  <c r="G52" i="6"/>
  <c r="G90" i="6" s="1"/>
  <c r="F52" i="6"/>
  <c r="F90" i="6" s="1"/>
  <c r="E52" i="6"/>
  <c r="E90" i="6" s="1"/>
  <c r="D52" i="6"/>
  <c r="D90" i="6" s="1"/>
  <c r="B52" i="6"/>
  <c r="H51" i="6"/>
  <c r="H89" i="6" s="1"/>
  <c r="G51" i="6"/>
  <c r="G89" i="6" s="1"/>
  <c r="F51" i="6"/>
  <c r="F89" i="6" s="1"/>
  <c r="E51" i="6"/>
  <c r="E89" i="6" s="1"/>
  <c r="D51" i="6"/>
  <c r="D89" i="6" s="1"/>
  <c r="B51" i="6"/>
  <c r="B89" i="6" s="1"/>
  <c r="H50" i="6"/>
  <c r="H88" i="6" s="1"/>
  <c r="G50" i="6"/>
  <c r="G88" i="6" s="1"/>
  <c r="F50" i="6"/>
  <c r="F88" i="6" s="1"/>
  <c r="E50" i="6"/>
  <c r="E88" i="6" s="1"/>
  <c r="D50" i="6"/>
  <c r="D88" i="6" s="1"/>
  <c r="C50" i="6"/>
  <c r="C88" i="6" s="1"/>
  <c r="B50" i="6"/>
  <c r="B88" i="6" s="1"/>
  <c r="L38" i="6"/>
  <c r="L37" i="6"/>
  <c r="I80" i="6" s="1"/>
  <c r="I118" i="6" s="1"/>
  <c r="L36" i="6"/>
  <c r="L35" i="6"/>
  <c r="L34" i="6"/>
  <c r="I77" i="6" s="1"/>
  <c r="I115" i="6" s="1"/>
  <c r="C77" i="6"/>
  <c r="C115" i="6" s="1"/>
  <c r="L33" i="6"/>
  <c r="I76" i="6" s="1"/>
  <c r="I114" i="6" s="1"/>
  <c r="C76" i="6"/>
  <c r="C114" i="6" s="1"/>
  <c r="L32" i="6"/>
  <c r="I75" i="6" s="1"/>
  <c r="I113" i="6" s="1"/>
  <c r="L31" i="6"/>
  <c r="I74" i="6" s="1"/>
  <c r="C74" i="6"/>
  <c r="C112" i="6" s="1"/>
  <c r="L30" i="6"/>
  <c r="I73" i="6" s="1"/>
  <c r="I111" i="6" s="1"/>
  <c r="C73" i="6"/>
  <c r="C111" i="6" s="1"/>
  <c r="L29" i="6"/>
  <c r="L28" i="6"/>
  <c r="I71" i="6" s="1"/>
  <c r="I109" i="6" s="1"/>
  <c r="L27" i="6"/>
  <c r="I70" i="6" s="1"/>
  <c r="I108" i="6" s="1"/>
  <c r="C70" i="6"/>
  <c r="C108" i="6" s="1"/>
  <c r="L26" i="6"/>
  <c r="I69" i="6" s="1"/>
  <c r="I107" i="6" s="1"/>
  <c r="C69" i="6"/>
  <c r="C107" i="6" s="1"/>
  <c r="L25" i="6"/>
  <c r="I68" i="6" s="1"/>
  <c r="I106" i="6" s="1"/>
  <c r="C68" i="6"/>
  <c r="C106" i="6" s="1"/>
  <c r="L24" i="6"/>
  <c r="I67" i="6" s="1"/>
  <c r="I105" i="6" s="1"/>
  <c r="C67" i="6"/>
  <c r="C105" i="6" s="1"/>
  <c r="L23" i="6"/>
  <c r="I66" i="6" s="1"/>
  <c r="I104" i="6" s="1"/>
  <c r="L22" i="6"/>
  <c r="L21" i="6"/>
  <c r="I64" i="6" s="1"/>
  <c r="I102" i="6" s="1"/>
  <c r="L20" i="6"/>
  <c r="I63" i="6" s="1"/>
  <c r="I101" i="6" s="1"/>
  <c r="L19" i="6"/>
  <c r="I62" i="6" s="1"/>
  <c r="I100" i="6" s="1"/>
  <c r="L18" i="6"/>
  <c r="I61" i="6" s="1"/>
  <c r="I99" i="6" s="1"/>
  <c r="C61" i="6"/>
  <c r="C99" i="6" s="1"/>
  <c r="L17" i="6"/>
  <c r="I60" i="6" s="1"/>
  <c r="I98" i="6" s="1"/>
  <c r="C60" i="6"/>
  <c r="C98" i="6" s="1"/>
  <c r="L16" i="6"/>
  <c r="I59" i="6" s="1"/>
  <c r="I97" i="6" s="1"/>
  <c r="L15" i="6"/>
  <c r="I58" i="6" s="1"/>
  <c r="I96" i="6" s="1"/>
  <c r="C58" i="6"/>
  <c r="C96" i="6" s="1"/>
  <c r="L14" i="6"/>
  <c r="L13" i="6"/>
  <c r="I56" i="6" s="1"/>
  <c r="I94" i="6" s="1"/>
  <c r="L12" i="6"/>
  <c r="I55" i="6" s="1"/>
  <c r="I93" i="6" s="1"/>
  <c r="L11" i="6"/>
  <c r="I54" i="6" s="1"/>
  <c r="I92" i="6" s="1"/>
  <c r="C54" i="6"/>
  <c r="C92" i="6" s="1"/>
  <c r="L10" i="6"/>
  <c r="I53" i="6" s="1"/>
  <c r="I91" i="6" s="1"/>
  <c r="C53" i="6"/>
  <c r="C91" i="6" s="1"/>
  <c r="L9" i="6"/>
  <c r="I52" i="6" s="1"/>
  <c r="I90" i="6" s="1"/>
  <c r="C52" i="6"/>
  <c r="C90" i="6" s="1"/>
  <c r="L8" i="6"/>
  <c r="I51" i="6" s="1"/>
  <c r="I89" i="6" s="1"/>
  <c r="C51" i="6"/>
  <c r="C89" i="6" s="1"/>
  <c r="L7" i="6"/>
  <c r="I50" i="6" s="1"/>
  <c r="I88" i="6" s="1"/>
  <c r="C280" i="5"/>
  <c r="C118" i="5"/>
  <c r="B118" i="5"/>
  <c r="D113" i="5"/>
  <c r="H110" i="5"/>
  <c r="F109" i="5"/>
  <c r="D104" i="5"/>
  <c r="I101" i="5"/>
  <c r="C99" i="5"/>
  <c r="F98" i="5"/>
  <c r="D95" i="5"/>
  <c r="C95" i="5"/>
  <c r="F91" i="5"/>
  <c r="E91" i="5"/>
  <c r="F89" i="5"/>
  <c r="B88" i="5"/>
  <c r="I81" i="5"/>
  <c r="I119" i="5" s="1"/>
  <c r="H81" i="5"/>
  <c r="H119" i="5" s="1"/>
  <c r="G81" i="5"/>
  <c r="G119" i="5" s="1"/>
  <c r="F81" i="5"/>
  <c r="F119" i="5" s="1"/>
  <c r="E81" i="5"/>
  <c r="E119" i="5" s="1"/>
  <c r="D81" i="5"/>
  <c r="D119" i="5" s="1"/>
  <c r="B81" i="5"/>
  <c r="B119" i="5" s="1"/>
  <c r="H80" i="5"/>
  <c r="H118" i="5" s="1"/>
  <c r="G80" i="5"/>
  <c r="G118" i="5" s="1"/>
  <c r="F80" i="5"/>
  <c r="F118" i="5" s="1"/>
  <c r="E80" i="5"/>
  <c r="E118" i="5" s="1"/>
  <c r="D80" i="5"/>
  <c r="D118" i="5" s="1"/>
  <c r="C80" i="5"/>
  <c r="B80" i="5"/>
  <c r="I79" i="5"/>
  <c r="I117" i="5" s="1"/>
  <c r="H79" i="5"/>
  <c r="H117" i="5" s="1"/>
  <c r="G79" i="5"/>
  <c r="G117" i="5" s="1"/>
  <c r="F79" i="5"/>
  <c r="F117" i="5" s="1"/>
  <c r="E79" i="5"/>
  <c r="E117" i="5" s="1"/>
  <c r="D79" i="5"/>
  <c r="D117" i="5" s="1"/>
  <c r="C79" i="5"/>
  <c r="C117" i="5" s="1"/>
  <c r="B79" i="5"/>
  <c r="B117" i="5" s="1"/>
  <c r="I78" i="5"/>
  <c r="I116" i="5" s="1"/>
  <c r="H78" i="5"/>
  <c r="H116" i="5" s="1"/>
  <c r="G78" i="5"/>
  <c r="G116" i="5" s="1"/>
  <c r="F78" i="5"/>
  <c r="F116" i="5" s="1"/>
  <c r="E78" i="5"/>
  <c r="E116" i="5" s="1"/>
  <c r="D78" i="5"/>
  <c r="D116" i="5" s="1"/>
  <c r="C78" i="5"/>
  <c r="C116" i="5" s="1"/>
  <c r="B78" i="5"/>
  <c r="B116" i="5" s="1"/>
  <c r="H77" i="5"/>
  <c r="H115" i="5" s="1"/>
  <c r="G77" i="5"/>
  <c r="G115" i="5" s="1"/>
  <c r="F77" i="5"/>
  <c r="F115" i="5" s="1"/>
  <c r="E77" i="5"/>
  <c r="E115" i="5" s="1"/>
  <c r="D77" i="5"/>
  <c r="D115" i="5" s="1"/>
  <c r="C77" i="5"/>
  <c r="C115" i="5" s="1"/>
  <c r="B77" i="5"/>
  <c r="B115" i="5" s="1"/>
  <c r="H76" i="5"/>
  <c r="H114" i="5" s="1"/>
  <c r="G76" i="5"/>
  <c r="G114" i="5" s="1"/>
  <c r="F76" i="5"/>
  <c r="F114" i="5" s="1"/>
  <c r="E76" i="5"/>
  <c r="E114" i="5" s="1"/>
  <c r="D76" i="5"/>
  <c r="D114" i="5" s="1"/>
  <c r="B76" i="5"/>
  <c r="B114" i="5" s="1"/>
  <c r="H75" i="5"/>
  <c r="H113" i="5" s="1"/>
  <c r="G75" i="5"/>
  <c r="G113" i="5" s="1"/>
  <c r="F75" i="5"/>
  <c r="F113" i="5" s="1"/>
  <c r="E75" i="5"/>
  <c r="E113" i="5" s="1"/>
  <c r="D75" i="5"/>
  <c r="B75" i="5"/>
  <c r="B113" i="5" s="1"/>
  <c r="H74" i="5"/>
  <c r="H112" i="5" s="1"/>
  <c r="G74" i="5"/>
  <c r="G112" i="5" s="1"/>
  <c r="F74" i="5"/>
  <c r="F112" i="5" s="1"/>
  <c r="E74" i="5"/>
  <c r="E112" i="5" s="1"/>
  <c r="D74" i="5"/>
  <c r="D112" i="5" s="1"/>
  <c r="B74" i="5"/>
  <c r="B112" i="5" s="1"/>
  <c r="H73" i="5"/>
  <c r="H111" i="5" s="1"/>
  <c r="G73" i="5"/>
  <c r="G111" i="5" s="1"/>
  <c r="F73" i="5"/>
  <c r="F111" i="5" s="1"/>
  <c r="E73" i="5"/>
  <c r="E111" i="5" s="1"/>
  <c r="D73" i="5"/>
  <c r="D111" i="5" s="1"/>
  <c r="C73" i="5"/>
  <c r="C111" i="5" s="1"/>
  <c r="B73" i="5"/>
  <c r="B111" i="5" s="1"/>
  <c r="H72" i="5"/>
  <c r="G72" i="5"/>
  <c r="G110" i="5" s="1"/>
  <c r="F72" i="5"/>
  <c r="F110" i="5" s="1"/>
  <c r="E72" i="5"/>
  <c r="E110" i="5" s="1"/>
  <c r="D72" i="5"/>
  <c r="D110" i="5" s="1"/>
  <c r="B72" i="5"/>
  <c r="B110" i="5" s="1"/>
  <c r="H71" i="5"/>
  <c r="H109" i="5" s="1"/>
  <c r="G71" i="5"/>
  <c r="G109" i="5" s="1"/>
  <c r="F71" i="5"/>
  <c r="E71" i="5"/>
  <c r="E109" i="5" s="1"/>
  <c r="D71" i="5"/>
  <c r="D109" i="5" s="1"/>
  <c r="C71" i="5"/>
  <c r="C109" i="5" s="1"/>
  <c r="B71" i="5"/>
  <c r="B109" i="5" s="1"/>
  <c r="I70" i="5"/>
  <c r="I108" i="5" s="1"/>
  <c r="H70" i="5"/>
  <c r="H108" i="5" s="1"/>
  <c r="G70" i="5"/>
  <c r="G108" i="5" s="1"/>
  <c r="F70" i="5"/>
  <c r="F108" i="5" s="1"/>
  <c r="E70" i="5"/>
  <c r="E108" i="5" s="1"/>
  <c r="D70" i="5"/>
  <c r="D108" i="5" s="1"/>
  <c r="C70" i="5"/>
  <c r="C108" i="5" s="1"/>
  <c r="B70" i="5"/>
  <c r="B108" i="5" s="1"/>
  <c r="H69" i="5"/>
  <c r="H107" i="5" s="1"/>
  <c r="G69" i="5"/>
  <c r="G107" i="5" s="1"/>
  <c r="F69" i="5"/>
  <c r="F107" i="5" s="1"/>
  <c r="E69" i="5"/>
  <c r="E107" i="5" s="1"/>
  <c r="D69" i="5"/>
  <c r="D107" i="5" s="1"/>
  <c r="B69" i="5"/>
  <c r="B107" i="5" s="1"/>
  <c r="H68" i="5"/>
  <c r="H106" i="5" s="1"/>
  <c r="G68" i="5"/>
  <c r="G106" i="5" s="1"/>
  <c r="F68" i="5"/>
  <c r="F106" i="5" s="1"/>
  <c r="E68" i="5"/>
  <c r="E106" i="5" s="1"/>
  <c r="D68" i="5"/>
  <c r="D106" i="5" s="1"/>
  <c r="B68" i="5"/>
  <c r="B106" i="5" s="1"/>
  <c r="H67" i="5"/>
  <c r="H105" i="5" s="1"/>
  <c r="G67" i="5"/>
  <c r="G105" i="5" s="1"/>
  <c r="F67" i="5"/>
  <c r="F105" i="5" s="1"/>
  <c r="E67" i="5"/>
  <c r="E105" i="5" s="1"/>
  <c r="D67" i="5"/>
  <c r="D105" i="5" s="1"/>
  <c r="B67" i="5"/>
  <c r="B105" i="5" s="1"/>
  <c r="H66" i="5"/>
  <c r="H104" i="5" s="1"/>
  <c r="G66" i="5"/>
  <c r="G104" i="5" s="1"/>
  <c r="F66" i="5"/>
  <c r="F104" i="5" s="1"/>
  <c r="E66" i="5"/>
  <c r="E104" i="5" s="1"/>
  <c r="D66" i="5"/>
  <c r="B66" i="5"/>
  <c r="B104" i="5" s="1"/>
  <c r="H65" i="5"/>
  <c r="H103" i="5" s="1"/>
  <c r="G65" i="5"/>
  <c r="G103" i="5" s="1"/>
  <c r="F65" i="5"/>
  <c r="F103" i="5" s="1"/>
  <c r="E65" i="5"/>
  <c r="E103" i="5" s="1"/>
  <c r="D65" i="5"/>
  <c r="D103" i="5" s="1"/>
  <c r="B65" i="5"/>
  <c r="B103" i="5" s="1"/>
  <c r="H64" i="5"/>
  <c r="H102" i="5" s="1"/>
  <c r="G64" i="5"/>
  <c r="G102" i="5" s="1"/>
  <c r="F64" i="5"/>
  <c r="F102" i="5" s="1"/>
  <c r="E64" i="5"/>
  <c r="E102" i="5" s="1"/>
  <c r="D64" i="5"/>
  <c r="D102" i="5" s="1"/>
  <c r="C64" i="5"/>
  <c r="C102" i="5" s="1"/>
  <c r="B64" i="5"/>
  <c r="B102" i="5" s="1"/>
  <c r="I63" i="5"/>
  <c r="H63" i="5"/>
  <c r="H101" i="5" s="1"/>
  <c r="G63" i="5"/>
  <c r="G101" i="5" s="1"/>
  <c r="F63" i="5"/>
  <c r="F101" i="5" s="1"/>
  <c r="E63" i="5"/>
  <c r="E101" i="5" s="1"/>
  <c r="D63" i="5"/>
  <c r="D101" i="5" s="1"/>
  <c r="C63" i="5"/>
  <c r="C101" i="5" s="1"/>
  <c r="B63" i="5"/>
  <c r="B101" i="5" s="1"/>
  <c r="H62" i="5"/>
  <c r="H100" i="5" s="1"/>
  <c r="G62" i="5"/>
  <c r="G100" i="5" s="1"/>
  <c r="F62" i="5"/>
  <c r="F100" i="5" s="1"/>
  <c r="E62" i="5"/>
  <c r="E100" i="5" s="1"/>
  <c r="D62" i="5"/>
  <c r="D100" i="5" s="1"/>
  <c r="C62" i="5"/>
  <c r="C100" i="5" s="1"/>
  <c r="B62" i="5"/>
  <c r="B100" i="5" s="1"/>
  <c r="H61" i="5"/>
  <c r="H99" i="5" s="1"/>
  <c r="G61" i="5"/>
  <c r="G99" i="5" s="1"/>
  <c r="F61" i="5"/>
  <c r="F99" i="5" s="1"/>
  <c r="E61" i="5"/>
  <c r="E99" i="5" s="1"/>
  <c r="D61" i="5"/>
  <c r="D99" i="5" s="1"/>
  <c r="B61" i="5"/>
  <c r="B99" i="5" s="1"/>
  <c r="H60" i="5"/>
  <c r="H98" i="5" s="1"/>
  <c r="G60" i="5"/>
  <c r="G98" i="5" s="1"/>
  <c r="F60" i="5"/>
  <c r="E60" i="5"/>
  <c r="E98" i="5" s="1"/>
  <c r="D60" i="5"/>
  <c r="D98" i="5" s="1"/>
  <c r="B60" i="5"/>
  <c r="B98" i="5" s="1"/>
  <c r="H59" i="5"/>
  <c r="H97" i="5" s="1"/>
  <c r="G59" i="5"/>
  <c r="G97" i="5" s="1"/>
  <c r="F59" i="5"/>
  <c r="F97" i="5" s="1"/>
  <c r="E59" i="5"/>
  <c r="E97" i="5" s="1"/>
  <c r="D59" i="5"/>
  <c r="D97" i="5" s="1"/>
  <c r="B59" i="5"/>
  <c r="B97" i="5" s="1"/>
  <c r="I58" i="5"/>
  <c r="I96" i="5" s="1"/>
  <c r="H58" i="5"/>
  <c r="H96" i="5" s="1"/>
  <c r="G58" i="5"/>
  <c r="G96" i="5" s="1"/>
  <c r="F58" i="5"/>
  <c r="F96" i="5" s="1"/>
  <c r="E58" i="5"/>
  <c r="E96" i="5" s="1"/>
  <c r="D58" i="5"/>
  <c r="D96" i="5" s="1"/>
  <c r="B58" i="5"/>
  <c r="B96" i="5" s="1"/>
  <c r="H57" i="5"/>
  <c r="H95" i="5" s="1"/>
  <c r="G57" i="5"/>
  <c r="G95" i="5" s="1"/>
  <c r="F57" i="5"/>
  <c r="F95" i="5" s="1"/>
  <c r="E57" i="5"/>
  <c r="E95" i="5" s="1"/>
  <c r="D57" i="5"/>
  <c r="C57" i="5"/>
  <c r="B57" i="5"/>
  <c r="B95" i="5" s="1"/>
  <c r="I56" i="5"/>
  <c r="I94" i="5" s="1"/>
  <c r="H56" i="5"/>
  <c r="H94" i="5" s="1"/>
  <c r="G56" i="5"/>
  <c r="G94" i="5" s="1"/>
  <c r="F56" i="5"/>
  <c r="F94" i="5" s="1"/>
  <c r="E56" i="5"/>
  <c r="E94" i="5" s="1"/>
  <c r="D56" i="5"/>
  <c r="D94" i="5" s="1"/>
  <c r="B56" i="5"/>
  <c r="B94" i="5" s="1"/>
  <c r="H55" i="5"/>
  <c r="H93" i="5" s="1"/>
  <c r="G55" i="5"/>
  <c r="G93" i="5" s="1"/>
  <c r="F55" i="5"/>
  <c r="F93" i="5" s="1"/>
  <c r="E55" i="5"/>
  <c r="E93" i="5" s="1"/>
  <c r="D55" i="5"/>
  <c r="D93" i="5" s="1"/>
  <c r="C55" i="5"/>
  <c r="C93" i="5" s="1"/>
  <c r="B55" i="5"/>
  <c r="B93" i="5" s="1"/>
  <c r="I54" i="5"/>
  <c r="I92" i="5" s="1"/>
  <c r="H54" i="5"/>
  <c r="H92" i="5" s="1"/>
  <c r="G54" i="5"/>
  <c r="G92" i="5" s="1"/>
  <c r="F54" i="5"/>
  <c r="F92" i="5" s="1"/>
  <c r="E54" i="5"/>
  <c r="E92" i="5" s="1"/>
  <c r="D54" i="5"/>
  <c r="D92" i="5" s="1"/>
  <c r="C54" i="5"/>
  <c r="C92" i="5" s="1"/>
  <c r="B54" i="5"/>
  <c r="B92" i="5" s="1"/>
  <c r="H53" i="5"/>
  <c r="H91" i="5" s="1"/>
  <c r="G53" i="5"/>
  <c r="G91" i="5" s="1"/>
  <c r="F53" i="5"/>
  <c r="E53" i="5"/>
  <c r="D53" i="5"/>
  <c r="D91" i="5" s="1"/>
  <c r="C53" i="5"/>
  <c r="C91" i="5" s="1"/>
  <c r="B53" i="5"/>
  <c r="B91" i="5" s="1"/>
  <c r="H52" i="5"/>
  <c r="H90" i="5" s="1"/>
  <c r="G52" i="5"/>
  <c r="G90" i="5" s="1"/>
  <c r="F52" i="5"/>
  <c r="F90" i="5" s="1"/>
  <c r="E52" i="5"/>
  <c r="E90" i="5" s="1"/>
  <c r="D52" i="5"/>
  <c r="D90" i="5" s="1"/>
  <c r="B52" i="5"/>
  <c r="B90" i="5" s="1"/>
  <c r="H51" i="5"/>
  <c r="H89" i="5" s="1"/>
  <c r="G51" i="5"/>
  <c r="G89" i="5" s="1"/>
  <c r="F51" i="5"/>
  <c r="E51" i="5"/>
  <c r="E89" i="5" s="1"/>
  <c r="D51" i="5"/>
  <c r="D89" i="5" s="1"/>
  <c r="B51" i="5"/>
  <c r="B89" i="5" s="1"/>
  <c r="H50" i="5"/>
  <c r="H88" i="5" s="1"/>
  <c r="G50" i="5"/>
  <c r="G88" i="5" s="1"/>
  <c r="F50" i="5"/>
  <c r="F88" i="5" s="1"/>
  <c r="E50" i="5"/>
  <c r="E88" i="5" s="1"/>
  <c r="D50" i="5"/>
  <c r="D88" i="5" s="1"/>
  <c r="C50" i="5"/>
  <c r="C88" i="5" s="1"/>
  <c r="B50" i="5"/>
  <c r="L38" i="5"/>
  <c r="L37" i="5"/>
  <c r="I80" i="5" s="1"/>
  <c r="I118" i="5" s="1"/>
  <c r="L36" i="5"/>
  <c r="L35" i="5"/>
  <c r="L34" i="5"/>
  <c r="I77" i="5" s="1"/>
  <c r="I115" i="5" s="1"/>
  <c r="L33" i="5"/>
  <c r="I76" i="5" s="1"/>
  <c r="I114" i="5" s="1"/>
  <c r="C76" i="5"/>
  <c r="C114" i="5" s="1"/>
  <c r="L32" i="5"/>
  <c r="I75" i="5" s="1"/>
  <c r="I113" i="5" s="1"/>
  <c r="C75" i="5"/>
  <c r="C113" i="5" s="1"/>
  <c r="L31" i="5"/>
  <c r="I74" i="5" s="1"/>
  <c r="I112" i="5" s="1"/>
  <c r="C74" i="5"/>
  <c r="C112" i="5" s="1"/>
  <c r="L30" i="5"/>
  <c r="I73" i="5" s="1"/>
  <c r="I111" i="5" s="1"/>
  <c r="L29" i="5"/>
  <c r="I72" i="5" s="1"/>
  <c r="I110" i="5" s="1"/>
  <c r="C72" i="5"/>
  <c r="C110" i="5" s="1"/>
  <c r="L28" i="5"/>
  <c r="I71" i="5" s="1"/>
  <c r="I109" i="5" s="1"/>
  <c r="L27" i="5"/>
  <c r="L26" i="5"/>
  <c r="I69" i="5" s="1"/>
  <c r="I107" i="5" s="1"/>
  <c r="C69" i="5"/>
  <c r="C107" i="5" s="1"/>
  <c r="L25" i="5"/>
  <c r="I68" i="5" s="1"/>
  <c r="I106" i="5" s="1"/>
  <c r="C68" i="5"/>
  <c r="C106" i="5" s="1"/>
  <c r="L24" i="5"/>
  <c r="I67" i="5" s="1"/>
  <c r="I105" i="5" s="1"/>
  <c r="C67" i="5"/>
  <c r="C105" i="5" s="1"/>
  <c r="L23" i="5"/>
  <c r="I66" i="5" s="1"/>
  <c r="I104" i="5" s="1"/>
  <c r="C66" i="5"/>
  <c r="C104" i="5" s="1"/>
  <c r="L22" i="5"/>
  <c r="I65" i="5" s="1"/>
  <c r="I103" i="5" s="1"/>
  <c r="L21" i="5"/>
  <c r="I64" i="5" s="1"/>
  <c r="I102" i="5" s="1"/>
  <c r="L20" i="5"/>
  <c r="L19" i="5"/>
  <c r="I62" i="5" s="1"/>
  <c r="I100" i="5" s="1"/>
  <c r="L18" i="5"/>
  <c r="I61" i="5" s="1"/>
  <c r="I99" i="5" s="1"/>
  <c r="C61" i="5"/>
  <c r="L17" i="5"/>
  <c r="I60" i="5" s="1"/>
  <c r="I98" i="5" s="1"/>
  <c r="C60" i="5"/>
  <c r="C98" i="5" s="1"/>
  <c r="L16" i="5"/>
  <c r="I59" i="5" s="1"/>
  <c r="I97" i="5" s="1"/>
  <c r="C59" i="5"/>
  <c r="C97" i="5" s="1"/>
  <c r="L15" i="5"/>
  <c r="C58" i="5"/>
  <c r="C96" i="5" s="1"/>
  <c r="L14" i="5"/>
  <c r="I57" i="5" s="1"/>
  <c r="I95" i="5" s="1"/>
  <c r="L13" i="5"/>
  <c r="C56" i="5"/>
  <c r="C94" i="5" s="1"/>
  <c r="L12" i="5"/>
  <c r="I55" i="5" s="1"/>
  <c r="I93" i="5" s="1"/>
  <c r="L11" i="5"/>
  <c r="L10" i="5"/>
  <c r="I53" i="5" s="1"/>
  <c r="I91" i="5" s="1"/>
  <c r="L9" i="5"/>
  <c r="I52" i="5" s="1"/>
  <c r="I90" i="5" s="1"/>
  <c r="C52" i="5"/>
  <c r="C90" i="5" s="1"/>
  <c r="L8" i="5"/>
  <c r="I51" i="5" s="1"/>
  <c r="I89" i="5" s="1"/>
  <c r="C51" i="5"/>
  <c r="C89" i="5" s="1"/>
  <c r="L7" i="5"/>
  <c r="I50" i="5" s="1"/>
  <c r="I88" i="5" s="1"/>
  <c r="C280" i="4"/>
  <c r="F117" i="4"/>
  <c r="E112" i="4"/>
  <c r="D112" i="4"/>
  <c r="B112" i="4"/>
  <c r="D110" i="4"/>
  <c r="H104" i="4"/>
  <c r="F104" i="4"/>
  <c r="F102" i="4"/>
  <c r="B100" i="4"/>
  <c r="F99" i="4"/>
  <c r="B91" i="4"/>
  <c r="E89" i="4"/>
  <c r="H81" i="4"/>
  <c r="H119" i="4" s="1"/>
  <c r="G81" i="4"/>
  <c r="G119" i="4" s="1"/>
  <c r="F81" i="4"/>
  <c r="F119" i="4" s="1"/>
  <c r="E81" i="4"/>
  <c r="E119" i="4" s="1"/>
  <c r="D81" i="4"/>
  <c r="D119" i="4" s="1"/>
  <c r="B81" i="4"/>
  <c r="B119" i="4" s="1"/>
  <c r="I80" i="4"/>
  <c r="I118" i="4" s="1"/>
  <c r="H80" i="4"/>
  <c r="H118" i="4" s="1"/>
  <c r="G80" i="4"/>
  <c r="G118" i="4" s="1"/>
  <c r="F80" i="4"/>
  <c r="F118" i="4" s="1"/>
  <c r="E80" i="4"/>
  <c r="E118" i="4" s="1"/>
  <c r="D80" i="4"/>
  <c r="D118" i="4" s="1"/>
  <c r="B80" i="4"/>
  <c r="B118" i="4" s="1"/>
  <c r="H79" i="4"/>
  <c r="H117" i="4" s="1"/>
  <c r="G79" i="4"/>
  <c r="G117" i="4" s="1"/>
  <c r="F79" i="4"/>
  <c r="E79" i="4"/>
  <c r="E117" i="4" s="1"/>
  <c r="D79" i="4"/>
  <c r="D117" i="4" s="1"/>
  <c r="B79" i="4"/>
  <c r="B117" i="4" s="1"/>
  <c r="H78" i="4"/>
  <c r="H116" i="4" s="1"/>
  <c r="G78" i="4"/>
  <c r="G116" i="4" s="1"/>
  <c r="F78" i="4"/>
  <c r="F116" i="4" s="1"/>
  <c r="E78" i="4"/>
  <c r="E116" i="4" s="1"/>
  <c r="D78" i="4"/>
  <c r="D116" i="4" s="1"/>
  <c r="B78" i="4"/>
  <c r="B116" i="4" s="1"/>
  <c r="H77" i="4"/>
  <c r="H115" i="4" s="1"/>
  <c r="G77" i="4"/>
  <c r="G115" i="4" s="1"/>
  <c r="F77" i="4"/>
  <c r="F115" i="4" s="1"/>
  <c r="E77" i="4"/>
  <c r="E115" i="4" s="1"/>
  <c r="D77" i="4"/>
  <c r="D115" i="4" s="1"/>
  <c r="C77" i="4"/>
  <c r="C115" i="4" s="1"/>
  <c r="B77" i="4"/>
  <c r="B115" i="4" s="1"/>
  <c r="H76" i="4"/>
  <c r="H114" i="4" s="1"/>
  <c r="G76" i="4"/>
  <c r="G114" i="4" s="1"/>
  <c r="F76" i="4"/>
  <c r="F114" i="4" s="1"/>
  <c r="E76" i="4"/>
  <c r="E114" i="4" s="1"/>
  <c r="D76" i="4"/>
  <c r="D114" i="4" s="1"/>
  <c r="B76" i="4"/>
  <c r="B114" i="4" s="1"/>
  <c r="H75" i="4"/>
  <c r="H113" i="4" s="1"/>
  <c r="G75" i="4"/>
  <c r="G113" i="4" s="1"/>
  <c r="F75" i="4"/>
  <c r="F113" i="4" s="1"/>
  <c r="E75" i="4"/>
  <c r="E113" i="4" s="1"/>
  <c r="D75" i="4"/>
  <c r="D113" i="4" s="1"/>
  <c r="B75" i="4"/>
  <c r="B113" i="4" s="1"/>
  <c r="H74" i="4"/>
  <c r="H112" i="4" s="1"/>
  <c r="G74" i="4"/>
  <c r="G112" i="4" s="1"/>
  <c r="F74" i="4"/>
  <c r="F112" i="4" s="1"/>
  <c r="E74" i="4"/>
  <c r="D74" i="4"/>
  <c r="C74" i="4"/>
  <c r="C112" i="4" s="1"/>
  <c r="B74" i="4"/>
  <c r="H73" i="4"/>
  <c r="H111" i="4" s="1"/>
  <c r="G73" i="4"/>
  <c r="G111" i="4" s="1"/>
  <c r="F73" i="4"/>
  <c r="F111" i="4" s="1"/>
  <c r="E73" i="4"/>
  <c r="E111" i="4" s="1"/>
  <c r="D73" i="4"/>
  <c r="D111" i="4" s="1"/>
  <c r="B73" i="4"/>
  <c r="B111" i="4" s="1"/>
  <c r="H72" i="4"/>
  <c r="H110" i="4" s="1"/>
  <c r="G72" i="4"/>
  <c r="G110" i="4" s="1"/>
  <c r="F72" i="4"/>
  <c r="F110" i="4" s="1"/>
  <c r="E72" i="4"/>
  <c r="E110" i="4" s="1"/>
  <c r="D72" i="4"/>
  <c r="C72" i="4"/>
  <c r="C110" i="4" s="1"/>
  <c r="B72" i="4"/>
  <c r="B110" i="4" s="1"/>
  <c r="I71" i="4"/>
  <c r="I109" i="4" s="1"/>
  <c r="H71" i="4"/>
  <c r="H109" i="4" s="1"/>
  <c r="G71" i="4"/>
  <c r="G109" i="4" s="1"/>
  <c r="F71" i="4"/>
  <c r="F109" i="4" s="1"/>
  <c r="E71" i="4"/>
  <c r="E109" i="4" s="1"/>
  <c r="D71" i="4"/>
  <c r="D109" i="4" s="1"/>
  <c r="B71" i="4"/>
  <c r="B109" i="4" s="1"/>
  <c r="H70" i="4"/>
  <c r="H108" i="4" s="1"/>
  <c r="G70" i="4"/>
  <c r="G108" i="4" s="1"/>
  <c r="F70" i="4"/>
  <c r="F108" i="4" s="1"/>
  <c r="E70" i="4"/>
  <c r="E108" i="4" s="1"/>
  <c r="D70" i="4"/>
  <c r="D108" i="4" s="1"/>
  <c r="B70" i="4"/>
  <c r="B108" i="4" s="1"/>
  <c r="H69" i="4"/>
  <c r="H107" i="4" s="1"/>
  <c r="G69" i="4"/>
  <c r="G107" i="4" s="1"/>
  <c r="F69" i="4"/>
  <c r="F107" i="4" s="1"/>
  <c r="E69" i="4"/>
  <c r="E107" i="4" s="1"/>
  <c r="D69" i="4"/>
  <c r="D107" i="4" s="1"/>
  <c r="C69" i="4"/>
  <c r="C107" i="4" s="1"/>
  <c r="B69" i="4"/>
  <c r="B107" i="4" s="1"/>
  <c r="H68" i="4"/>
  <c r="H106" i="4" s="1"/>
  <c r="G68" i="4"/>
  <c r="G106" i="4" s="1"/>
  <c r="F68" i="4"/>
  <c r="F106" i="4" s="1"/>
  <c r="E68" i="4"/>
  <c r="E106" i="4" s="1"/>
  <c r="D68" i="4"/>
  <c r="D106" i="4" s="1"/>
  <c r="B68" i="4"/>
  <c r="B106" i="4" s="1"/>
  <c r="H67" i="4"/>
  <c r="H105" i="4" s="1"/>
  <c r="G67" i="4"/>
  <c r="G105" i="4" s="1"/>
  <c r="F67" i="4"/>
  <c r="F105" i="4" s="1"/>
  <c r="E67" i="4"/>
  <c r="E105" i="4" s="1"/>
  <c r="D67" i="4"/>
  <c r="D105" i="4" s="1"/>
  <c r="C67" i="4"/>
  <c r="C105" i="4" s="1"/>
  <c r="B67" i="4"/>
  <c r="B105" i="4" s="1"/>
  <c r="H66" i="4"/>
  <c r="G66" i="4"/>
  <c r="G104" i="4" s="1"/>
  <c r="F66" i="4"/>
  <c r="E66" i="4"/>
  <c r="E104" i="4" s="1"/>
  <c r="D66" i="4"/>
  <c r="D104" i="4" s="1"/>
  <c r="B66" i="4"/>
  <c r="B104" i="4" s="1"/>
  <c r="H65" i="4"/>
  <c r="H103" i="4" s="1"/>
  <c r="G65" i="4"/>
  <c r="G103" i="4" s="1"/>
  <c r="F65" i="4"/>
  <c r="F103" i="4" s="1"/>
  <c r="E65" i="4"/>
  <c r="E103" i="4" s="1"/>
  <c r="D65" i="4"/>
  <c r="D103" i="4" s="1"/>
  <c r="B65" i="4"/>
  <c r="B103" i="4" s="1"/>
  <c r="H64" i="4"/>
  <c r="H102" i="4" s="1"/>
  <c r="G64" i="4"/>
  <c r="G102" i="4" s="1"/>
  <c r="F64" i="4"/>
  <c r="E64" i="4"/>
  <c r="E102" i="4" s="1"/>
  <c r="D64" i="4"/>
  <c r="D102" i="4" s="1"/>
  <c r="B64" i="4"/>
  <c r="B102" i="4" s="1"/>
  <c r="H63" i="4"/>
  <c r="H101" i="4" s="1"/>
  <c r="G63" i="4"/>
  <c r="G101" i="4" s="1"/>
  <c r="F63" i="4"/>
  <c r="F101" i="4" s="1"/>
  <c r="E63" i="4"/>
  <c r="E101" i="4" s="1"/>
  <c r="D63" i="4"/>
  <c r="D101" i="4" s="1"/>
  <c r="B63" i="4"/>
  <c r="B101" i="4" s="1"/>
  <c r="H62" i="4"/>
  <c r="H100" i="4" s="1"/>
  <c r="G62" i="4"/>
  <c r="G100" i="4" s="1"/>
  <c r="F62" i="4"/>
  <c r="F100" i="4" s="1"/>
  <c r="E62" i="4"/>
  <c r="E100" i="4" s="1"/>
  <c r="D62" i="4"/>
  <c r="D100" i="4" s="1"/>
  <c r="B62" i="4"/>
  <c r="H61" i="4"/>
  <c r="H99" i="4" s="1"/>
  <c r="G61" i="4"/>
  <c r="G99" i="4" s="1"/>
  <c r="F61" i="4"/>
  <c r="E61" i="4"/>
  <c r="E99" i="4" s="1"/>
  <c r="D61" i="4"/>
  <c r="D99" i="4" s="1"/>
  <c r="B61" i="4"/>
  <c r="B99" i="4" s="1"/>
  <c r="H60" i="4"/>
  <c r="H98" i="4" s="1"/>
  <c r="G60" i="4"/>
  <c r="G98" i="4" s="1"/>
  <c r="F60" i="4"/>
  <c r="F98" i="4" s="1"/>
  <c r="E60" i="4"/>
  <c r="E98" i="4" s="1"/>
  <c r="D60" i="4"/>
  <c r="D98" i="4" s="1"/>
  <c r="B60" i="4"/>
  <c r="B98" i="4" s="1"/>
  <c r="H59" i="4"/>
  <c r="H97" i="4" s="1"/>
  <c r="G59" i="4"/>
  <c r="G97" i="4" s="1"/>
  <c r="F59" i="4"/>
  <c r="F97" i="4" s="1"/>
  <c r="E59" i="4"/>
  <c r="E97" i="4" s="1"/>
  <c r="D59" i="4"/>
  <c r="D97" i="4" s="1"/>
  <c r="B59" i="4"/>
  <c r="B97" i="4" s="1"/>
  <c r="H58" i="4"/>
  <c r="H96" i="4" s="1"/>
  <c r="G58" i="4"/>
  <c r="G96" i="4" s="1"/>
  <c r="F58" i="4"/>
  <c r="F96" i="4" s="1"/>
  <c r="E58" i="4"/>
  <c r="E96" i="4" s="1"/>
  <c r="D58" i="4"/>
  <c r="D96" i="4" s="1"/>
  <c r="C58" i="4"/>
  <c r="C96" i="4" s="1"/>
  <c r="B58" i="4"/>
  <c r="B96" i="4" s="1"/>
  <c r="H57" i="4"/>
  <c r="H95" i="4" s="1"/>
  <c r="G57" i="4"/>
  <c r="G95" i="4" s="1"/>
  <c r="F57" i="4"/>
  <c r="F95" i="4" s="1"/>
  <c r="E57" i="4"/>
  <c r="E95" i="4" s="1"/>
  <c r="D57" i="4"/>
  <c r="D95" i="4" s="1"/>
  <c r="B57" i="4"/>
  <c r="B95" i="4" s="1"/>
  <c r="H56" i="4"/>
  <c r="H94" i="4" s="1"/>
  <c r="G56" i="4"/>
  <c r="G94" i="4" s="1"/>
  <c r="F56" i="4"/>
  <c r="F94" i="4" s="1"/>
  <c r="E56" i="4"/>
  <c r="E94" i="4" s="1"/>
  <c r="D56" i="4"/>
  <c r="D94" i="4" s="1"/>
  <c r="C56" i="4"/>
  <c r="C94" i="4" s="1"/>
  <c r="B56" i="4"/>
  <c r="B94" i="4" s="1"/>
  <c r="I55" i="4"/>
  <c r="I93" i="4" s="1"/>
  <c r="H55" i="4"/>
  <c r="H93" i="4" s="1"/>
  <c r="G55" i="4"/>
  <c r="G93" i="4" s="1"/>
  <c r="F55" i="4"/>
  <c r="F93" i="4" s="1"/>
  <c r="E55" i="4"/>
  <c r="E93" i="4" s="1"/>
  <c r="D55" i="4"/>
  <c r="D93" i="4" s="1"/>
  <c r="B55" i="4"/>
  <c r="B93" i="4" s="1"/>
  <c r="H54" i="4"/>
  <c r="H92" i="4" s="1"/>
  <c r="G54" i="4"/>
  <c r="G92" i="4" s="1"/>
  <c r="F54" i="4"/>
  <c r="F92" i="4" s="1"/>
  <c r="E54" i="4"/>
  <c r="E92" i="4" s="1"/>
  <c r="D54" i="4"/>
  <c r="D92" i="4" s="1"/>
  <c r="C54" i="4"/>
  <c r="C92" i="4" s="1"/>
  <c r="B54" i="4"/>
  <c r="B92" i="4" s="1"/>
  <c r="I53" i="4"/>
  <c r="I91" i="4" s="1"/>
  <c r="H53" i="4"/>
  <c r="H91" i="4" s="1"/>
  <c r="G53" i="4"/>
  <c r="G91" i="4" s="1"/>
  <c r="F53" i="4"/>
  <c r="F91" i="4" s="1"/>
  <c r="E53" i="4"/>
  <c r="E91" i="4" s="1"/>
  <c r="D53" i="4"/>
  <c r="D91" i="4" s="1"/>
  <c r="C53" i="4"/>
  <c r="C91" i="4" s="1"/>
  <c r="B53" i="4"/>
  <c r="H52" i="4"/>
  <c r="H90" i="4" s="1"/>
  <c r="G52" i="4"/>
  <c r="G90" i="4" s="1"/>
  <c r="F52" i="4"/>
  <c r="F90" i="4" s="1"/>
  <c r="E52" i="4"/>
  <c r="E90" i="4" s="1"/>
  <c r="D52" i="4"/>
  <c r="D90" i="4" s="1"/>
  <c r="C52" i="4"/>
  <c r="C90" i="4" s="1"/>
  <c r="B52" i="4"/>
  <c r="B90" i="4" s="1"/>
  <c r="H51" i="4"/>
  <c r="H89" i="4" s="1"/>
  <c r="G51" i="4"/>
  <c r="G89" i="4" s="1"/>
  <c r="F51" i="4"/>
  <c r="F89" i="4" s="1"/>
  <c r="E51" i="4"/>
  <c r="D51" i="4"/>
  <c r="D89" i="4" s="1"/>
  <c r="C51" i="4"/>
  <c r="C89" i="4" s="1"/>
  <c r="B51" i="4"/>
  <c r="B89" i="4" s="1"/>
  <c r="H50" i="4"/>
  <c r="H88" i="4" s="1"/>
  <c r="G50" i="4"/>
  <c r="G88" i="4" s="1"/>
  <c r="F50" i="4"/>
  <c r="F88" i="4" s="1"/>
  <c r="E50" i="4"/>
  <c r="E88" i="4" s="1"/>
  <c r="D50" i="4"/>
  <c r="D88" i="4" s="1"/>
  <c r="B50" i="4"/>
  <c r="B88" i="4" s="1"/>
  <c r="L38" i="4"/>
  <c r="I81" i="4" s="1"/>
  <c r="I119" i="4" s="1"/>
  <c r="L37" i="4"/>
  <c r="C80" i="4"/>
  <c r="C118" i="4" s="1"/>
  <c r="L36" i="4"/>
  <c r="I79" i="4" s="1"/>
  <c r="I117" i="4" s="1"/>
  <c r="C79" i="4"/>
  <c r="C117" i="4" s="1"/>
  <c r="L35" i="4"/>
  <c r="I78" i="4" s="1"/>
  <c r="I116" i="4" s="1"/>
  <c r="C78" i="4"/>
  <c r="C116" i="4" s="1"/>
  <c r="L34" i="4"/>
  <c r="I77" i="4" s="1"/>
  <c r="I115" i="4" s="1"/>
  <c r="L33" i="4"/>
  <c r="I76" i="4" s="1"/>
  <c r="I114" i="4" s="1"/>
  <c r="C76" i="4"/>
  <c r="C114" i="4" s="1"/>
  <c r="L32" i="4"/>
  <c r="I75" i="4" s="1"/>
  <c r="I113" i="4" s="1"/>
  <c r="C75" i="4"/>
  <c r="C113" i="4" s="1"/>
  <c r="L31" i="4"/>
  <c r="I74" i="4" s="1"/>
  <c r="I112" i="4" s="1"/>
  <c r="L30" i="4"/>
  <c r="I73" i="4" s="1"/>
  <c r="I111" i="4" s="1"/>
  <c r="C73" i="4"/>
  <c r="C111" i="4" s="1"/>
  <c r="L29" i="4"/>
  <c r="I72" i="4" s="1"/>
  <c r="I110" i="4" s="1"/>
  <c r="L28" i="4"/>
  <c r="C71" i="4"/>
  <c r="C109" i="4" s="1"/>
  <c r="L27" i="4"/>
  <c r="I70" i="4" s="1"/>
  <c r="I108" i="4" s="1"/>
  <c r="C70" i="4"/>
  <c r="C108" i="4" s="1"/>
  <c r="L26" i="4"/>
  <c r="I69" i="4" s="1"/>
  <c r="I107" i="4" s="1"/>
  <c r="L25" i="4"/>
  <c r="I68" i="4" s="1"/>
  <c r="I106" i="4" s="1"/>
  <c r="C68" i="4"/>
  <c r="C106" i="4" s="1"/>
  <c r="L24" i="4"/>
  <c r="I67" i="4" s="1"/>
  <c r="I105" i="4" s="1"/>
  <c r="L23" i="4"/>
  <c r="I66" i="4" s="1"/>
  <c r="I104" i="4" s="1"/>
  <c r="C66" i="4"/>
  <c r="C104" i="4" s="1"/>
  <c r="L22" i="4"/>
  <c r="I65" i="4" s="1"/>
  <c r="I103" i="4" s="1"/>
  <c r="L21" i="4"/>
  <c r="I64" i="4" s="1"/>
  <c r="I102" i="4" s="1"/>
  <c r="C64" i="4"/>
  <c r="C102" i="4" s="1"/>
  <c r="L20" i="4"/>
  <c r="I63" i="4" s="1"/>
  <c r="I101" i="4" s="1"/>
  <c r="C63" i="4"/>
  <c r="C101" i="4" s="1"/>
  <c r="L19" i="4"/>
  <c r="I62" i="4" s="1"/>
  <c r="I100" i="4" s="1"/>
  <c r="C62" i="4"/>
  <c r="C100" i="4" s="1"/>
  <c r="L18" i="4"/>
  <c r="I61" i="4" s="1"/>
  <c r="I99" i="4" s="1"/>
  <c r="C61" i="4"/>
  <c r="C99" i="4" s="1"/>
  <c r="L17" i="4"/>
  <c r="I60" i="4" s="1"/>
  <c r="I98" i="4" s="1"/>
  <c r="C60" i="4"/>
  <c r="C98" i="4" s="1"/>
  <c r="L16" i="4"/>
  <c r="I59" i="4" s="1"/>
  <c r="I97" i="4" s="1"/>
  <c r="C59" i="4"/>
  <c r="C97" i="4" s="1"/>
  <c r="L15" i="4"/>
  <c r="I58" i="4" s="1"/>
  <c r="I96" i="4" s="1"/>
  <c r="L14" i="4"/>
  <c r="I57" i="4" s="1"/>
  <c r="I95" i="4" s="1"/>
  <c r="C57" i="4"/>
  <c r="C95" i="4" s="1"/>
  <c r="L13" i="4"/>
  <c r="I56" i="4" s="1"/>
  <c r="I94" i="4" s="1"/>
  <c r="L12" i="4"/>
  <c r="C55" i="4"/>
  <c r="C93" i="4" s="1"/>
  <c r="L11" i="4"/>
  <c r="I54" i="4" s="1"/>
  <c r="I92" i="4" s="1"/>
  <c r="L10" i="4"/>
  <c r="L9" i="4"/>
  <c r="I52" i="4" s="1"/>
  <c r="I90" i="4" s="1"/>
  <c r="L8" i="4"/>
  <c r="I51" i="4" s="1"/>
  <c r="I89" i="4" s="1"/>
  <c r="L7" i="4"/>
  <c r="I50" i="4" s="1"/>
  <c r="I88" i="4" s="1"/>
  <c r="C50" i="4"/>
  <c r="C88" i="4" s="1"/>
  <c r="C280" i="3"/>
  <c r="E116" i="3"/>
  <c r="D115" i="3"/>
  <c r="E112" i="3"/>
  <c r="B112" i="3"/>
  <c r="I110" i="3"/>
  <c r="G108" i="3"/>
  <c r="D105" i="3"/>
  <c r="B103" i="3"/>
  <c r="E101" i="3"/>
  <c r="E100" i="3"/>
  <c r="G99" i="3"/>
  <c r="H97" i="3"/>
  <c r="G97" i="3"/>
  <c r="B96" i="3"/>
  <c r="H95" i="3"/>
  <c r="B88" i="3"/>
  <c r="I81" i="3"/>
  <c r="I119" i="3" s="1"/>
  <c r="H81" i="3"/>
  <c r="H119" i="3" s="1"/>
  <c r="G81" i="3"/>
  <c r="G119" i="3" s="1"/>
  <c r="F81" i="3"/>
  <c r="F119" i="3" s="1"/>
  <c r="E81" i="3"/>
  <c r="E119" i="3" s="1"/>
  <c r="D81" i="3"/>
  <c r="D119" i="3" s="1"/>
  <c r="B81" i="3"/>
  <c r="B119" i="3" s="1"/>
  <c r="H80" i="3"/>
  <c r="H118" i="3" s="1"/>
  <c r="G80" i="3"/>
  <c r="G118" i="3" s="1"/>
  <c r="F80" i="3"/>
  <c r="F118" i="3" s="1"/>
  <c r="E80" i="3"/>
  <c r="E118" i="3" s="1"/>
  <c r="D80" i="3"/>
  <c r="D118" i="3" s="1"/>
  <c r="B80" i="3"/>
  <c r="B118" i="3" s="1"/>
  <c r="H79" i="3"/>
  <c r="H117" i="3" s="1"/>
  <c r="G79" i="3"/>
  <c r="G117" i="3" s="1"/>
  <c r="F79" i="3"/>
  <c r="F117" i="3" s="1"/>
  <c r="E79" i="3"/>
  <c r="E117" i="3" s="1"/>
  <c r="D79" i="3"/>
  <c r="D117" i="3" s="1"/>
  <c r="C79" i="3"/>
  <c r="C117" i="3" s="1"/>
  <c r="B79" i="3"/>
  <c r="B117" i="3" s="1"/>
  <c r="H78" i="3"/>
  <c r="H116" i="3" s="1"/>
  <c r="G78" i="3"/>
  <c r="G116" i="3" s="1"/>
  <c r="F78" i="3"/>
  <c r="F116" i="3" s="1"/>
  <c r="E78" i="3"/>
  <c r="D78" i="3"/>
  <c r="D116" i="3" s="1"/>
  <c r="C78" i="3"/>
  <c r="C116" i="3" s="1"/>
  <c r="B78" i="3"/>
  <c r="B116" i="3" s="1"/>
  <c r="H77" i="3"/>
  <c r="H115" i="3" s="1"/>
  <c r="G77" i="3"/>
  <c r="G115" i="3" s="1"/>
  <c r="F77" i="3"/>
  <c r="F115" i="3" s="1"/>
  <c r="E77" i="3"/>
  <c r="E115" i="3" s="1"/>
  <c r="D77" i="3"/>
  <c r="B77" i="3"/>
  <c r="B115" i="3" s="1"/>
  <c r="H76" i="3"/>
  <c r="H114" i="3" s="1"/>
  <c r="G76" i="3"/>
  <c r="G114" i="3" s="1"/>
  <c r="F76" i="3"/>
  <c r="F114" i="3" s="1"/>
  <c r="E76" i="3"/>
  <c r="E114" i="3" s="1"/>
  <c r="D76" i="3"/>
  <c r="D114" i="3" s="1"/>
  <c r="C76" i="3"/>
  <c r="C114" i="3" s="1"/>
  <c r="B76" i="3"/>
  <c r="B114" i="3" s="1"/>
  <c r="H75" i="3"/>
  <c r="H113" i="3" s="1"/>
  <c r="G75" i="3"/>
  <c r="G113" i="3" s="1"/>
  <c r="F75" i="3"/>
  <c r="F113" i="3" s="1"/>
  <c r="E75" i="3"/>
  <c r="E113" i="3" s="1"/>
  <c r="D75" i="3"/>
  <c r="D113" i="3" s="1"/>
  <c r="B75" i="3"/>
  <c r="B113" i="3" s="1"/>
  <c r="H74" i="3"/>
  <c r="H112" i="3" s="1"/>
  <c r="G74" i="3"/>
  <c r="G112" i="3" s="1"/>
  <c r="F74" i="3"/>
  <c r="F112" i="3" s="1"/>
  <c r="E74" i="3"/>
  <c r="D74" i="3"/>
  <c r="D112" i="3" s="1"/>
  <c r="C74" i="3"/>
  <c r="C112" i="3" s="1"/>
  <c r="B74" i="3"/>
  <c r="H73" i="3"/>
  <c r="H111" i="3" s="1"/>
  <c r="G73" i="3"/>
  <c r="G111" i="3" s="1"/>
  <c r="F73" i="3"/>
  <c r="F111" i="3" s="1"/>
  <c r="E73" i="3"/>
  <c r="E111" i="3" s="1"/>
  <c r="D73" i="3"/>
  <c r="D111" i="3" s="1"/>
  <c r="B73" i="3"/>
  <c r="B111" i="3" s="1"/>
  <c r="H72" i="3"/>
  <c r="H110" i="3" s="1"/>
  <c r="G72" i="3"/>
  <c r="G110" i="3" s="1"/>
  <c r="F72" i="3"/>
  <c r="F110" i="3" s="1"/>
  <c r="E72" i="3"/>
  <c r="E110" i="3" s="1"/>
  <c r="D72" i="3"/>
  <c r="D110" i="3" s="1"/>
  <c r="B72" i="3"/>
  <c r="B110" i="3" s="1"/>
  <c r="H71" i="3"/>
  <c r="H109" i="3" s="1"/>
  <c r="G71" i="3"/>
  <c r="G109" i="3" s="1"/>
  <c r="F71" i="3"/>
  <c r="F109" i="3" s="1"/>
  <c r="E71" i="3"/>
  <c r="E109" i="3" s="1"/>
  <c r="D71" i="3"/>
  <c r="D109" i="3" s="1"/>
  <c r="B71" i="3"/>
  <c r="B109" i="3" s="1"/>
  <c r="I70" i="3"/>
  <c r="I108" i="3" s="1"/>
  <c r="H70" i="3"/>
  <c r="H108" i="3" s="1"/>
  <c r="G70" i="3"/>
  <c r="F70" i="3"/>
  <c r="F108" i="3" s="1"/>
  <c r="E70" i="3"/>
  <c r="E108" i="3" s="1"/>
  <c r="D70" i="3"/>
  <c r="D108" i="3" s="1"/>
  <c r="B70" i="3"/>
  <c r="B108" i="3" s="1"/>
  <c r="H69" i="3"/>
  <c r="H107" i="3" s="1"/>
  <c r="G69" i="3"/>
  <c r="G107" i="3" s="1"/>
  <c r="F69" i="3"/>
  <c r="F107" i="3" s="1"/>
  <c r="E69" i="3"/>
  <c r="E107" i="3" s="1"/>
  <c r="D69" i="3"/>
  <c r="D107" i="3" s="1"/>
  <c r="C69" i="3"/>
  <c r="C107" i="3" s="1"/>
  <c r="B69" i="3"/>
  <c r="B107" i="3" s="1"/>
  <c r="H68" i="3"/>
  <c r="H106" i="3" s="1"/>
  <c r="G68" i="3"/>
  <c r="G106" i="3" s="1"/>
  <c r="F68" i="3"/>
  <c r="F106" i="3" s="1"/>
  <c r="E68" i="3"/>
  <c r="E106" i="3" s="1"/>
  <c r="D68" i="3"/>
  <c r="D106" i="3" s="1"/>
  <c r="B68" i="3"/>
  <c r="B106" i="3" s="1"/>
  <c r="H67" i="3"/>
  <c r="H105" i="3" s="1"/>
  <c r="G67" i="3"/>
  <c r="G105" i="3" s="1"/>
  <c r="F67" i="3"/>
  <c r="F105" i="3" s="1"/>
  <c r="E67" i="3"/>
  <c r="E105" i="3" s="1"/>
  <c r="D67" i="3"/>
  <c r="C67" i="3"/>
  <c r="C105" i="3" s="1"/>
  <c r="B67" i="3"/>
  <c r="B105" i="3" s="1"/>
  <c r="I66" i="3"/>
  <c r="I104" i="3" s="1"/>
  <c r="H66" i="3"/>
  <c r="H104" i="3" s="1"/>
  <c r="G66" i="3"/>
  <c r="G104" i="3" s="1"/>
  <c r="F66" i="3"/>
  <c r="F104" i="3" s="1"/>
  <c r="E66" i="3"/>
  <c r="E104" i="3" s="1"/>
  <c r="D66" i="3"/>
  <c r="D104" i="3" s="1"/>
  <c r="B66" i="3"/>
  <c r="B104" i="3" s="1"/>
  <c r="I65" i="3"/>
  <c r="I103" i="3" s="1"/>
  <c r="H65" i="3"/>
  <c r="H103" i="3" s="1"/>
  <c r="G65" i="3"/>
  <c r="G103" i="3" s="1"/>
  <c r="F65" i="3"/>
  <c r="F103" i="3" s="1"/>
  <c r="E65" i="3"/>
  <c r="E103" i="3" s="1"/>
  <c r="D65" i="3"/>
  <c r="D103" i="3" s="1"/>
  <c r="B65" i="3"/>
  <c r="H64" i="3"/>
  <c r="H102" i="3" s="1"/>
  <c r="G64" i="3"/>
  <c r="G102" i="3" s="1"/>
  <c r="F64" i="3"/>
  <c r="F102" i="3" s="1"/>
  <c r="E64" i="3"/>
  <c r="E102" i="3" s="1"/>
  <c r="D64" i="3"/>
  <c r="D102" i="3" s="1"/>
  <c r="B64" i="3"/>
  <c r="B102" i="3" s="1"/>
  <c r="I63" i="3"/>
  <c r="I101" i="3" s="1"/>
  <c r="H63" i="3"/>
  <c r="H101" i="3" s="1"/>
  <c r="G63" i="3"/>
  <c r="G101" i="3" s="1"/>
  <c r="F63" i="3"/>
  <c r="F101" i="3" s="1"/>
  <c r="E63" i="3"/>
  <c r="D63" i="3"/>
  <c r="D101" i="3" s="1"/>
  <c r="B63" i="3"/>
  <c r="B101" i="3" s="1"/>
  <c r="H62" i="3"/>
  <c r="H100" i="3" s="1"/>
  <c r="G62" i="3"/>
  <c r="G100" i="3" s="1"/>
  <c r="F62" i="3"/>
  <c r="F100" i="3" s="1"/>
  <c r="E62" i="3"/>
  <c r="D62" i="3"/>
  <c r="D100" i="3" s="1"/>
  <c r="C62" i="3"/>
  <c r="C100" i="3" s="1"/>
  <c r="B62" i="3"/>
  <c r="B100" i="3" s="1"/>
  <c r="H61" i="3"/>
  <c r="H99" i="3" s="1"/>
  <c r="G61" i="3"/>
  <c r="F61" i="3"/>
  <c r="F99" i="3" s="1"/>
  <c r="E61" i="3"/>
  <c r="E99" i="3" s="1"/>
  <c r="D61" i="3"/>
  <c r="D99" i="3" s="1"/>
  <c r="B61" i="3"/>
  <c r="B99" i="3" s="1"/>
  <c r="H60" i="3"/>
  <c r="H98" i="3" s="1"/>
  <c r="G60" i="3"/>
  <c r="G98" i="3" s="1"/>
  <c r="F60" i="3"/>
  <c r="F98" i="3" s="1"/>
  <c r="E60" i="3"/>
  <c r="E98" i="3" s="1"/>
  <c r="D60" i="3"/>
  <c r="D98" i="3" s="1"/>
  <c r="C60" i="3"/>
  <c r="C98" i="3" s="1"/>
  <c r="B60" i="3"/>
  <c r="B98" i="3" s="1"/>
  <c r="H59" i="3"/>
  <c r="G59" i="3"/>
  <c r="F59" i="3"/>
  <c r="F97" i="3" s="1"/>
  <c r="E59" i="3"/>
  <c r="E97" i="3" s="1"/>
  <c r="D59" i="3"/>
  <c r="D97" i="3" s="1"/>
  <c r="B59" i="3"/>
  <c r="B97" i="3" s="1"/>
  <c r="I58" i="3"/>
  <c r="I96" i="3" s="1"/>
  <c r="H58" i="3"/>
  <c r="H96" i="3" s="1"/>
  <c r="G58" i="3"/>
  <c r="G96" i="3" s="1"/>
  <c r="F58" i="3"/>
  <c r="F96" i="3" s="1"/>
  <c r="E58" i="3"/>
  <c r="E96" i="3" s="1"/>
  <c r="D58" i="3"/>
  <c r="D96" i="3" s="1"/>
  <c r="C58" i="3"/>
  <c r="C96" i="3" s="1"/>
  <c r="B58" i="3"/>
  <c r="H57" i="3"/>
  <c r="G57" i="3"/>
  <c r="G95" i="3" s="1"/>
  <c r="F57" i="3"/>
  <c r="F95" i="3" s="1"/>
  <c r="E57" i="3"/>
  <c r="E95" i="3" s="1"/>
  <c r="D57" i="3"/>
  <c r="D95" i="3" s="1"/>
  <c r="C57" i="3"/>
  <c r="C95" i="3" s="1"/>
  <c r="B57" i="3"/>
  <c r="B95" i="3" s="1"/>
  <c r="H56" i="3"/>
  <c r="H94" i="3" s="1"/>
  <c r="G56" i="3"/>
  <c r="G94" i="3" s="1"/>
  <c r="F56" i="3"/>
  <c r="F94" i="3" s="1"/>
  <c r="E56" i="3"/>
  <c r="E94" i="3" s="1"/>
  <c r="D56" i="3"/>
  <c r="D94" i="3" s="1"/>
  <c r="B56" i="3"/>
  <c r="B94" i="3" s="1"/>
  <c r="H55" i="3"/>
  <c r="H93" i="3" s="1"/>
  <c r="G55" i="3"/>
  <c r="G93" i="3" s="1"/>
  <c r="F55" i="3"/>
  <c r="F93" i="3" s="1"/>
  <c r="E55" i="3"/>
  <c r="E93" i="3" s="1"/>
  <c r="D55" i="3"/>
  <c r="D93" i="3" s="1"/>
  <c r="B55" i="3"/>
  <c r="B93" i="3" s="1"/>
  <c r="H54" i="3"/>
  <c r="H92" i="3" s="1"/>
  <c r="G54" i="3"/>
  <c r="G92" i="3" s="1"/>
  <c r="F54" i="3"/>
  <c r="F92" i="3" s="1"/>
  <c r="E54" i="3"/>
  <c r="E92" i="3" s="1"/>
  <c r="D54" i="3"/>
  <c r="D92" i="3" s="1"/>
  <c r="B54" i="3"/>
  <c r="B92" i="3" s="1"/>
  <c r="H53" i="3"/>
  <c r="H91" i="3" s="1"/>
  <c r="G53" i="3"/>
  <c r="G91" i="3" s="1"/>
  <c r="F53" i="3"/>
  <c r="F91" i="3" s="1"/>
  <c r="E53" i="3"/>
  <c r="E91" i="3" s="1"/>
  <c r="D53" i="3"/>
  <c r="D91" i="3" s="1"/>
  <c r="C53" i="3"/>
  <c r="C91" i="3" s="1"/>
  <c r="B53" i="3"/>
  <c r="B91" i="3" s="1"/>
  <c r="I52" i="3"/>
  <c r="I90" i="3" s="1"/>
  <c r="H52" i="3"/>
  <c r="H90" i="3" s="1"/>
  <c r="G52" i="3"/>
  <c r="G90" i="3" s="1"/>
  <c r="F52" i="3"/>
  <c r="F90" i="3" s="1"/>
  <c r="E52" i="3"/>
  <c r="E90" i="3" s="1"/>
  <c r="D52" i="3"/>
  <c r="D90" i="3" s="1"/>
  <c r="B52" i="3"/>
  <c r="B90" i="3" s="1"/>
  <c r="H51" i="3"/>
  <c r="H89" i="3" s="1"/>
  <c r="G51" i="3"/>
  <c r="G89" i="3" s="1"/>
  <c r="F51" i="3"/>
  <c r="F89" i="3" s="1"/>
  <c r="E51" i="3"/>
  <c r="E89" i="3" s="1"/>
  <c r="D51" i="3"/>
  <c r="D89" i="3" s="1"/>
  <c r="C51" i="3"/>
  <c r="C89" i="3" s="1"/>
  <c r="B51" i="3"/>
  <c r="B89" i="3" s="1"/>
  <c r="I50" i="3"/>
  <c r="I88" i="3" s="1"/>
  <c r="H50" i="3"/>
  <c r="H88" i="3" s="1"/>
  <c r="G50" i="3"/>
  <c r="G88" i="3" s="1"/>
  <c r="F50" i="3"/>
  <c r="F88" i="3" s="1"/>
  <c r="E50" i="3"/>
  <c r="E88" i="3" s="1"/>
  <c r="D50" i="3"/>
  <c r="D88" i="3" s="1"/>
  <c r="B50" i="3"/>
  <c r="L38" i="3"/>
  <c r="L37" i="3"/>
  <c r="I80" i="3" s="1"/>
  <c r="I118" i="3" s="1"/>
  <c r="C80" i="3"/>
  <c r="C118" i="3" s="1"/>
  <c r="L36" i="3"/>
  <c r="I79" i="3" s="1"/>
  <c r="I117" i="3" s="1"/>
  <c r="L35" i="3"/>
  <c r="I78" i="3" s="1"/>
  <c r="I116" i="3" s="1"/>
  <c r="L34" i="3"/>
  <c r="I77" i="3" s="1"/>
  <c r="I115" i="3" s="1"/>
  <c r="C77" i="3"/>
  <c r="C115" i="3" s="1"/>
  <c r="L33" i="3"/>
  <c r="I76" i="3" s="1"/>
  <c r="I114" i="3" s="1"/>
  <c r="L32" i="3"/>
  <c r="I75" i="3" s="1"/>
  <c r="I113" i="3" s="1"/>
  <c r="C75" i="3"/>
  <c r="C113" i="3" s="1"/>
  <c r="L31" i="3"/>
  <c r="I74" i="3" s="1"/>
  <c r="I112" i="3" s="1"/>
  <c r="L30" i="3"/>
  <c r="I73" i="3" s="1"/>
  <c r="I111" i="3" s="1"/>
  <c r="C73" i="3"/>
  <c r="C111" i="3" s="1"/>
  <c r="L29" i="3"/>
  <c r="I72" i="3" s="1"/>
  <c r="C72" i="3"/>
  <c r="C110" i="3" s="1"/>
  <c r="L28" i="3"/>
  <c r="I71" i="3" s="1"/>
  <c r="I109" i="3" s="1"/>
  <c r="C71" i="3"/>
  <c r="C109" i="3" s="1"/>
  <c r="L27" i="3"/>
  <c r="C70" i="3"/>
  <c r="C108" i="3" s="1"/>
  <c r="L26" i="3"/>
  <c r="I69" i="3" s="1"/>
  <c r="I107" i="3" s="1"/>
  <c r="L25" i="3"/>
  <c r="I68" i="3" s="1"/>
  <c r="I106" i="3" s="1"/>
  <c r="C68" i="3"/>
  <c r="C106" i="3" s="1"/>
  <c r="L24" i="3"/>
  <c r="I67" i="3" s="1"/>
  <c r="I105" i="3" s="1"/>
  <c r="L23" i="3"/>
  <c r="C66" i="3"/>
  <c r="C104" i="3" s="1"/>
  <c r="L22" i="3"/>
  <c r="L21" i="3"/>
  <c r="I64" i="3" s="1"/>
  <c r="I102" i="3" s="1"/>
  <c r="C64" i="3"/>
  <c r="C102" i="3" s="1"/>
  <c r="L20" i="3"/>
  <c r="C63" i="3"/>
  <c r="C101" i="3" s="1"/>
  <c r="L19" i="3"/>
  <c r="I62" i="3" s="1"/>
  <c r="I100" i="3" s="1"/>
  <c r="L18" i="3"/>
  <c r="I61" i="3" s="1"/>
  <c r="I99" i="3" s="1"/>
  <c r="C61" i="3"/>
  <c r="C99" i="3" s="1"/>
  <c r="L17" i="3"/>
  <c r="I60" i="3" s="1"/>
  <c r="I98" i="3" s="1"/>
  <c r="L16" i="3"/>
  <c r="I59" i="3" s="1"/>
  <c r="I97" i="3" s="1"/>
  <c r="C59" i="3"/>
  <c r="C97" i="3" s="1"/>
  <c r="L15" i="3"/>
  <c r="L14" i="3"/>
  <c r="I57" i="3" s="1"/>
  <c r="I95" i="3" s="1"/>
  <c r="L13" i="3"/>
  <c r="I56" i="3" s="1"/>
  <c r="I94" i="3" s="1"/>
  <c r="C56" i="3"/>
  <c r="C94" i="3" s="1"/>
  <c r="L12" i="3"/>
  <c r="I55" i="3" s="1"/>
  <c r="I93" i="3" s="1"/>
  <c r="C55" i="3"/>
  <c r="C93" i="3" s="1"/>
  <c r="L11" i="3"/>
  <c r="I54" i="3" s="1"/>
  <c r="I92" i="3" s="1"/>
  <c r="C54" i="3"/>
  <c r="C92" i="3" s="1"/>
  <c r="L10" i="3"/>
  <c r="I53" i="3" s="1"/>
  <c r="I91" i="3" s="1"/>
  <c r="L9" i="3"/>
  <c r="C52" i="3"/>
  <c r="C90" i="3" s="1"/>
  <c r="L8" i="3"/>
  <c r="I51" i="3" s="1"/>
  <c r="I89" i="3" s="1"/>
  <c r="L7" i="3"/>
  <c r="C50" i="3"/>
  <c r="C88" i="3" s="1"/>
  <c r="BZ2" i="68"/>
  <c r="BY2" i="68"/>
  <c r="BW2" i="68"/>
  <c r="BV2" i="68"/>
  <c r="BT2" i="68"/>
  <c r="BQ2" i="68"/>
  <c r="BP2" i="68"/>
  <c r="BN2" i="68"/>
  <c r="BM2" i="68"/>
  <c r="BK2" i="68"/>
  <c r="BJ2" i="68"/>
  <c r="BH2" i="68"/>
  <c r="BG2" i="68"/>
  <c r="BE2" i="68"/>
  <c r="BB2" i="68"/>
  <c r="BA2" i="68"/>
  <c r="AY2" i="68"/>
  <c r="AX2" i="68"/>
  <c r="AV2" i="68"/>
  <c r="AU2" i="68"/>
  <c r="AS2" i="68"/>
  <c r="AR2" i="68"/>
  <c r="AP2" i="68"/>
  <c r="AO2" i="68"/>
  <c r="AM2" i="68"/>
  <c r="AJ2" i="68"/>
  <c r="AG2" i="68"/>
  <c r="AD2" i="68"/>
  <c r="AC2" i="68"/>
  <c r="AA2" i="68"/>
  <c r="X2" i="68"/>
  <c r="U2" i="68"/>
  <c r="R2" i="68"/>
  <c r="O2" i="68"/>
  <c r="L2" i="68"/>
  <c r="K2" i="68"/>
  <c r="I2" i="68"/>
  <c r="H2" i="68"/>
  <c r="F2" i="68"/>
  <c r="E2" i="68"/>
  <c r="C2" i="68"/>
  <c r="B2" i="68"/>
  <c r="B2122" i="69" l="1"/>
  <c r="B2121" i="69"/>
  <c r="E2122" i="69" l="1"/>
  <c r="E120" i="5"/>
  <c r="E120" i="51"/>
  <c r="E120" i="3"/>
  <c r="E120" i="25"/>
  <c r="D2122" i="69"/>
  <c r="D2121" i="69"/>
  <c r="G2121" i="69"/>
  <c r="E2121" i="69"/>
  <c r="G2122" i="69"/>
  <c r="F2121" i="69"/>
  <c r="H2121" i="69"/>
  <c r="H2122" i="69"/>
  <c r="I2121" i="69"/>
  <c r="I2122" i="69"/>
  <c r="F2122" i="69"/>
  <c r="C2122" i="69"/>
  <c r="C2121" i="69"/>
  <c r="B120" i="29"/>
  <c r="B120" i="47"/>
  <c r="B120" i="34"/>
  <c r="B120" i="50"/>
  <c r="B120" i="66"/>
  <c r="B120" i="44"/>
  <c r="B120" i="3"/>
  <c r="B120" i="4"/>
  <c r="B120" i="25"/>
  <c r="B120" i="51"/>
  <c r="B120" i="5"/>
  <c r="B120" i="26"/>
  <c r="B120" i="52"/>
  <c r="B120" i="7"/>
  <c r="B120" i="10"/>
  <c r="B120" i="57"/>
  <c r="B120" i="65"/>
  <c r="B120" i="40"/>
  <c r="B120" i="41"/>
  <c r="B120" i="55"/>
  <c r="B120" i="56"/>
  <c r="B120" i="11"/>
  <c r="B120" i="12"/>
  <c r="B120" i="6"/>
  <c r="B120" i="33"/>
  <c r="B120" i="37"/>
  <c r="B121" i="47"/>
  <c r="B121" i="33"/>
  <c r="B121" i="65"/>
  <c r="B121" i="34"/>
  <c r="B121" i="50"/>
  <c r="B121" i="66"/>
  <c r="B121" i="4"/>
  <c r="B121" i="52"/>
  <c r="B121" i="7"/>
  <c r="B121" i="41"/>
  <c r="B121" i="44"/>
  <c r="B121" i="3"/>
  <c r="B121" i="26"/>
  <c r="B121" i="51"/>
  <c r="B121" i="29"/>
  <c r="B121" i="55"/>
  <c r="B121" i="5"/>
  <c r="B121" i="40"/>
  <c r="B121" i="6"/>
  <c r="B121" i="10"/>
  <c r="B121" i="25"/>
  <c r="B121" i="37"/>
  <c r="B121" i="56"/>
  <c r="B121" i="57"/>
  <c r="B121" i="11"/>
  <c r="B121" i="12"/>
  <c r="B157" i="34" l="1"/>
  <c r="B195" i="34" s="1"/>
  <c r="E120" i="55"/>
  <c r="E120" i="47"/>
  <c r="E120" i="56"/>
  <c r="E120" i="33"/>
  <c r="E120" i="65"/>
  <c r="E120" i="11"/>
  <c r="E120" i="6"/>
  <c r="E120" i="7"/>
  <c r="E120" i="66"/>
  <c r="E120" i="57"/>
  <c r="E120" i="37"/>
  <c r="E120" i="52"/>
  <c r="E120" i="44"/>
  <c r="E120" i="50"/>
  <c r="E120" i="41"/>
  <c r="E120" i="34"/>
  <c r="E120" i="26"/>
  <c r="E120" i="29"/>
  <c r="E120" i="12"/>
  <c r="E120" i="4"/>
  <c r="E120" i="10"/>
  <c r="E120" i="40"/>
  <c r="H121" i="3"/>
  <c r="H121" i="11"/>
  <c r="H121" i="51"/>
  <c r="H121" i="40"/>
  <c r="H121" i="56"/>
  <c r="H121" i="5"/>
  <c r="H121" i="29"/>
  <c r="H121" i="37"/>
  <c r="H121" i="26"/>
  <c r="H121" i="41"/>
  <c r="H121" i="34"/>
  <c r="H121" i="44"/>
  <c r="H121" i="47"/>
  <c r="H121" i="52"/>
  <c r="H121" i="57"/>
  <c r="H121" i="4"/>
  <c r="H121" i="12"/>
  <c r="H121" i="50"/>
  <c r="H121" i="66"/>
  <c r="H121" i="25"/>
  <c r="H121" i="33"/>
  <c r="H121" i="7"/>
  <c r="H121" i="55"/>
  <c r="H121" i="6"/>
  <c r="H121" i="65"/>
  <c r="H121" i="10"/>
  <c r="C121" i="3"/>
  <c r="C121" i="4"/>
  <c r="C121" i="5"/>
  <c r="C121" i="6"/>
  <c r="C121" i="7"/>
  <c r="C121" i="10"/>
  <c r="C121" i="11"/>
  <c r="C121" i="12"/>
  <c r="C121" i="25"/>
  <c r="C121" i="26"/>
  <c r="C121" i="29"/>
  <c r="C121" i="33"/>
  <c r="C121" i="34"/>
  <c r="C121" i="37"/>
  <c r="C121" i="40"/>
  <c r="C121" i="41"/>
  <c r="C121" i="44"/>
  <c r="C121" i="47"/>
  <c r="C121" i="50"/>
  <c r="C121" i="51"/>
  <c r="C121" i="52"/>
  <c r="C121" i="55"/>
  <c r="C121" i="56"/>
  <c r="C121" i="57"/>
  <c r="C121" i="65"/>
  <c r="C121" i="66"/>
  <c r="F121" i="40"/>
  <c r="F121" i="56"/>
  <c r="F121" i="5"/>
  <c r="F121" i="29"/>
  <c r="F121" i="37"/>
  <c r="F121" i="10"/>
  <c r="F121" i="26"/>
  <c r="F121" i="34"/>
  <c r="F121" i="50"/>
  <c r="F121" i="66"/>
  <c r="F121" i="44"/>
  <c r="F121" i="3"/>
  <c r="F121" i="47"/>
  <c r="F121" i="52"/>
  <c r="F121" i="57"/>
  <c r="F121" i="6"/>
  <c r="F121" i="11"/>
  <c r="F121" i="55"/>
  <c r="F121" i="65"/>
  <c r="F121" i="25"/>
  <c r="F121" i="33"/>
  <c r="F121" i="41"/>
  <c r="F121" i="7"/>
  <c r="F121" i="4"/>
  <c r="F121" i="51"/>
  <c r="F121" i="12"/>
  <c r="D121" i="5"/>
  <c r="D121" i="29"/>
  <c r="D121" i="37"/>
  <c r="D121" i="10"/>
  <c r="D121" i="26"/>
  <c r="D121" i="34"/>
  <c r="D121" i="50"/>
  <c r="D121" i="66"/>
  <c r="D121" i="7"/>
  <c r="D121" i="47"/>
  <c r="D121" i="55"/>
  <c r="D121" i="3"/>
  <c r="D121" i="52"/>
  <c r="D121" i="57"/>
  <c r="D121" i="6"/>
  <c r="D121" i="11"/>
  <c r="D121" i="65"/>
  <c r="D121" i="4"/>
  <c r="D121" i="25"/>
  <c r="D121" i="33"/>
  <c r="D121" i="41"/>
  <c r="D121" i="40"/>
  <c r="D121" i="12"/>
  <c r="D121" i="44"/>
  <c r="D121" i="51"/>
  <c r="D121" i="56"/>
  <c r="E140" i="50"/>
  <c r="E178" i="50" s="1"/>
  <c r="E217" i="50" s="1"/>
  <c r="E257" i="50" s="1"/>
  <c r="C120" i="7"/>
  <c r="C120" i="47"/>
  <c r="C120" i="55"/>
  <c r="C120" i="4"/>
  <c r="C120" i="12"/>
  <c r="C120" i="44"/>
  <c r="C120" i="52"/>
  <c r="C120" i="25"/>
  <c r="C120" i="33"/>
  <c r="C120" i="41"/>
  <c r="C120" i="57"/>
  <c r="C120" i="65"/>
  <c r="C120" i="29"/>
  <c r="C120" i="34"/>
  <c r="C120" i="37"/>
  <c r="C120" i="40"/>
  <c r="C120" i="50"/>
  <c r="C120" i="66"/>
  <c r="C120" i="5"/>
  <c r="C120" i="51"/>
  <c r="C120" i="3"/>
  <c r="C120" i="10"/>
  <c r="C120" i="56"/>
  <c r="C120" i="6"/>
  <c r="C120" i="26"/>
  <c r="C120" i="11"/>
  <c r="E132" i="3"/>
  <c r="E170" i="3" s="1"/>
  <c r="E209" i="3" s="1"/>
  <c r="E249" i="3" s="1"/>
  <c r="D120" i="10"/>
  <c r="D120" i="26"/>
  <c r="D120" i="34"/>
  <c r="D120" i="50"/>
  <c r="D120" i="66"/>
  <c r="D120" i="7"/>
  <c r="D120" i="47"/>
  <c r="D120" i="55"/>
  <c r="D120" i="4"/>
  <c r="D120" i="12"/>
  <c r="D120" i="44"/>
  <c r="D120" i="52"/>
  <c r="D120" i="6"/>
  <c r="D120" i="11"/>
  <c r="D120" i="65"/>
  <c r="D120" i="29"/>
  <c r="D120" i="37"/>
  <c r="D120" i="5"/>
  <c r="D120" i="41"/>
  <c r="D120" i="57"/>
  <c r="D120" i="51"/>
  <c r="D120" i="3"/>
  <c r="D120" i="25"/>
  <c r="D120" i="33"/>
  <c r="D120" i="56"/>
  <c r="D120" i="40"/>
  <c r="F120" i="3"/>
  <c r="F120" i="4"/>
  <c r="F120" i="5"/>
  <c r="F120" i="6"/>
  <c r="F120" i="7"/>
  <c r="F120" i="10"/>
  <c r="F120" i="11"/>
  <c r="F120" i="12"/>
  <c r="F120" i="25"/>
  <c r="F120" i="26"/>
  <c r="F120" i="29"/>
  <c r="F120" i="33"/>
  <c r="F120" i="34"/>
  <c r="F120" i="37"/>
  <c r="F120" i="40"/>
  <c r="F120" i="41"/>
  <c r="F120" i="44"/>
  <c r="F120" i="47"/>
  <c r="F120" i="50"/>
  <c r="F120" i="51"/>
  <c r="F120" i="52"/>
  <c r="F120" i="55"/>
  <c r="F120" i="56"/>
  <c r="F120" i="57"/>
  <c r="F120" i="65"/>
  <c r="F120" i="66"/>
  <c r="E121" i="5"/>
  <c r="E138" i="5" s="1"/>
  <c r="E176" i="5" s="1"/>
  <c r="E215" i="5" s="1"/>
  <c r="E255" i="5" s="1"/>
  <c r="E121" i="29"/>
  <c r="E121" i="37"/>
  <c r="E121" i="10"/>
  <c r="E150" i="10" s="1"/>
  <c r="E121" i="26"/>
  <c r="E139" i="26" s="1"/>
  <c r="E177" i="26" s="1"/>
  <c r="E216" i="26" s="1"/>
  <c r="E256" i="26" s="1"/>
  <c r="E121" i="34"/>
  <c r="E137" i="34" s="1"/>
  <c r="E175" i="34" s="1"/>
  <c r="E214" i="34" s="1"/>
  <c r="E254" i="34" s="1"/>
  <c r="E121" i="50"/>
  <c r="E151" i="50" s="1"/>
  <c r="E189" i="50" s="1"/>
  <c r="E228" i="50" s="1"/>
  <c r="E268" i="50" s="1"/>
  <c r="E121" i="66"/>
  <c r="E154" i="66" s="1"/>
  <c r="E192" i="66" s="1"/>
  <c r="E231" i="66" s="1"/>
  <c r="E271" i="66" s="1"/>
  <c r="E121" i="7"/>
  <c r="E155" i="7" s="1"/>
  <c r="E121" i="47"/>
  <c r="E121" i="55"/>
  <c r="E142" i="55" s="1"/>
  <c r="E180" i="55" s="1"/>
  <c r="E219" i="55" s="1"/>
  <c r="E259" i="55" s="1"/>
  <c r="E121" i="3"/>
  <c r="E137" i="3" s="1"/>
  <c r="E175" i="3" s="1"/>
  <c r="E214" i="3" s="1"/>
  <c r="E254" i="3" s="1"/>
  <c r="E121" i="52"/>
  <c r="E155" i="52" s="1"/>
  <c r="E193" i="52" s="1"/>
  <c r="E232" i="52" s="1"/>
  <c r="E272" i="52" s="1"/>
  <c r="E121" i="57"/>
  <c r="E151" i="57" s="1"/>
  <c r="E189" i="57" s="1"/>
  <c r="E228" i="57" s="1"/>
  <c r="E268" i="57" s="1"/>
  <c r="E121" i="6"/>
  <c r="E143" i="6" s="1"/>
  <c r="E121" i="11"/>
  <c r="E140" i="11" s="1"/>
  <c r="E121" i="65"/>
  <c r="E121" i="4"/>
  <c r="E121" i="25"/>
  <c r="E121" i="33"/>
  <c r="E121" i="41"/>
  <c r="E132" i="41" s="1"/>
  <c r="E170" i="41" s="1"/>
  <c r="E209" i="41" s="1"/>
  <c r="E249" i="41" s="1"/>
  <c r="E121" i="40"/>
  <c r="E121" i="44"/>
  <c r="E151" i="44" s="1"/>
  <c r="E189" i="44" s="1"/>
  <c r="E228" i="44" s="1"/>
  <c r="E268" i="44" s="1"/>
  <c r="E121" i="51"/>
  <c r="E132" i="51" s="1"/>
  <c r="E121" i="12"/>
  <c r="E121" i="56"/>
  <c r="E145" i="34"/>
  <c r="E183" i="34" s="1"/>
  <c r="E222" i="34" s="1"/>
  <c r="E262" i="34" s="1"/>
  <c r="E135" i="55"/>
  <c r="E173" i="55" s="1"/>
  <c r="E212" i="55" s="1"/>
  <c r="E252" i="55" s="1"/>
  <c r="E159" i="33"/>
  <c r="E197" i="33" s="1"/>
  <c r="E236" i="33" s="1"/>
  <c r="E276" i="33" s="1"/>
  <c r="E130" i="33"/>
  <c r="E131" i="33"/>
  <c r="E132" i="33"/>
  <c r="E140" i="33"/>
  <c r="E150" i="33"/>
  <c r="E128" i="33"/>
  <c r="E156" i="33"/>
  <c r="E148" i="33"/>
  <c r="E152" i="33"/>
  <c r="B137" i="10"/>
  <c r="B175" i="10" s="1"/>
  <c r="I120" i="3"/>
  <c r="I120" i="4"/>
  <c r="I120" i="5"/>
  <c r="I120" i="6"/>
  <c r="I120" i="7"/>
  <c r="I120" i="10"/>
  <c r="I120" i="11"/>
  <c r="I120" i="12"/>
  <c r="I120" i="25"/>
  <c r="I120" i="26"/>
  <c r="I120" i="29"/>
  <c r="I120" i="33"/>
  <c r="I120" i="34"/>
  <c r="I120" i="37"/>
  <c r="I120" i="40"/>
  <c r="I120" i="41"/>
  <c r="I120" i="44"/>
  <c r="I120" i="47"/>
  <c r="I120" i="50"/>
  <c r="I120" i="51"/>
  <c r="I120" i="52"/>
  <c r="I120" i="55"/>
  <c r="I120" i="56"/>
  <c r="I120" i="57"/>
  <c r="I120" i="65"/>
  <c r="I120" i="66"/>
  <c r="E149" i="26"/>
  <c r="E135" i="26"/>
  <c r="E132" i="26"/>
  <c r="E146" i="26"/>
  <c r="E184" i="26" s="1"/>
  <c r="E223" i="26" s="1"/>
  <c r="E263" i="26" s="1"/>
  <c r="E158" i="26"/>
  <c r="E147" i="26"/>
  <c r="E129" i="26"/>
  <c r="E155" i="26"/>
  <c r="E157" i="26"/>
  <c r="E140" i="26"/>
  <c r="E130" i="26"/>
  <c r="E141" i="26"/>
  <c r="E144" i="26"/>
  <c r="E152" i="26"/>
  <c r="I121" i="3"/>
  <c r="I121" i="11"/>
  <c r="I121" i="51"/>
  <c r="I121" i="40"/>
  <c r="I121" i="56"/>
  <c r="I121" i="5"/>
  <c r="I121" i="29"/>
  <c r="I121" i="37"/>
  <c r="I121" i="26"/>
  <c r="I121" i="41"/>
  <c r="I121" i="34"/>
  <c r="I121" i="44"/>
  <c r="I121" i="47"/>
  <c r="I121" i="52"/>
  <c r="I121" i="57"/>
  <c r="I121" i="4"/>
  <c r="I121" i="12"/>
  <c r="I121" i="50"/>
  <c r="I121" i="66"/>
  <c r="I121" i="25"/>
  <c r="I121" i="33"/>
  <c r="I121" i="7"/>
  <c r="I121" i="55"/>
  <c r="I121" i="6"/>
  <c r="I121" i="65"/>
  <c r="I121" i="10"/>
  <c r="E149" i="47"/>
  <c r="E135" i="47"/>
  <c r="E133" i="47"/>
  <c r="E130" i="47"/>
  <c r="E168" i="47" s="1"/>
  <c r="E207" i="47" s="1"/>
  <c r="E247" i="47" s="1"/>
  <c r="E158" i="47"/>
  <c r="E139" i="47"/>
  <c r="E142" i="47"/>
  <c r="E134" i="47"/>
  <c r="E153" i="47"/>
  <c r="E154" i="47"/>
  <c r="E150" i="47"/>
  <c r="E136" i="47"/>
  <c r="E174" i="47" s="1"/>
  <c r="E213" i="47" s="1"/>
  <c r="E253" i="47" s="1"/>
  <c r="E157" i="47"/>
  <c r="E132" i="47"/>
  <c r="E151" i="47"/>
  <c r="E143" i="47"/>
  <c r="E147" i="47"/>
  <c r="E131" i="47"/>
  <c r="E141" i="47"/>
  <c r="E129" i="47"/>
  <c r="E138" i="47"/>
  <c r="E128" i="47"/>
  <c r="E145" i="47"/>
  <c r="E152" i="47"/>
  <c r="E159" i="47"/>
  <c r="E146" i="47"/>
  <c r="E148" i="47"/>
  <c r="E137" i="47"/>
  <c r="G120" i="3"/>
  <c r="G120" i="4"/>
  <c r="G120" i="5"/>
  <c r="G120" i="6"/>
  <c r="G120" i="7"/>
  <c r="G120" i="10"/>
  <c r="G120" i="11"/>
  <c r="G120" i="12"/>
  <c r="G120" i="25"/>
  <c r="G120" i="26"/>
  <c r="G120" i="29"/>
  <c r="G120" i="33"/>
  <c r="G120" i="34"/>
  <c r="G120" i="37"/>
  <c r="G120" i="40"/>
  <c r="G120" i="41"/>
  <c r="G120" i="44"/>
  <c r="G120" i="47"/>
  <c r="G120" i="50"/>
  <c r="G120" i="51"/>
  <c r="G120" i="52"/>
  <c r="G120" i="55"/>
  <c r="G120" i="56"/>
  <c r="G120" i="57"/>
  <c r="G120" i="65"/>
  <c r="G120" i="66"/>
  <c r="G121" i="40"/>
  <c r="G121" i="56"/>
  <c r="G121" i="5"/>
  <c r="G121" i="29"/>
  <c r="G121" i="37"/>
  <c r="G121" i="10"/>
  <c r="G121" i="26"/>
  <c r="G121" i="34"/>
  <c r="G121" i="50"/>
  <c r="G121" i="66"/>
  <c r="G121" i="44"/>
  <c r="G121" i="3"/>
  <c r="G121" i="47"/>
  <c r="G121" i="52"/>
  <c r="G121" i="57"/>
  <c r="G121" i="6"/>
  <c r="G121" i="11"/>
  <c r="G121" i="55"/>
  <c r="G121" i="65"/>
  <c r="G121" i="25"/>
  <c r="G121" i="33"/>
  <c r="G121" i="41"/>
  <c r="G121" i="7"/>
  <c r="G121" i="51"/>
  <c r="G121" i="4"/>
  <c r="G121" i="12"/>
  <c r="E135" i="4"/>
  <c r="E141" i="4"/>
  <c r="E158" i="4"/>
  <c r="E196" i="4" s="1"/>
  <c r="E235" i="4" s="1"/>
  <c r="E275" i="4" s="1"/>
  <c r="E130" i="4"/>
  <c r="E142" i="4"/>
  <c r="E159" i="4"/>
  <c r="E149" i="4"/>
  <c r="E187" i="4" s="1"/>
  <c r="E226" i="4" s="1"/>
  <c r="E266" i="4" s="1"/>
  <c r="E155" i="4"/>
  <c r="E193" i="4" s="1"/>
  <c r="E232" i="4" s="1"/>
  <c r="E272" i="4" s="1"/>
  <c r="E133" i="4"/>
  <c r="E129" i="4"/>
  <c r="E146" i="4"/>
  <c r="E156" i="4"/>
  <c r="E132" i="4"/>
  <c r="E138" i="4"/>
  <c r="E139" i="4"/>
  <c r="E140" i="4"/>
  <c r="E150" i="4"/>
  <c r="E148" i="4"/>
  <c r="E157" i="4"/>
  <c r="E195" i="4" s="1"/>
  <c r="E234" i="4" s="1"/>
  <c r="E274" i="4" s="1"/>
  <c r="E145" i="4"/>
  <c r="E137" i="4"/>
  <c r="E153" i="4"/>
  <c r="E134" i="4"/>
  <c r="E131" i="4"/>
  <c r="E152" i="4"/>
  <c r="E143" i="4"/>
  <c r="E154" i="4"/>
  <c r="E151" i="4"/>
  <c r="E128" i="4"/>
  <c r="E144" i="4"/>
  <c r="E147" i="4"/>
  <c r="E185" i="4" s="1"/>
  <c r="E224" i="4" s="1"/>
  <c r="E264" i="4" s="1"/>
  <c r="E136" i="4"/>
  <c r="E141" i="10"/>
  <c r="E147" i="10"/>
  <c r="E157" i="10"/>
  <c r="E145" i="10"/>
  <c r="E129" i="10"/>
  <c r="E167" i="10" s="1"/>
  <c r="E206" i="10" s="1"/>
  <c r="E246" i="10" s="1"/>
  <c r="E142" i="10"/>
  <c r="E180" i="10" s="1"/>
  <c r="E219" i="10" s="1"/>
  <c r="E259" i="10" s="1"/>
  <c r="E155" i="10"/>
  <c r="E144" i="10"/>
  <c r="E131" i="10"/>
  <c r="E153" i="10"/>
  <c r="E139" i="10"/>
  <c r="E149" i="10"/>
  <c r="H120" i="3"/>
  <c r="H120" i="4"/>
  <c r="H120" i="5"/>
  <c r="H120" i="6"/>
  <c r="H120" i="7"/>
  <c r="H120" i="10"/>
  <c r="H120" i="11"/>
  <c r="H120" i="12"/>
  <c r="H120" i="25"/>
  <c r="H120" i="26"/>
  <c r="H120" i="29"/>
  <c r="H120" i="33"/>
  <c r="H120" i="34"/>
  <c r="H120" i="37"/>
  <c r="H120" i="40"/>
  <c r="H120" i="41"/>
  <c r="H120" i="44"/>
  <c r="H120" i="47"/>
  <c r="H120" i="50"/>
  <c r="H120" i="51"/>
  <c r="H120" i="52"/>
  <c r="H120" i="55"/>
  <c r="H120" i="56"/>
  <c r="H120" i="57"/>
  <c r="H120" i="65"/>
  <c r="H120" i="66"/>
  <c r="B134" i="11"/>
  <c r="B172" i="11" s="1"/>
  <c r="B155" i="33"/>
  <c r="B193" i="33" s="1"/>
  <c r="B151" i="55"/>
  <c r="B189" i="55" s="1"/>
  <c r="B135" i="55"/>
  <c r="B173" i="55" s="1"/>
  <c r="B150" i="55"/>
  <c r="B188" i="55" s="1"/>
  <c r="B134" i="55"/>
  <c r="B172" i="55" s="1"/>
  <c r="B149" i="55"/>
  <c r="B187" i="55" s="1"/>
  <c r="B133" i="55"/>
  <c r="B171" i="55" s="1"/>
  <c r="B148" i="55"/>
  <c r="B186" i="55" s="1"/>
  <c r="B132" i="55"/>
  <c r="B170" i="55" s="1"/>
  <c r="B147" i="55"/>
  <c r="B185" i="55" s="1"/>
  <c r="B131" i="55"/>
  <c r="B169" i="55" s="1"/>
  <c r="B145" i="55"/>
  <c r="B183" i="55" s="1"/>
  <c r="B129" i="55"/>
  <c r="B167" i="55" s="1"/>
  <c r="B158" i="55"/>
  <c r="B196" i="55" s="1"/>
  <c r="B142" i="55"/>
  <c r="B180" i="55" s="1"/>
  <c r="B143" i="55"/>
  <c r="B181" i="55" s="1"/>
  <c r="B141" i="55"/>
  <c r="B179" i="55" s="1"/>
  <c r="B140" i="55"/>
  <c r="B178" i="55" s="1"/>
  <c r="B139" i="55"/>
  <c r="B177" i="55" s="1"/>
  <c r="B138" i="55"/>
  <c r="B176" i="55" s="1"/>
  <c r="B156" i="55"/>
  <c r="B194" i="55" s="1"/>
  <c r="B155" i="55"/>
  <c r="B193" i="55" s="1"/>
  <c r="B146" i="55"/>
  <c r="B184" i="55" s="1"/>
  <c r="B144" i="55"/>
  <c r="B182" i="55" s="1"/>
  <c r="B137" i="55"/>
  <c r="B175" i="55" s="1"/>
  <c r="B136" i="55"/>
  <c r="B174" i="55" s="1"/>
  <c r="B130" i="55"/>
  <c r="B168" i="55" s="1"/>
  <c r="B128" i="55"/>
  <c r="B166" i="55" s="1"/>
  <c r="B159" i="55"/>
  <c r="B197" i="55" s="1"/>
  <c r="B157" i="55"/>
  <c r="B195" i="55" s="1"/>
  <c r="B154" i="55"/>
  <c r="B192" i="55" s="1"/>
  <c r="B153" i="55"/>
  <c r="B191" i="55" s="1"/>
  <c r="B152" i="55"/>
  <c r="B190" i="55" s="1"/>
  <c r="B149" i="44"/>
  <c r="B187" i="44" s="1"/>
  <c r="B135" i="44"/>
  <c r="B173" i="44" s="1"/>
  <c r="B148" i="44"/>
  <c r="B186" i="44" s="1"/>
  <c r="B134" i="44"/>
  <c r="B172" i="44" s="1"/>
  <c r="B147" i="44"/>
  <c r="B185" i="44" s="1"/>
  <c r="B133" i="44"/>
  <c r="B171" i="44" s="1"/>
  <c r="B146" i="44"/>
  <c r="B184" i="44" s="1"/>
  <c r="B145" i="44"/>
  <c r="B183" i="44" s="1"/>
  <c r="B132" i="44"/>
  <c r="B170" i="44" s="1"/>
  <c r="B158" i="44"/>
  <c r="B196" i="44" s="1"/>
  <c r="B143" i="44"/>
  <c r="B181" i="44" s="1"/>
  <c r="B130" i="44"/>
  <c r="B168" i="44" s="1"/>
  <c r="B155" i="44"/>
  <c r="B193" i="44" s="1"/>
  <c r="B141" i="44"/>
  <c r="B179" i="44" s="1"/>
  <c r="B139" i="44"/>
  <c r="B177" i="44" s="1"/>
  <c r="B138" i="44"/>
  <c r="B176" i="44" s="1"/>
  <c r="B137" i="44"/>
  <c r="B175" i="44" s="1"/>
  <c r="B159" i="44"/>
  <c r="B197" i="44" s="1"/>
  <c r="B157" i="44"/>
  <c r="B195" i="44" s="1"/>
  <c r="B136" i="44"/>
  <c r="B174" i="44" s="1"/>
  <c r="B152" i="44"/>
  <c r="B190" i="44" s="1"/>
  <c r="B151" i="44"/>
  <c r="B189" i="44" s="1"/>
  <c r="B131" i="44"/>
  <c r="B169" i="44" s="1"/>
  <c r="B129" i="44"/>
  <c r="B167" i="44" s="1"/>
  <c r="B156" i="44"/>
  <c r="B194" i="44" s="1"/>
  <c r="B128" i="44"/>
  <c r="B166" i="44" s="1"/>
  <c r="B153" i="44"/>
  <c r="B191" i="44" s="1"/>
  <c r="B150" i="44"/>
  <c r="B188" i="44" s="1"/>
  <c r="B144" i="44"/>
  <c r="B182" i="44" s="1"/>
  <c r="B142" i="44"/>
  <c r="B180" i="44" s="1"/>
  <c r="B140" i="44"/>
  <c r="B178" i="44" s="1"/>
  <c r="B154" i="44"/>
  <c r="B192" i="44" s="1"/>
  <c r="B136" i="57"/>
  <c r="B174" i="57" s="1"/>
  <c r="B128" i="57"/>
  <c r="B166" i="57" s="1"/>
  <c r="B158" i="57"/>
  <c r="B196" i="57" s="1"/>
  <c r="B156" i="57"/>
  <c r="B194" i="57" s="1"/>
  <c r="B152" i="57"/>
  <c r="B190" i="57" s="1"/>
  <c r="B142" i="57"/>
  <c r="B180" i="57" s="1"/>
  <c r="B154" i="57"/>
  <c r="B192" i="57" s="1"/>
  <c r="B150" i="57"/>
  <c r="B188" i="57" s="1"/>
  <c r="B146" i="57"/>
  <c r="B184" i="57" s="1"/>
  <c r="B139" i="57"/>
  <c r="B177" i="57" s="1"/>
  <c r="B137" i="57"/>
  <c r="B175" i="57" s="1"/>
  <c r="B140" i="57"/>
  <c r="B178" i="57" s="1"/>
  <c r="B133" i="57"/>
  <c r="B171" i="57" s="1"/>
  <c r="B135" i="57"/>
  <c r="B173" i="57" s="1"/>
  <c r="B131" i="57"/>
  <c r="B169" i="57" s="1"/>
  <c r="B132" i="57"/>
  <c r="B170" i="57" s="1"/>
  <c r="B129" i="57"/>
  <c r="B167" i="57" s="1"/>
  <c r="B159" i="57"/>
  <c r="B197" i="57" s="1"/>
  <c r="B157" i="57"/>
  <c r="B195" i="57" s="1"/>
  <c r="B153" i="57"/>
  <c r="B191" i="57" s="1"/>
  <c r="B148" i="57"/>
  <c r="B186" i="57" s="1"/>
  <c r="B151" i="57"/>
  <c r="B189" i="57" s="1"/>
  <c r="B138" i="57"/>
  <c r="B176" i="57" s="1"/>
  <c r="B149" i="57"/>
  <c r="B187" i="57" s="1"/>
  <c r="B134" i="57"/>
  <c r="B172" i="57" s="1"/>
  <c r="B144" i="57"/>
  <c r="B182" i="57" s="1"/>
  <c r="B147" i="57"/>
  <c r="B185" i="57" s="1"/>
  <c r="B143" i="57"/>
  <c r="B181" i="57" s="1"/>
  <c r="B130" i="57"/>
  <c r="B168" i="57" s="1"/>
  <c r="B141" i="57"/>
  <c r="B179" i="57" s="1"/>
  <c r="B155" i="57"/>
  <c r="B193" i="57" s="1"/>
  <c r="B145" i="57"/>
  <c r="B183" i="57" s="1"/>
  <c r="B128" i="40"/>
  <c r="B166" i="40" s="1"/>
  <c r="B137" i="40"/>
  <c r="B175" i="40" s="1"/>
  <c r="B150" i="40"/>
  <c r="B188" i="40" s="1"/>
  <c r="B136" i="40"/>
  <c r="B174" i="40" s="1"/>
  <c r="B149" i="40"/>
  <c r="B187" i="40" s="1"/>
  <c r="B135" i="40"/>
  <c r="B173" i="40" s="1"/>
  <c r="B148" i="40"/>
  <c r="B186" i="40" s="1"/>
  <c r="B134" i="40"/>
  <c r="B172" i="40" s="1"/>
  <c r="B133" i="40"/>
  <c r="B171" i="40" s="1"/>
  <c r="B143" i="40"/>
  <c r="B181" i="40" s="1"/>
  <c r="B130" i="40"/>
  <c r="B168" i="40" s="1"/>
  <c r="B155" i="40"/>
  <c r="B193" i="40" s="1"/>
  <c r="B142" i="40"/>
  <c r="B180" i="40" s="1"/>
  <c r="B129" i="40"/>
  <c r="B167" i="40" s="1"/>
  <c r="B145" i="40"/>
  <c r="B183" i="40" s="1"/>
  <c r="B144" i="40"/>
  <c r="B182" i="40" s="1"/>
  <c r="B156" i="40"/>
  <c r="B194" i="40" s="1"/>
  <c r="B159" i="40"/>
  <c r="B197" i="40" s="1"/>
  <c r="B141" i="40"/>
  <c r="B179" i="40" s="1"/>
  <c r="B158" i="40"/>
  <c r="B196" i="40" s="1"/>
  <c r="B140" i="40"/>
  <c r="B178" i="40" s="1"/>
  <c r="B157" i="40"/>
  <c r="B195" i="40" s="1"/>
  <c r="B139" i="40"/>
  <c r="B177" i="40" s="1"/>
  <c r="B153" i="40"/>
  <c r="B191" i="40" s="1"/>
  <c r="B152" i="40"/>
  <c r="B190" i="40" s="1"/>
  <c r="B132" i="40"/>
  <c r="B170" i="40" s="1"/>
  <c r="B151" i="40"/>
  <c r="B189" i="40" s="1"/>
  <c r="B131" i="40"/>
  <c r="B169" i="40" s="1"/>
  <c r="B154" i="40"/>
  <c r="B192" i="40" s="1"/>
  <c r="B147" i="40"/>
  <c r="B185" i="40" s="1"/>
  <c r="B146" i="40"/>
  <c r="B184" i="40" s="1"/>
  <c r="B138" i="40"/>
  <c r="B176" i="40" s="1"/>
  <c r="B128" i="50"/>
  <c r="B166" i="50" s="1"/>
  <c r="B142" i="50"/>
  <c r="B180" i="50" s="1"/>
  <c r="B151" i="50"/>
  <c r="B189" i="50" s="1"/>
  <c r="B153" i="50"/>
  <c r="B191" i="50" s="1"/>
  <c r="B140" i="50"/>
  <c r="B178" i="50" s="1"/>
  <c r="B138" i="50"/>
  <c r="B176" i="50" s="1"/>
  <c r="B136" i="50"/>
  <c r="B174" i="50" s="1"/>
  <c r="B134" i="50"/>
  <c r="B172" i="50" s="1"/>
  <c r="B129" i="50"/>
  <c r="B167" i="50" s="1"/>
  <c r="B155" i="50"/>
  <c r="B193" i="50" s="1"/>
  <c r="B132" i="50"/>
  <c r="B170" i="50" s="1"/>
  <c r="B133" i="50"/>
  <c r="B171" i="50" s="1"/>
  <c r="B139" i="50"/>
  <c r="B177" i="50" s="1"/>
  <c r="B130" i="50"/>
  <c r="B168" i="50" s="1"/>
  <c r="B137" i="50"/>
  <c r="B175" i="50" s="1"/>
  <c r="B156" i="50"/>
  <c r="B194" i="50" s="1"/>
  <c r="B149" i="50"/>
  <c r="B187" i="50" s="1"/>
  <c r="B150" i="50"/>
  <c r="B188" i="50" s="1"/>
  <c r="B143" i="50"/>
  <c r="B181" i="50" s="1"/>
  <c r="B154" i="50"/>
  <c r="B192" i="50" s="1"/>
  <c r="B147" i="50"/>
  <c r="B185" i="50" s="1"/>
  <c r="B131" i="50"/>
  <c r="B169" i="50" s="1"/>
  <c r="B157" i="50"/>
  <c r="B195" i="50" s="1"/>
  <c r="B152" i="50"/>
  <c r="B190" i="50" s="1"/>
  <c r="B145" i="50"/>
  <c r="B183" i="50" s="1"/>
  <c r="B135" i="50"/>
  <c r="B173" i="50" s="1"/>
  <c r="B158" i="50"/>
  <c r="B196" i="50" s="1"/>
  <c r="B148" i="50"/>
  <c r="B186" i="50" s="1"/>
  <c r="B146" i="50"/>
  <c r="B184" i="50" s="1"/>
  <c r="B144" i="50"/>
  <c r="B182" i="50" s="1"/>
  <c r="B159" i="50"/>
  <c r="B197" i="50" s="1"/>
  <c r="B234" i="34"/>
  <c r="B151" i="41"/>
  <c r="B189" i="41" s="1"/>
  <c r="B128" i="41"/>
  <c r="B166" i="41" s="1"/>
  <c r="B149" i="41"/>
  <c r="B187" i="41" s="1"/>
  <c r="B147" i="41"/>
  <c r="B185" i="41" s="1"/>
  <c r="B157" i="41"/>
  <c r="B195" i="41" s="1"/>
  <c r="B155" i="41"/>
  <c r="B193" i="41" s="1"/>
  <c r="B153" i="41"/>
  <c r="B191" i="41" s="1"/>
  <c r="B138" i="41"/>
  <c r="B176" i="41" s="1"/>
  <c r="B136" i="41"/>
  <c r="B174" i="41" s="1"/>
  <c r="B132" i="41"/>
  <c r="B170" i="41" s="1"/>
  <c r="B134" i="41"/>
  <c r="B172" i="41" s="1"/>
  <c r="B130" i="41"/>
  <c r="B168" i="41" s="1"/>
  <c r="B143" i="41"/>
  <c r="B181" i="41" s="1"/>
  <c r="B159" i="41"/>
  <c r="B197" i="41" s="1"/>
  <c r="B158" i="41"/>
  <c r="B196" i="41" s="1"/>
  <c r="B129" i="41"/>
  <c r="B167" i="41" s="1"/>
  <c r="B156" i="41"/>
  <c r="B194" i="41" s="1"/>
  <c r="B131" i="41"/>
  <c r="B169" i="41" s="1"/>
  <c r="B154" i="41"/>
  <c r="B192" i="41" s="1"/>
  <c r="B133" i="41"/>
  <c r="B171" i="41" s="1"/>
  <c r="B152" i="41"/>
  <c r="B190" i="41" s="1"/>
  <c r="B135" i="41"/>
  <c r="B173" i="41" s="1"/>
  <c r="B145" i="41"/>
  <c r="B183" i="41" s="1"/>
  <c r="B150" i="41"/>
  <c r="B188" i="41" s="1"/>
  <c r="B137" i="41"/>
  <c r="B175" i="41" s="1"/>
  <c r="B146" i="41"/>
  <c r="B184" i="41" s="1"/>
  <c r="B148" i="41"/>
  <c r="B186" i="41" s="1"/>
  <c r="B141" i="41"/>
  <c r="B179" i="41" s="1"/>
  <c r="B144" i="41"/>
  <c r="B182" i="41" s="1"/>
  <c r="B139" i="41"/>
  <c r="B177" i="41" s="1"/>
  <c r="B142" i="41"/>
  <c r="B180" i="41" s="1"/>
  <c r="B140" i="41"/>
  <c r="B178" i="41" s="1"/>
  <c r="B128" i="66"/>
  <c r="B166" i="66" s="1"/>
  <c r="B150" i="66"/>
  <c r="B188" i="66" s="1"/>
  <c r="B158" i="66"/>
  <c r="B196" i="66" s="1"/>
  <c r="B151" i="66"/>
  <c r="B189" i="66" s="1"/>
  <c r="B140" i="66"/>
  <c r="B178" i="66" s="1"/>
  <c r="B145" i="66"/>
  <c r="B183" i="66" s="1"/>
  <c r="B149" i="66"/>
  <c r="B187" i="66" s="1"/>
  <c r="B142" i="66"/>
  <c r="B180" i="66" s="1"/>
  <c r="B148" i="66"/>
  <c r="B186" i="66" s="1"/>
  <c r="B147" i="66"/>
  <c r="B185" i="66" s="1"/>
  <c r="B144" i="66"/>
  <c r="B182" i="66" s="1"/>
  <c r="B132" i="66"/>
  <c r="B170" i="66" s="1"/>
  <c r="B143" i="66"/>
  <c r="B181" i="66" s="1"/>
  <c r="B152" i="66"/>
  <c r="B190" i="66" s="1"/>
  <c r="B130" i="66"/>
  <c r="B168" i="66" s="1"/>
  <c r="B141" i="66"/>
  <c r="B179" i="66" s="1"/>
  <c r="B154" i="66"/>
  <c r="B192" i="66" s="1"/>
  <c r="B139" i="66"/>
  <c r="B177" i="66" s="1"/>
  <c r="B137" i="66"/>
  <c r="B175" i="66" s="1"/>
  <c r="B135" i="66"/>
  <c r="B173" i="66" s="1"/>
  <c r="B133" i="66"/>
  <c r="B171" i="66" s="1"/>
  <c r="B156" i="66"/>
  <c r="B194" i="66" s="1"/>
  <c r="B131" i="66"/>
  <c r="B169" i="66" s="1"/>
  <c r="B134" i="66"/>
  <c r="B172" i="66" s="1"/>
  <c r="B129" i="66"/>
  <c r="B167" i="66" s="1"/>
  <c r="B159" i="66"/>
  <c r="B197" i="66" s="1"/>
  <c r="B157" i="66"/>
  <c r="B195" i="66" s="1"/>
  <c r="B155" i="66"/>
  <c r="B193" i="66" s="1"/>
  <c r="B153" i="66"/>
  <c r="B191" i="66" s="1"/>
  <c r="B146" i="66"/>
  <c r="B184" i="66" s="1"/>
  <c r="B136" i="66"/>
  <c r="B174" i="66" s="1"/>
  <c r="B138" i="66"/>
  <c r="B176" i="66" s="1"/>
  <c r="B158" i="7"/>
  <c r="B196" i="7" s="1"/>
  <c r="B135" i="7"/>
  <c r="B173" i="7" s="1"/>
  <c r="B157" i="7"/>
  <c r="B195" i="7" s="1"/>
  <c r="B149" i="7"/>
  <c r="B187" i="7" s="1"/>
  <c r="B142" i="7"/>
  <c r="B180" i="7" s="1"/>
  <c r="B134" i="7"/>
  <c r="B172" i="7" s="1"/>
  <c r="B156" i="7"/>
  <c r="B194" i="7" s="1"/>
  <c r="B148" i="7"/>
  <c r="B186" i="7" s="1"/>
  <c r="B141" i="7"/>
  <c r="B179" i="7" s="1"/>
  <c r="B133" i="7"/>
  <c r="B171" i="7" s="1"/>
  <c r="B154" i="7"/>
  <c r="B192" i="7" s="1"/>
  <c r="B145" i="7"/>
  <c r="B183" i="7" s="1"/>
  <c r="B138" i="7"/>
  <c r="B176" i="7" s="1"/>
  <c r="B129" i="7"/>
  <c r="B167" i="7" s="1"/>
  <c r="B155" i="7"/>
  <c r="B193" i="7" s="1"/>
  <c r="B137" i="7"/>
  <c r="B175" i="7" s="1"/>
  <c r="B144" i="7"/>
  <c r="B182" i="7" s="1"/>
  <c r="B143" i="7"/>
  <c r="B181" i="7" s="1"/>
  <c r="B152" i="7"/>
  <c r="B190" i="7" s="1"/>
  <c r="B151" i="7"/>
  <c r="B189" i="7" s="1"/>
  <c r="B136" i="7"/>
  <c r="B174" i="7" s="1"/>
  <c r="B153" i="7"/>
  <c r="B191" i="7" s="1"/>
  <c r="B132" i="7"/>
  <c r="B170" i="7" s="1"/>
  <c r="B146" i="7"/>
  <c r="B184" i="7" s="1"/>
  <c r="B150" i="7"/>
  <c r="B188" i="7" s="1"/>
  <c r="B140" i="7"/>
  <c r="B178" i="7" s="1"/>
  <c r="B159" i="7"/>
  <c r="B197" i="7" s="1"/>
  <c r="B139" i="7"/>
  <c r="B177" i="7" s="1"/>
  <c r="B131" i="7"/>
  <c r="B169" i="7" s="1"/>
  <c r="B128" i="7"/>
  <c r="B166" i="7" s="1"/>
  <c r="B147" i="7"/>
  <c r="B185" i="7" s="1"/>
  <c r="B130" i="7"/>
  <c r="B168" i="7" s="1"/>
  <c r="B128" i="34"/>
  <c r="B166" i="34" s="1"/>
  <c r="B132" i="34"/>
  <c r="B170" i="34" s="1"/>
  <c r="B153" i="34"/>
  <c r="B191" i="34" s="1"/>
  <c r="B130" i="34"/>
  <c r="B168" i="34" s="1"/>
  <c r="B135" i="34"/>
  <c r="B173" i="34" s="1"/>
  <c r="B141" i="34"/>
  <c r="B179" i="34" s="1"/>
  <c r="B137" i="34"/>
  <c r="B175" i="34" s="1"/>
  <c r="B145" i="34"/>
  <c r="B183" i="34" s="1"/>
  <c r="B149" i="34"/>
  <c r="B187" i="34" s="1"/>
  <c r="B158" i="34"/>
  <c r="B196" i="34" s="1"/>
  <c r="B139" i="34"/>
  <c r="B177" i="34" s="1"/>
  <c r="B156" i="34"/>
  <c r="B194" i="34" s="1"/>
  <c r="B154" i="34"/>
  <c r="B192" i="34" s="1"/>
  <c r="B150" i="34"/>
  <c r="B188" i="34" s="1"/>
  <c r="B152" i="34"/>
  <c r="B190" i="34" s="1"/>
  <c r="B129" i="34"/>
  <c r="B167" i="34" s="1"/>
  <c r="B147" i="34"/>
  <c r="B185" i="34" s="1"/>
  <c r="B146" i="34"/>
  <c r="B184" i="34" s="1"/>
  <c r="B144" i="34"/>
  <c r="B182" i="34" s="1"/>
  <c r="B159" i="34"/>
  <c r="B197" i="34" s="1"/>
  <c r="B151" i="34"/>
  <c r="B189" i="34" s="1"/>
  <c r="B142" i="34"/>
  <c r="B180" i="34" s="1"/>
  <c r="B143" i="34"/>
  <c r="B181" i="34" s="1"/>
  <c r="B140" i="34"/>
  <c r="B178" i="34" s="1"/>
  <c r="B155" i="34"/>
  <c r="B193" i="34" s="1"/>
  <c r="B131" i="34"/>
  <c r="B169" i="34" s="1"/>
  <c r="B138" i="34"/>
  <c r="B176" i="34" s="1"/>
  <c r="B148" i="34"/>
  <c r="B186" i="34" s="1"/>
  <c r="B136" i="34"/>
  <c r="B174" i="34" s="1"/>
  <c r="B134" i="34"/>
  <c r="B172" i="34" s="1"/>
  <c r="B133" i="34"/>
  <c r="B171" i="34" s="1"/>
  <c r="B146" i="29"/>
  <c r="B184" i="29" s="1"/>
  <c r="B136" i="29"/>
  <c r="B174" i="29" s="1"/>
  <c r="B128" i="29"/>
  <c r="B166" i="29" s="1"/>
  <c r="B157" i="29"/>
  <c r="B195" i="29" s="1"/>
  <c r="B135" i="29"/>
  <c r="B173" i="29" s="1"/>
  <c r="B148" i="29"/>
  <c r="B186" i="29" s="1"/>
  <c r="B130" i="29"/>
  <c r="B168" i="29" s="1"/>
  <c r="B158" i="29"/>
  <c r="B196" i="29" s="1"/>
  <c r="B156" i="29"/>
  <c r="B194" i="29" s="1"/>
  <c r="B129" i="29"/>
  <c r="B167" i="29" s="1"/>
  <c r="B131" i="29"/>
  <c r="B169" i="29" s="1"/>
  <c r="B147" i="29"/>
  <c r="B185" i="29" s="1"/>
  <c r="B149" i="29"/>
  <c r="B187" i="29" s="1"/>
  <c r="B133" i="29"/>
  <c r="B171" i="29" s="1"/>
  <c r="B159" i="29"/>
  <c r="B197" i="29" s="1"/>
  <c r="B150" i="29"/>
  <c r="B188" i="29" s="1"/>
  <c r="B137" i="29"/>
  <c r="B175" i="29" s="1"/>
  <c r="B132" i="29"/>
  <c r="B170" i="29" s="1"/>
  <c r="B142" i="29"/>
  <c r="B180" i="29" s="1"/>
  <c r="B153" i="29"/>
  <c r="B191" i="29" s="1"/>
  <c r="B145" i="29"/>
  <c r="B183" i="29" s="1"/>
  <c r="B152" i="29"/>
  <c r="B190" i="29" s="1"/>
  <c r="B138" i="29"/>
  <c r="B176" i="29" s="1"/>
  <c r="B140" i="29"/>
  <c r="B178" i="29" s="1"/>
  <c r="B134" i="29"/>
  <c r="B172" i="29" s="1"/>
  <c r="B144" i="29"/>
  <c r="B182" i="29" s="1"/>
  <c r="B139" i="29"/>
  <c r="B177" i="29" s="1"/>
  <c r="B151" i="29"/>
  <c r="B189" i="29" s="1"/>
  <c r="B141" i="29"/>
  <c r="B179" i="29" s="1"/>
  <c r="B143" i="29"/>
  <c r="B181" i="29" s="1"/>
  <c r="B154" i="29"/>
  <c r="B192" i="29" s="1"/>
  <c r="B141" i="50"/>
  <c r="B179" i="50" s="1"/>
  <c r="B128" i="10"/>
  <c r="B166" i="10" s="1"/>
  <c r="B145" i="10"/>
  <c r="B183" i="10" s="1"/>
  <c r="B130" i="10"/>
  <c r="B168" i="10" s="1"/>
  <c r="B150" i="10"/>
  <c r="B188" i="10" s="1"/>
  <c r="B152" i="10"/>
  <c r="B190" i="10" s="1"/>
  <c r="B138" i="10"/>
  <c r="B176" i="10" s="1"/>
  <c r="B143" i="10"/>
  <c r="B181" i="10" s="1"/>
  <c r="B129" i="10"/>
  <c r="B167" i="10" s="1"/>
  <c r="B156" i="10"/>
  <c r="B194" i="10" s="1"/>
  <c r="B148" i="10"/>
  <c r="B186" i="10" s="1"/>
  <c r="B134" i="10"/>
  <c r="B172" i="10" s="1"/>
  <c r="B141" i="10"/>
  <c r="B179" i="10" s="1"/>
  <c r="B158" i="10"/>
  <c r="B196" i="10" s="1"/>
  <c r="B139" i="10"/>
  <c r="B177" i="10" s="1"/>
  <c r="B132" i="10"/>
  <c r="B170" i="10" s="1"/>
  <c r="B146" i="10"/>
  <c r="B184" i="10" s="1"/>
  <c r="B154" i="10"/>
  <c r="B192" i="10" s="1"/>
  <c r="B136" i="10"/>
  <c r="B174" i="10" s="1"/>
  <c r="B133" i="10"/>
  <c r="B171" i="10" s="1"/>
  <c r="B135" i="10"/>
  <c r="B173" i="10" s="1"/>
  <c r="B131" i="10"/>
  <c r="B169" i="10" s="1"/>
  <c r="B140" i="10"/>
  <c r="B178" i="10" s="1"/>
  <c r="B147" i="10"/>
  <c r="B185" i="10" s="1"/>
  <c r="B144" i="10"/>
  <c r="B182" i="10" s="1"/>
  <c r="B149" i="10"/>
  <c r="B187" i="10" s="1"/>
  <c r="B151" i="10"/>
  <c r="B189" i="10" s="1"/>
  <c r="B142" i="10"/>
  <c r="B180" i="10" s="1"/>
  <c r="B153" i="10"/>
  <c r="B191" i="10" s="1"/>
  <c r="B159" i="10"/>
  <c r="B197" i="10" s="1"/>
  <c r="B155" i="10"/>
  <c r="B193" i="10" s="1"/>
  <c r="B157" i="10"/>
  <c r="B195" i="10" s="1"/>
  <c r="B128" i="37"/>
  <c r="B166" i="37" s="1"/>
  <c r="B148" i="37"/>
  <c r="B186" i="37" s="1"/>
  <c r="B135" i="37"/>
  <c r="B173" i="37" s="1"/>
  <c r="B147" i="37"/>
  <c r="B185" i="37" s="1"/>
  <c r="B134" i="37"/>
  <c r="B172" i="37" s="1"/>
  <c r="B146" i="37"/>
  <c r="B184" i="37" s="1"/>
  <c r="B133" i="37"/>
  <c r="B171" i="37" s="1"/>
  <c r="B159" i="37"/>
  <c r="B197" i="37" s="1"/>
  <c r="B132" i="37"/>
  <c r="B170" i="37" s="1"/>
  <c r="B158" i="37"/>
  <c r="B196" i="37" s="1"/>
  <c r="B145" i="37"/>
  <c r="B183" i="37" s="1"/>
  <c r="B131" i="37"/>
  <c r="B169" i="37" s="1"/>
  <c r="B154" i="37"/>
  <c r="B192" i="37" s="1"/>
  <c r="B141" i="37"/>
  <c r="B179" i="37" s="1"/>
  <c r="B153" i="37"/>
  <c r="B191" i="37" s="1"/>
  <c r="B140" i="37"/>
  <c r="B178" i="37" s="1"/>
  <c r="B142" i="37"/>
  <c r="B180" i="37" s="1"/>
  <c r="B137" i="37"/>
  <c r="B175" i="37" s="1"/>
  <c r="B157" i="37"/>
  <c r="B195" i="37" s="1"/>
  <c r="B139" i="37"/>
  <c r="B177" i="37" s="1"/>
  <c r="B138" i="37"/>
  <c r="B176" i="37" s="1"/>
  <c r="B152" i="37"/>
  <c r="B190" i="37" s="1"/>
  <c r="B129" i="37"/>
  <c r="B167" i="37" s="1"/>
  <c r="B151" i="37"/>
  <c r="B189" i="37" s="1"/>
  <c r="B150" i="37"/>
  <c r="B188" i="37" s="1"/>
  <c r="B143" i="37"/>
  <c r="B181" i="37" s="1"/>
  <c r="B144" i="37"/>
  <c r="B182" i="37" s="1"/>
  <c r="B136" i="37"/>
  <c r="B174" i="37" s="1"/>
  <c r="B130" i="37"/>
  <c r="B168" i="37" s="1"/>
  <c r="B156" i="37"/>
  <c r="B194" i="37" s="1"/>
  <c r="B155" i="37"/>
  <c r="B193" i="37" s="1"/>
  <c r="B149" i="37"/>
  <c r="B187" i="37" s="1"/>
  <c r="B128" i="52"/>
  <c r="B166" i="52" s="1"/>
  <c r="B158" i="52"/>
  <c r="B196" i="52" s="1"/>
  <c r="B143" i="52"/>
  <c r="B181" i="52" s="1"/>
  <c r="B157" i="52"/>
  <c r="B195" i="52" s="1"/>
  <c r="B142" i="52"/>
  <c r="B180" i="52" s="1"/>
  <c r="B156" i="52"/>
  <c r="B194" i="52" s="1"/>
  <c r="B141" i="52"/>
  <c r="B179" i="52" s="1"/>
  <c r="B155" i="52"/>
  <c r="B193" i="52" s="1"/>
  <c r="B140" i="52"/>
  <c r="B178" i="52" s="1"/>
  <c r="B154" i="52"/>
  <c r="B192" i="52" s="1"/>
  <c r="B139" i="52"/>
  <c r="B177" i="52" s="1"/>
  <c r="B152" i="52"/>
  <c r="B190" i="52" s="1"/>
  <c r="B137" i="52"/>
  <c r="B175" i="52" s="1"/>
  <c r="B149" i="52"/>
  <c r="B187" i="52" s="1"/>
  <c r="B134" i="52"/>
  <c r="B172" i="52" s="1"/>
  <c r="B138" i="52"/>
  <c r="B176" i="52" s="1"/>
  <c r="B136" i="52"/>
  <c r="B174" i="52" s="1"/>
  <c r="B135" i="52"/>
  <c r="B173" i="52" s="1"/>
  <c r="B133" i="52"/>
  <c r="B171" i="52" s="1"/>
  <c r="B132" i="52"/>
  <c r="B170" i="52" s="1"/>
  <c r="B150" i="52"/>
  <c r="B188" i="52" s="1"/>
  <c r="B148" i="52"/>
  <c r="B186" i="52" s="1"/>
  <c r="B146" i="52"/>
  <c r="B184" i="52" s="1"/>
  <c r="B145" i="52"/>
  <c r="B183" i="52" s="1"/>
  <c r="B144" i="52"/>
  <c r="B182" i="52" s="1"/>
  <c r="B131" i="52"/>
  <c r="B169" i="52" s="1"/>
  <c r="B159" i="52"/>
  <c r="B197" i="52" s="1"/>
  <c r="B147" i="52"/>
  <c r="B185" i="52" s="1"/>
  <c r="B153" i="52"/>
  <c r="B191" i="52" s="1"/>
  <c r="B151" i="52"/>
  <c r="B189" i="52" s="1"/>
  <c r="B130" i="52"/>
  <c r="B168" i="52" s="1"/>
  <c r="B129" i="52"/>
  <c r="B167" i="52" s="1"/>
  <c r="B139" i="26"/>
  <c r="B177" i="26" s="1"/>
  <c r="B153" i="26"/>
  <c r="B191" i="26" s="1"/>
  <c r="B137" i="26"/>
  <c r="B175" i="26" s="1"/>
  <c r="B128" i="26"/>
  <c r="B166" i="26" s="1"/>
  <c r="B151" i="26"/>
  <c r="B189" i="26" s="1"/>
  <c r="B135" i="26"/>
  <c r="B173" i="26" s="1"/>
  <c r="B133" i="26"/>
  <c r="B171" i="26" s="1"/>
  <c r="B143" i="26"/>
  <c r="B181" i="26" s="1"/>
  <c r="B159" i="26"/>
  <c r="B197" i="26" s="1"/>
  <c r="B157" i="26"/>
  <c r="B195" i="26" s="1"/>
  <c r="B155" i="26"/>
  <c r="B193" i="26" s="1"/>
  <c r="B131" i="26"/>
  <c r="B169" i="26" s="1"/>
  <c r="B129" i="26"/>
  <c r="B167" i="26" s="1"/>
  <c r="B149" i="26"/>
  <c r="B187" i="26" s="1"/>
  <c r="B147" i="26"/>
  <c r="B185" i="26" s="1"/>
  <c r="B141" i="26"/>
  <c r="B179" i="26" s="1"/>
  <c r="B145" i="26"/>
  <c r="B183" i="26" s="1"/>
  <c r="B146" i="26"/>
  <c r="B184" i="26" s="1"/>
  <c r="B148" i="26"/>
  <c r="B186" i="26" s="1"/>
  <c r="B150" i="26"/>
  <c r="B188" i="26" s="1"/>
  <c r="B152" i="26"/>
  <c r="B190" i="26" s="1"/>
  <c r="B154" i="26"/>
  <c r="B192" i="26" s="1"/>
  <c r="B156" i="26"/>
  <c r="B194" i="26" s="1"/>
  <c r="B130" i="26"/>
  <c r="B168" i="26" s="1"/>
  <c r="B132" i="26"/>
  <c r="B170" i="26" s="1"/>
  <c r="B134" i="26"/>
  <c r="B172" i="26" s="1"/>
  <c r="B136" i="26"/>
  <c r="B174" i="26" s="1"/>
  <c r="B138" i="26"/>
  <c r="B176" i="26" s="1"/>
  <c r="B144" i="26"/>
  <c r="B182" i="26" s="1"/>
  <c r="B140" i="26"/>
  <c r="B178" i="26" s="1"/>
  <c r="B142" i="26"/>
  <c r="B180" i="26" s="1"/>
  <c r="B128" i="33"/>
  <c r="B166" i="33" s="1"/>
  <c r="B157" i="33"/>
  <c r="B195" i="33" s="1"/>
  <c r="B153" i="33"/>
  <c r="B191" i="33" s="1"/>
  <c r="B137" i="33"/>
  <c r="B175" i="33" s="1"/>
  <c r="B156" i="33"/>
  <c r="B194" i="33" s="1"/>
  <c r="B143" i="33"/>
  <c r="B181" i="33" s="1"/>
  <c r="B139" i="33"/>
  <c r="B177" i="33" s="1"/>
  <c r="B145" i="33"/>
  <c r="B183" i="33" s="1"/>
  <c r="B154" i="33"/>
  <c r="B192" i="33" s="1"/>
  <c r="B149" i="33"/>
  <c r="B187" i="33" s="1"/>
  <c r="B135" i="33"/>
  <c r="B173" i="33" s="1"/>
  <c r="B152" i="33"/>
  <c r="B190" i="33" s="1"/>
  <c r="B150" i="33"/>
  <c r="B188" i="33" s="1"/>
  <c r="B148" i="33"/>
  <c r="B186" i="33" s="1"/>
  <c r="B131" i="33"/>
  <c r="B169" i="33" s="1"/>
  <c r="B133" i="33"/>
  <c r="B171" i="33" s="1"/>
  <c r="B146" i="33"/>
  <c r="B184" i="33" s="1"/>
  <c r="B142" i="33"/>
  <c r="B180" i="33" s="1"/>
  <c r="B144" i="33"/>
  <c r="B182" i="33" s="1"/>
  <c r="B129" i="33"/>
  <c r="B167" i="33" s="1"/>
  <c r="B147" i="33"/>
  <c r="B185" i="33" s="1"/>
  <c r="B138" i="33"/>
  <c r="B176" i="33" s="1"/>
  <c r="B159" i="33"/>
  <c r="B197" i="33" s="1"/>
  <c r="B151" i="33"/>
  <c r="B189" i="33" s="1"/>
  <c r="B136" i="33"/>
  <c r="B174" i="33" s="1"/>
  <c r="B132" i="33"/>
  <c r="B170" i="33" s="1"/>
  <c r="B134" i="33"/>
  <c r="B172" i="33" s="1"/>
  <c r="B158" i="33"/>
  <c r="B196" i="33" s="1"/>
  <c r="B140" i="33"/>
  <c r="B178" i="33" s="1"/>
  <c r="B130" i="33"/>
  <c r="B168" i="33" s="1"/>
  <c r="B141" i="33"/>
  <c r="B179" i="33" s="1"/>
  <c r="B128" i="65"/>
  <c r="B166" i="65" s="1"/>
  <c r="B140" i="65"/>
  <c r="B178" i="65" s="1"/>
  <c r="B131" i="65"/>
  <c r="B169" i="65" s="1"/>
  <c r="B138" i="65"/>
  <c r="B176" i="65" s="1"/>
  <c r="B129" i="65"/>
  <c r="B167" i="65" s="1"/>
  <c r="B136" i="65"/>
  <c r="B174" i="65" s="1"/>
  <c r="B134" i="65"/>
  <c r="B172" i="65" s="1"/>
  <c r="B132" i="65"/>
  <c r="B170" i="65" s="1"/>
  <c r="B139" i="65"/>
  <c r="B177" i="65" s="1"/>
  <c r="B130" i="65"/>
  <c r="B168" i="65" s="1"/>
  <c r="B137" i="65"/>
  <c r="B175" i="65" s="1"/>
  <c r="B158" i="65"/>
  <c r="B196" i="65" s="1"/>
  <c r="B135" i="65"/>
  <c r="B173" i="65" s="1"/>
  <c r="B154" i="65"/>
  <c r="B192" i="65" s="1"/>
  <c r="B149" i="65"/>
  <c r="B187" i="65" s="1"/>
  <c r="B148" i="65"/>
  <c r="B186" i="65" s="1"/>
  <c r="B152" i="65"/>
  <c r="B190" i="65" s="1"/>
  <c r="B143" i="65"/>
  <c r="B181" i="65" s="1"/>
  <c r="B150" i="65"/>
  <c r="B188" i="65" s="1"/>
  <c r="B145" i="65"/>
  <c r="B183" i="65" s="1"/>
  <c r="B147" i="65"/>
  <c r="B185" i="65" s="1"/>
  <c r="B153" i="65"/>
  <c r="B191" i="65" s="1"/>
  <c r="B156" i="65"/>
  <c r="B194" i="65" s="1"/>
  <c r="B146" i="65"/>
  <c r="B184" i="65" s="1"/>
  <c r="B144" i="65"/>
  <c r="B182" i="65" s="1"/>
  <c r="B155" i="65"/>
  <c r="B193" i="65" s="1"/>
  <c r="B157" i="65"/>
  <c r="B195" i="65" s="1"/>
  <c r="B142" i="65"/>
  <c r="B180" i="65" s="1"/>
  <c r="B151" i="65"/>
  <c r="B189" i="65" s="1"/>
  <c r="B133" i="65"/>
  <c r="B171" i="65" s="1"/>
  <c r="B141" i="65"/>
  <c r="B179" i="65" s="1"/>
  <c r="B159" i="65"/>
  <c r="B197" i="65" s="1"/>
  <c r="B156" i="5"/>
  <c r="B194" i="5" s="1"/>
  <c r="B151" i="5"/>
  <c r="B189" i="5" s="1"/>
  <c r="B140" i="5"/>
  <c r="B178" i="5" s="1"/>
  <c r="B150" i="5"/>
  <c r="B188" i="5" s="1"/>
  <c r="B145" i="5"/>
  <c r="B183" i="5" s="1"/>
  <c r="B139" i="5"/>
  <c r="B177" i="5" s="1"/>
  <c r="B135" i="5"/>
  <c r="B173" i="5" s="1"/>
  <c r="B130" i="5"/>
  <c r="B168" i="5" s="1"/>
  <c r="B155" i="5"/>
  <c r="B193" i="5" s="1"/>
  <c r="B159" i="5"/>
  <c r="B197" i="5" s="1"/>
  <c r="B144" i="5"/>
  <c r="B182" i="5" s="1"/>
  <c r="B134" i="5"/>
  <c r="B172" i="5" s="1"/>
  <c r="B158" i="5"/>
  <c r="B196" i="5" s="1"/>
  <c r="B148" i="5"/>
  <c r="B186" i="5" s="1"/>
  <c r="B153" i="5"/>
  <c r="B191" i="5" s="1"/>
  <c r="B133" i="5"/>
  <c r="B171" i="5" s="1"/>
  <c r="B157" i="5"/>
  <c r="B195" i="5" s="1"/>
  <c r="B138" i="5"/>
  <c r="B176" i="5" s="1"/>
  <c r="B141" i="5"/>
  <c r="B179" i="5" s="1"/>
  <c r="B154" i="5"/>
  <c r="B192" i="5" s="1"/>
  <c r="B143" i="5"/>
  <c r="B181" i="5" s="1"/>
  <c r="B132" i="5"/>
  <c r="B170" i="5" s="1"/>
  <c r="B142" i="5"/>
  <c r="B180" i="5" s="1"/>
  <c r="B136" i="5"/>
  <c r="B174" i="5" s="1"/>
  <c r="B147" i="5"/>
  <c r="B185" i="5" s="1"/>
  <c r="B149" i="5"/>
  <c r="B187" i="5" s="1"/>
  <c r="B137" i="5"/>
  <c r="B175" i="5" s="1"/>
  <c r="B131" i="5"/>
  <c r="B169" i="5" s="1"/>
  <c r="B128" i="5"/>
  <c r="B166" i="5" s="1"/>
  <c r="B146" i="5"/>
  <c r="B184" i="5" s="1"/>
  <c r="B129" i="5"/>
  <c r="B167" i="5" s="1"/>
  <c r="B152" i="5"/>
  <c r="B190" i="5" s="1"/>
  <c r="B128" i="6"/>
  <c r="B166" i="6" s="1"/>
  <c r="B149" i="6"/>
  <c r="B187" i="6" s="1"/>
  <c r="B137" i="6"/>
  <c r="B175" i="6" s="1"/>
  <c r="B143" i="6"/>
  <c r="B181" i="6" s="1"/>
  <c r="B159" i="6"/>
  <c r="B197" i="6" s="1"/>
  <c r="B154" i="6"/>
  <c r="B192" i="6" s="1"/>
  <c r="B148" i="6"/>
  <c r="B186" i="6" s="1"/>
  <c r="B131" i="6"/>
  <c r="B169" i="6" s="1"/>
  <c r="B158" i="6"/>
  <c r="B196" i="6" s="1"/>
  <c r="B142" i="6"/>
  <c r="B180" i="6" s="1"/>
  <c r="B152" i="6"/>
  <c r="B190" i="6" s="1"/>
  <c r="B146" i="6"/>
  <c r="B184" i="6" s="1"/>
  <c r="B140" i="6"/>
  <c r="B178" i="6" s="1"/>
  <c r="B129" i="6"/>
  <c r="B167" i="6" s="1"/>
  <c r="B151" i="6"/>
  <c r="B189" i="6" s="1"/>
  <c r="B144" i="6"/>
  <c r="B182" i="6" s="1"/>
  <c r="B157" i="6"/>
  <c r="B195" i="6" s="1"/>
  <c r="B155" i="6"/>
  <c r="B193" i="6" s="1"/>
  <c r="B141" i="6"/>
  <c r="B179" i="6" s="1"/>
  <c r="B134" i="6"/>
  <c r="B172" i="6" s="1"/>
  <c r="B150" i="6"/>
  <c r="B188" i="6" s="1"/>
  <c r="B130" i="6"/>
  <c r="B168" i="6" s="1"/>
  <c r="B135" i="6"/>
  <c r="B173" i="6" s="1"/>
  <c r="B156" i="6"/>
  <c r="B194" i="6" s="1"/>
  <c r="B136" i="6"/>
  <c r="B174" i="6" s="1"/>
  <c r="B138" i="6"/>
  <c r="B176" i="6" s="1"/>
  <c r="B147" i="6"/>
  <c r="B185" i="6" s="1"/>
  <c r="B139" i="6"/>
  <c r="B177" i="6" s="1"/>
  <c r="B133" i="6"/>
  <c r="B171" i="6" s="1"/>
  <c r="B153" i="6"/>
  <c r="B191" i="6" s="1"/>
  <c r="B132" i="6"/>
  <c r="B170" i="6" s="1"/>
  <c r="B145" i="6"/>
  <c r="B183" i="6" s="1"/>
  <c r="B128" i="51"/>
  <c r="B166" i="51" s="1"/>
  <c r="B152" i="51"/>
  <c r="B190" i="51" s="1"/>
  <c r="B139" i="51"/>
  <c r="B177" i="51" s="1"/>
  <c r="B151" i="51"/>
  <c r="B189" i="51" s="1"/>
  <c r="B150" i="51"/>
  <c r="B188" i="51" s="1"/>
  <c r="B138" i="51"/>
  <c r="B176" i="51" s="1"/>
  <c r="B149" i="51"/>
  <c r="B187" i="51" s="1"/>
  <c r="B137" i="51"/>
  <c r="B175" i="51" s="1"/>
  <c r="B148" i="51"/>
  <c r="B186" i="51" s="1"/>
  <c r="B136" i="51"/>
  <c r="B174" i="51" s="1"/>
  <c r="B147" i="51"/>
  <c r="B185" i="51" s="1"/>
  <c r="B134" i="51"/>
  <c r="B172" i="51" s="1"/>
  <c r="B158" i="51"/>
  <c r="B196" i="51" s="1"/>
  <c r="B144" i="51"/>
  <c r="B182" i="51" s="1"/>
  <c r="B131" i="51"/>
  <c r="B169" i="51" s="1"/>
  <c r="B154" i="51"/>
  <c r="B192" i="51" s="1"/>
  <c r="B130" i="51"/>
  <c r="B168" i="51" s="1"/>
  <c r="B153" i="51"/>
  <c r="B191" i="51" s="1"/>
  <c r="B129" i="51"/>
  <c r="B167" i="51" s="1"/>
  <c r="B146" i="51"/>
  <c r="B184" i="51" s="1"/>
  <c r="B142" i="51"/>
  <c r="B180" i="51" s="1"/>
  <c r="B141" i="51"/>
  <c r="B179" i="51" s="1"/>
  <c r="B140" i="51"/>
  <c r="B178" i="51" s="1"/>
  <c r="B133" i="51"/>
  <c r="B171" i="51" s="1"/>
  <c r="B135" i="51"/>
  <c r="B173" i="51" s="1"/>
  <c r="B159" i="51"/>
  <c r="B197" i="51" s="1"/>
  <c r="B157" i="51"/>
  <c r="B195" i="51" s="1"/>
  <c r="B156" i="51"/>
  <c r="B194" i="51" s="1"/>
  <c r="B132" i="51"/>
  <c r="B170" i="51" s="1"/>
  <c r="B143" i="51"/>
  <c r="B181" i="51" s="1"/>
  <c r="B155" i="51"/>
  <c r="B193" i="51" s="1"/>
  <c r="B145" i="51"/>
  <c r="B183" i="51" s="1"/>
  <c r="B155" i="29"/>
  <c r="B193" i="29" s="1"/>
  <c r="B128" i="12"/>
  <c r="B166" i="12" s="1"/>
  <c r="B153" i="12"/>
  <c r="B191" i="12" s="1"/>
  <c r="B147" i="12"/>
  <c r="B185" i="12" s="1"/>
  <c r="B159" i="12"/>
  <c r="B197" i="12" s="1"/>
  <c r="B134" i="12"/>
  <c r="B172" i="12" s="1"/>
  <c r="B146" i="12"/>
  <c r="B184" i="12" s="1"/>
  <c r="B140" i="12"/>
  <c r="B178" i="12" s="1"/>
  <c r="B133" i="12"/>
  <c r="B171" i="12" s="1"/>
  <c r="B145" i="12"/>
  <c r="B183" i="12" s="1"/>
  <c r="B152" i="12"/>
  <c r="B190" i="12" s="1"/>
  <c r="B139" i="12"/>
  <c r="B177" i="12" s="1"/>
  <c r="B132" i="12"/>
  <c r="B170" i="12" s="1"/>
  <c r="B130" i="12"/>
  <c r="B168" i="12" s="1"/>
  <c r="B157" i="12"/>
  <c r="B195" i="12" s="1"/>
  <c r="B150" i="12"/>
  <c r="B188" i="12" s="1"/>
  <c r="B144" i="12"/>
  <c r="B182" i="12" s="1"/>
  <c r="B149" i="12"/>
  <c r="B187" i="12" s="1"/>
  <c r="B143" i="12"/>
  <c r="B181" i="12" s="1"/>
  <c r="B137" i="12"/>
  <c r="B175" i="12" s="1"/>
  <c r="B138" i="12"/>
  <c r="B176" i="12" s="1"/>
  <c r="B129" i="12"/>
  <c r="B167" i="12" s="1"/>
  <c r="B148" i="12"/>
  <c r="B186" i="12" s="1"/>
  <c r="B156" i="12"/>
  <c r="B194" i="12" s="1"/>
  <c r="B155" i="12"/>
  <c r="B193" i="12" s="1"/>
  <c r="B154" i="12"/>
  <c r="B192" i="12" s="1"/>
  <c r="B135" i="12"/>
  <c r="B173" i="12" s="1"/>
  <c r="B136" i="12"/>
  <c r="B174" i="12" s="1"/>
  <c r="B158" i="12"/>
  <c r="B196" i="12" s="1"/>
  <c r="B142" i="12"/>
  <c r="B180" i="12" s="1"/>
  <c r="B151" i="12"/>
  <c r="B189" i="12" s="1"/>
  <c r="B141" i="12"/>
  <c r="B179" i="12" s="1"/>
  <c r="B131" i="12"/>
  <c r="B169" i="12" s="1"/>
  <c r="B131" i="25"/>
  <c r="B169" i="25" s="1"/>
  <c r="B128" i="25"/>
  <c r="B166" i="25" s="1"/>
  <c r="B143" i="25"/>
  <c r="B181" i="25" s="1"/>
  <c r="B159" i="25"/>
  <c r="B197" i="25" s="1"/>
  <c r="B141" i="25"/>
  <c r="B179" i="25" s="1"/>
  <c r="B157" i="25"/>
  <c r="B195" i="25" s="1"/>
  <c r="B153" i="25"/>
  <c r="B191" i="25" s="1"/>
  <c r="B135" i="25"/>
  <c r="B173" i="25" s="1"/>
  <c r="B155" i="25"/>
  <c r="B193" i="25" s="1"/>
  <c r="B133" i="25"/>
  <c r="B171" i="25" s="1"/>
  <c r="B129" i="25"/>
  <c r="B167" i="25" s="1"/>
  <c r="B137" i="25"/>
  <c r="B175" i="25" s="1"/>
  <c r="B139" i="25"/>
  <c r="B177" i="25" s="1"/>
  <c r="B152" i="25"/>
  <c r="B190" i="25" s="1"/>
  <c r="B149" i="25"/>
  <c r="B187" i="25" s="1"/>
  <c r="B150" i="25"/>
  <c r="B188" i="25" s="1"/>
  <c r="B146" i="25"/>
  <c r="B184" i="25" s="1"/>
  <c r="B147" i="25"/>
  <c r="B185" i="25" s="1"/>
  <c r="B148" i="25"/>
  <c r="B186" i="25" s="1"/>
  <c r="B144" i="25"/>
  <c r="B182" i="25" s="1"/>
  <c r="B142" i="25"/>
  <c r="B180" i="25" s="1"/>
  <c r="B140" i="25"/>
  <c r="B178" i="25" s="1"/>
  <c r="B151" i="25"/>
  <c r="B189" i="25" s="1"/>
  <c r="B145" i="25"/>
  <c r="B183" i="25" s="1"/>
  <c r="B138" i="25"/>
  <c r="B176" i="25" s="1"/>
  <c r="B136" i="25"/>
  <c r="B174" i="25" s="1"/>
  <c r="B134" i="25"/>
  <c r="B172" i="25" s="1"/>
  <c r="B132" i="25"/>
  <c r="B170" i="25" s="1"/>
  <c r="B130" i="25"/>
  <c r="B168" i="25" s="1"/>
  <c r="B158" i="25"/>
  <c r="B196" i="25" s="1"/>
  <c r="B154" i="25"/>
  <c r="B192" i="25" s="1"/>
  <c r="B156" i="25"/>
  <c r="B194" i="25" s="1"/>
  <c r="B128" i="4"/>
  <c r="B166" i="4" s="1"/>
  <c r="B147" i="4"/>
  <c r="B185" i="4" s="1"/>
  <c r="B138" i="4"/>
  <c r="B176" i="4" s="1"/>
  <c r="B156" i="4"/>
  <c r="B194" i="4" s="1"/>
  <c r="B151" i="4"/>
  <c r="B189" i="4" s="1"/>
  <c r="B137" i="4"/>
  <c r="B175" i="4" s="1"/>
  <c r="B132" i="4"/>
  <c r="B170" i="4" s="1"/>
  <c r="B146" i="4"/>
  <c r="B184" i="4" s="1"/>
  <c r="B141" i="4"/>
  <c r="B179" i="4" s="1"/>
  <c r="B149" i="4"/>
  <c r="B187" i="4" s="1"/>
  <c r="B140" i="4"/>
  <c r="B178" i="4" s="1"/>
  <c r="B135" i="4"/>
  <c r="B173" i="4" s="1"/>
  <c r="B159" i="4"/>
  <c r="B197" i="4" s="1"/>
  <c r="B154" i="4"/>
  <c r="B192" i="4" s="1"/>
  <c r="B144" i="4"/>
  <c r="B182" i="4" s="1"/>
  <c r="B130" i="4"/>
  <c r="B168" i="4" s="1"/>
  <c r="B139" i="4"/>
  <c r="B177" i="4" s="1"/>
  <c r="B158" i="4"/>
  <c r="B196" i="4" s="1"/>
  <c r="B155" i="4"/>
  <c r="B193" i="4" s="1"/>
  <c r="B142" i="4"/>
  <c r="B180" i="4" s="1"/>
  <c r="B136" i="4"/>
  <c r="B174" i="4" s="1"/>
  <c r="B131" i="4"/>
  <c r="B169" i="4" s="1"/>
  <c r="B148" i="4"/>
  <c r="B186" i="4" s="1"/>
  <c r="B143" i="4"/>
  <c r="B181" i="4" s="1"/>
  <c r="B153" i="4"/>
  <c r="B191" i="4" s="1"/>
  <c r="B150" i="4"/>
  <c r="B188" i="4" s="1"/>
  <c r="B152" i="4"/>
  <c r="B190" i="4" s="1"/>
  <c r="B129" i="4"/>
  <c r="B167" i="4" s="1"/>
  <c r="B157" i="4"/>
  <c r="B195" i="4" s="1"/>
  <c r="B134" i="4"/>
  <c r="B172" i="4" s="1"/>
  <c r="B145" i="4"/>
  <c r="B183" i="4" s="1"/>
  <c r="B133" i="4"/>
  <c r="B171" i="4" s="1"/>
  <c r="B157" i="11"/>
  <c r="B195" i="11" s="1"/>
  <c r="B128" i="11"/>
  <c r="B166" i="11" s="1"/>
  <c r="B135" i="11"/>
  <c r="B173" i="11" s="1"/>
  <c r="B129" i="11"/>
  <c r="B167" i="11" s="1"/>
  <c r="B151" i="11"/>
  <c r="B189" i="11" s="1"/>
  <c r="B150" i="11"/>
  <c r="B188" i="11" s="1"/>
  <c r="B159" i="11"/>
  <c r="B197" i="11" s="1"/>
  <c r="B131" i="11"/>
  <c r="B169" i="11" s="1"/>
  <c r="B138" i="11"/>
  <c r="B176" i="11" s="1"/>
  <c r="B136" i="11"/>
  <c r="B174" i="11" s="1"/>
  <c r="B152" i="11"/>
  <c r="B190" i="11" s="1"/>
  <c r="B146" i="11"/>
  <c r="B184" i="11" s="1"/>
  <c r="B132" i="11"/>
  <c r="B170" i="11" s="1"/>
  <c r="B133" i="11"/>
  <c r="B171" i="11" s="1"/>
  <c r="B148" i="11"/>
  <c r="B186" i="11" s="1"/>
  <c r="B143" i="11"/>
  <c r="B181" i="11" s="1"/>
  <c r="B144" i="11"/>
  <c r="B182" i="11" s="1"/>
  <c r="B147" i="11"/>
  <c r="B185" i="11" s="1"/>
  <c r="B141" i="11"/>
  <c r="B179" i="11" s="1"/>
  <c r="B140" i="11"/>
  <c r="B178" i="11" s="1"/>
  <c r="B156" i="11"/>
  <c r="B194" i="11" s="1"/>
  <c r="B154" i="11"/>
  <c r="B192" i="11" s="1"/>
  <c r="B153" i="11"/>
  <c r="B191" i="11" s="1"/>
  <c r="B155" i="11"/>
  <c r="B193" i="11" s="1"/>
  <c r="B145" i="11"/>
  <c r="B183" i="11" s="1"/>
  <c r="B149" i="11"/>
  <c r="B187" i="11" s="1"/>
  <c r="B142" i="11"/>
  <c r="B180" i="11" s="1"/>
  <c r="B158" i="11"/>
  <c r="B196" i="11" s="1"/>
  <c r="B137" i="11"/>
  <c r="B175" i="11" s="1"/>
  <c r="B139" i="11"/>
  <c r="B177" i="11" s="1"/>
  <c r="B130" i="11"/>
  <c r="B168" i="11" s="1"/>
  <c r="B128" i="47"/>
  <c r="B166" i="47" s="1"/>
  <c r="B144" i="47"/>
  <c r="B182" i="47" s="1"/>
  <c r="B143" i="47"/>
  <c r="B181" i="47" s="1"/>
  <c r="B138" i="47"/>
  <c r="B176" i="47" s="1"/>
  <c r="B142" i="47"/>
  <c r="B180" i="47" s="1"/>
  <c r="B141" i="47"/>
  <c r="B179" i="47" s="1"/>
  <c r="B140" i="47"/>
  <c r="B178" i="47" s="1"/>
  <c r="B139" i="47"/>
  <c r="B177" i="47" s="1"/>
  <c r="B137" i="47"/>
  <c r="B175" i="47" s="1"/>
  <c r="B136" i="47"/>
  <c r="B174" i="47" s="1"/>
  <c r="B135" i="47"/>
  <c r="B173" i="47" s="1"/>
  <c r="B134" i="47"/>
  <c r="B172" i="47" s="1"/>
  <c r="B133" i="47"/>
  <c r="B171" i="47" s="1"/>
  <c r="B132" i="47"/>
  <c r="B170" i="47" s="1"/>
  <c r="B131" i="47"/>
  <c r="B169" i="47" s="1"/>
  <c r="B130" i="47"/>
  <c r="B168" i="47" s="1"/>
  <c r="B129" i="47"/>
  <c r="B167" i="47" s="1"/>
  <c r="B159" i="47"/>
  <c r="B197" i="47" s="1"/>
  <c r="B158" i="47"/>
  <c r="B196" i="47" s="1"/>
  <c r="B157" i="47"/>
  <c r="B195" i="47" s="1"/>
  <c r="B156" i="47"/>
  <c r="B194" i="47" s="1"/>
  <c r="B155" i="47"/>
  <c r="B193" i="47" s="1"/>
  <c r="B151" i="47"/>
  <c r="B189" i="47" s="1"/>
  <c r="B154" i="47"/>
  <c r="B192" i="47" s="1"/>
  <c r="B153" i="47"/>
  <c r="B191" i="47" s="1"/>
  <c r="B152" i="47"/>
  <c r="B190" i="47" s="1"/>
  <c r="B145" i="47"/>
  <c r="B183" i="47" s="1"/>
  <c r="B147" i="47"/>
  <c r="B185" i="47" s="1"/>
  <c r="B148" i="47"/>
  <c r="B186" i="47" s="1"/>
  <c r="B146" i="47"/>
  <c r="B184" i="47" s="1"/>
  <c r="B150" i="47"/>
  <c r="B188" i="47" s="1"/>
  <c r="B149" i="47"/>
  <c r="B187" i="47" s="1"/>
  <c r="B158" i="26"/>
  <c r="B196" i="26" s="1"/>
  <c r="B157" i="56"/>
  <c r="B195" i="56" s="1"/>
  <c r="B142" i="56"/>
  <c r="B180" i="56" s="1"/>
  <c r="B156" i="56"/>
  <c r="B194" i="56" s="1"/>
  <c r="B141" i="56"/>
  <c r="B179" i="56" s="1"/>
  <c r="B155" i="56"/>
  <c r="B193" i="56" s="1"/>
  <c r="B140" i="56"/>
  <c r="B178" i="56" s="1"/>
  <c r="B154" i="56"/>
  <c r="B192" i="56" s="1"/>
  <c r="B139" i="56"/>
  <c r="B177" i="56" s="1"/>
  <c r="B153" i="56"/>
  <c r="B191" i="56" s="1"/>
  <c r="B138" i="56"/>
  <c r="B176" i="56" s="1"/>
  <c r="B151" i="56"/>
  <c r="B189" i="56" s="1"/>
  <c r="B137" i="56"/>
  <c r="B175" i="56" s="1"/>
  <c r="B149" i="56"/>
  <c r="B187" i="56" s="1"/>
  <c r="B135" i="56"/>
  <c r="B173" i="56" s="1"/>
  <c r="B152" i="56"/>
  <c r="B190" i="56" s="1"/>
  <c r="B130" i="56"/>
  <c r="B168" i="56" s="1"/>
  <c r="B150" i="56"/>
  <c r="B188" i="56" s="1"/>
  <c r="B129" i="56"/>
  <c r="B167" i="56" s="1"/>
  <c r="B148" i="56"/>
  <c r="B186" i="56" s="1"/>
  <c r="B147" i="56"/>
  <c r="B185" i="56" s="1"/>
  <c r="B132" i="56"/>
  <c r="B170" i="56" s="1"/>
  <c r="B136" i="56"/>
  <c r="B174" i="56" s="1"/>
  <c r="B134" i="56"/>
  <c r="B172" i="56" s="1"/>
  <c r="B133" i="56"/>
  <c r="B171" i="56" s="1"/>
  <c r="B128" i="56"/>
  <c r="B166" i="56" s="1"/>
  <c r="B159" i="56"/>
  <c r="B197" i="56" s="1"/>
  <c r="B158" i="56"/>
  <c r="B196" i="56" s="1"/>
  <c r="B146" i="56"/>
  <c r="B184" i="56" s="1"/>
  <c r="B145" i="56"/>
  <c r="B183" i="56" s="1"/>
  <c r="B144" i="56"/>
  <c r="B182" i="56" s="1"/>
  <c r="B143" i="56"/>
  <c r="B181" i="56" s="1"/>
  <c r="B131" i="56"/>
  <c r="B169" i="56" s="1"/>
  <c r="B128" i="3"/>
  <c r="B166" i="3" s="1"/>
  <c r="B156" i="3"/>
  <c r="B194" i="3" s="1"/>
  <c r="B151" i="3"/>
  <c r="B189" i="3" s="1"/>
  <c r="B132" i="3"/>
  <c r="B170" i="3" s="1"/>
  <c r="B147" i="3"/>
  <c r="B185" i="3" s="1"/>
  <c r="B136" i="3"/>
  <c r="B174" i="3" s="1"/>
  <c r="B146" i="3"/>
  <c r="B184" i="3" s="1"/>
  <c r="B135" i="3"/>
  <c r="B173" i="3" s="1"/>
  <c r="B141" i="3"/>
  <c r="B179" i="3" s="1"/>
  <c r="B155" i="3"/>
  <c r="B193" i="3" s="1"/>
  <c r="B131" i="3"/>
  <c r="B169" i="3" s="1"/>
  <c r="B158" i="3"/>
  <c r="B196" i="3" s="1"/>
  <c r="B145" i="3"/>
  <c r="B183" i="3" s="1"/>
  <c r="B134" i="3"/>
  <c r="B172" i="3" s="1"/>
  <c r="B153" i="3"/>
  <c r="B191" i="3" s="1"/>
  <c r="B149" i="3"/>
  <c r="B187" i="3" s="1"/>
  <c r="B144" i="3"/>
  <c r="B182" i="3" s="1"/>
  <c r="B139" i="3"/>
  <c r="B177" i="3" s="1"/>
  <c r="B159" i="3"/>
  <c r="B197" i="3" s="1"/>
  <c r="B148" i="3"/>
  <c r="B186" i="3" s="1"/>
  <c r="B133" i="3"/>
  <c r="B171" i="3" s="1"/>
  <c r="B130" i="3"/>
  <c r="B168" i="3" s="1"/>
  <c r="B129" i="3"/>
  <c r="B167" i="3" s="1"/>
  <c r="B142" i="3"/>
  <c r="B180" i="3" s="1"/>
  <c r="B157" i="3"/>
  <c r="B195" i="3" s="1"/>
  <c r="B152" i="3"/>
  <c r="B190" i="3" s="1"/>
  <c r="B140" i="3"/>
  <c r="B178" i="3" s="1"/>
  <c r="B138" i="3"/>
  <c r="B176" i="3" s="1"/>
  <c r="B150" i="3"/>
  <c r="B188" i="3" s="1"/>
  <c r="B137" i="3"/>
  <c r="B175" i="3" s="1"/>
  <c r="B143" i="3"/>
  <c r="B181" i="3" s="1"/>
  <c r="B154" i="3"/>
  <c r="B192" i="3" s="1"/>
  <c r="E136" i="33" l="1"/>
  <c r="E174" i="33" s="1"/>
  <c r="E213" i="33" s="1"/>
  <c r="E253" i="33" s="1"/>
  <c r="E148" i="37"/>
  <c r="E149" i="52"/>
  <c r="E187" i="52" s="1"/>
  <c r="E226" i="52" s="1"/>
  <c r="E266" i="52" s="1"/>
  <c r="E129" i="40"/>
  <c r="E167" i="40" s="1"/>
  <c r="E206" i="40" s="1"/>
  <c r="E246" i="40" s="1"/>
  <c r="E152" i="40"/>
  <c r="E146" i="40"/>
  <c r="E150" i="29"/>
  <c r="E135" i="29"/>
  <c r="E134" i="29"/>
  <c r="E147" i="29"/>
  <c r="E152" i="29"/>
  <c r="E158" i="29"/>
  <c r="E159" i="29"/>
  <c r="E133" i="29"/>
  <c r="E171" i="29" s="1"/>
  <c r="E210" i="29" s="1"/>
  <c r="E250" i="29" s="1"/>
  <c r="E130" i="29"/>
  <c r="E136" i="29"/>
  <c r="E157" i="29"/>
  <c r="E148" i="29"/>
  <c r="E131" i="29"/>
  <c r="E169" i="29" s="1"/>
  <c r="E208" i="29" s="1"/>
  <c r="E248" i="29" s="1"/>
  <c r="E139" i="29"/>
  <c r="E129" i="29"/>
  <c r="E155" i="29"/>
  <c r="E143" i="29"/>
  <c r="E147" i="37"/>
  <c r="E143" i="37"/>
  <c r="E156" i="47"/>
  <c r="E155" i="47"/>
  <c r="E140" i="47"/>
  <c r="E144" i="47"/>
  <c r="E144" i="65"/>
  <c r="E182" i="65" s="1"/>
  <c r="E221" i="65" s="1"/>
  <c r="E261" i="65" s="1"/>
  <c r="E155" i="65"/>
  <c r="E193" i="65" s="1"/>
  <c r="E232" i="65" s="1"/>
  <c r="E272" i="65" s="1"/>
  <c r="E155" i="25"/>
  <c r="E132" i="25"/>
  <c r="E147" i="25"/>
  <c r="E136" i="25"/>
  <c r="E174" i="25" s="1"/>
  <c r="E213" i="25" s="1"/>
  <c r="E253" i="25" s="1"/>
  <c r="E143" i="25"/>
  <c r="E158" i="40"/>
  <c r="E156" i="40"/>
  <c r="E137" i="40"/>
  <c r="E134" i="40"/>
  <c r="E157" i="40"/>
  <c r="E141" i="40"/>
  <c r="E154" i="40"/>
  <c r="E149" i="40"/>
  <c r="E133" i="40"/>
  <c r="E145" i="40"/>
  <c r="E148" i="40"/>
  <c r="E150" i="40"/>
  <c r="E188" i="40" s="1"/>
  <c r="E227" i="40" s="1"/>
  <c r="E267" i="40" s="1"/>
  <c r="E130" i="40"/>
  <c r="E140" i="40"/>
  <c r="E143" i="40"/>
  <c r="E138" i="40"/>
  <c r="E151" i="40"/>
  <c r="E128" i="40"/>
  <c r="E144" i="40"/>
  <c r="E159" i="40"/>
  <c r="E131" i="40"/>
  <c r="E155" i="40"/>
  <c r="E132" i="40"/>
  <c r="E142" i="40"/>
  <c r="E153" i="40"/>
  <c r="E147" i="40"/>
  <c r="E136" i="40"/>
  <c r="E139" i="40"/>
  <c r="E135" i="40"/>
  <c r="E138" i="12"/>
  <c r="E149" i="12"/>
  <c r="E157" i="12"/>
  <c r="E152" i="12"/>
  <c r="E154" i="12"/>
  <c r="E142" i="12"/>
  <c r="E180" i="12" s="1"/>
  <c r="E219" i="12" s="1"/>
  <c r="E259" i="12" s="1"/>
  <c r="E141" i="12"/>
  <c r="E140" i="56"/>
  <c r="E132" i="56"/>
  <c r="E134" i="56"/>
  <c r="E136" i="56"/>
  <c r="E130" i="56"/>
  <c r="E168" i="56" s="1"/>
  <c r="E207" i="56" s="1"/>
  <c r="E247" i="56" s="1"/>
  <c r="E156" i="56"/>
  <c r="E155" i="56"/>
  <c r="E132" i="37"/>
  <c r="E138" i="37"/>
  <c r="E154" i="37"/>
  <c r="E140" i="37"/>
  <c r="E148" i="57"/>
  <c r="E186" i="57" s="1"/>
  <c r="E225" i="57" s="1"/>
  <c r="E265" i="57" s="1"/>
  <c r="E151" i="37"/>
  <c r="E152" i="37"/>
  <c r="E154" i="56"/>
  <c r="E151" i="33"/>
  <c r="E189" i="33" s="1"/>
  <c r="E228" i="33" s="1"/>
  <c r="E268" i="33" s="1"/>
  <c r="E138" i="52"/>
  <c r="E176" i="52" s="1"/>
  <c r="E215" i="52" s="1"/>
  <c r="E255" i="52" s="1"/>
  <c r="E159" i="50"/>
  <c r="E197" i="50" s="1"/>
  <c r="E236" i="50" s="1"/>
  <c r="E276" i="50" s="1"/>
  <c r="E139" i="37"/>
  <c r="E177" i="37" s="1"/>
  <c r="E216" i="37" s="1"/>
  <c r="E256" i="37" s="1"/>
  <c r="E156" i="37"/>
  <c r="E138" i="56"/>
  <c r="E156" i="52"/>
  <c r="E194" i="52" s="1"/>
  <c r="E233" i="52" s="1"/>
  <c r="E273" i="52" s="1"/>
  <c r="E154" i="44"/>
  <c r="E192" i="44" s="1"/>
  <c r="E231" i="44" s="1"/>
  <c r="E271" i="44" s="1"/>
  <c r="E140" i="65"/>
  <c r="E146" i="37"/>
  <c r="E137" i="37"/>
  <c r="E140" i="52"/>
  <c r="E178" i="52" s="1"/>
  <c r="E217" i="52" s="1"/>
  <c r="E257" i="52" s="1"/>
  <c r="E157" i="37"/>
  <c r="E133" i="37"/>
  <c r="E150" i="56"/>
  <c r="E133" i="33"/>
  <c r="E137" i="52"/>
  <c r="E175" i="52" s="1"/>
  <c r="E214" i="52" s="1"/>
  <c r="E254" i="52" s="1"/>
  <c r="E145" i="37"/>
  <c r="E183" i="37" s="1"/>
  <c r="E222" i="37" s="1"/>
  <c r="E262" i="37" s="1"/>
  <c r="E141" i="37"/>
  <c r="E179" i="37" s="1"/>
  <c r="E218" i="37" s="1"/>
  <c r="E258" i="37" s="1"/>
  <c r="E137" i="56"/>
  <c r="E133" i="3"/>
  <c r="E171" i="3" s="1"/>
  <c r="E210" i="3" s="1"/>
  <c r="E250" i="3" s="1"/>
  <c r="E155" i="37"/>
  <c r="E149" i="37"/>
  <c r="E158" i="56"/>
  <c r="E196" i="56" s="1"/>
  <c r="E235" i="56" s="1"/>
  <c r="E275" i="56" s="1"/>
  <c r="E147" i="3"/>
  <c r="E185" i="3" s="1"/>
  <c r="E224" i="3" s="1"/>
  <c r="E264" i="3" s="1"/>
  <c r="F129" i="6"/>
  <c r="F167" i="6" s="1"/>
  <c r="F206" i="6" s="1"/>
  <c r="F246" i="6" s="1"/>
  <c r="E147" i="7"/>
  <c r="E150" i="37"/>
  <c r="E128" i="37"/>
  <c r="E166" i="37" s="1"/>
  <c r="E205" i="37" s="1"/>
  <c r="E245" i="37" s="1"/>
  <c r="E134" i="3"/>
  <c r="E172" i="3" s="1"/>
  <c r="E211" i="3" s="1"/>
  <c r="E251" i="3" s="1"/>
  <c r="E159" i="7"/>
  <c r="E197" i="7" s="1"/>
  <c r="E236" i="7" s="1"/>
  <c r="E276" i="7" s="1"/>
  <c r="E153" i="37"/>
  <c r="E142" i="37"/>
  <c r="E130" i="37"/>
  <c r="E129" i="37"/>
  <c r="E167" i="37" s="1"/>
  <c r="E206" i="37" s="1"/>
  <c r="E246" i="37" s="1"/>
  <c r="E135" i="56"/>
  <c r="E140" i="55"/>
  <c r="E178" i="55" s="1"/>
  <c r="E217" i="55" s="1"/>
  <c r="E257" i="55" s="1"/>
  <c r="E141" i="3"/>
  <c r="E179" i="3" s="1"/>
  <c r="E218" i="3" s="1"/>
  <c r="E258" i="3" s="1"/>
  <c r="E136" i="37"/>
  <c r="E158" i="37"/>
  <c r="E144" i="56"/>
  <c r="E182" i="56" s="1"/>
  <c r="E221" i="56" s="1"/>
  <c r="E261" i="56" s="1"/>
  <c r="E158" i="57"/>
  <c r="E196" i="57" s="1"/>
  <c r="E235" i="57" s="1"/>
  <c r="E275" i="57" s="1"/>
  <c r="E137" i="55"/>
  <c r="E175" i="55" s="1"/>
  <c r="E214" i="55" s="1"/>
  <c r="E254" i="55" s="1"/>
  <c r="E159" i="37"/>
  <c r="E144" i="37"/>
  <c r="E149" i="56"/>
  <c r="E156" i="66"/>
  <c r="E194" i="66" s="1"/>
  <c r="E233" i="66" s="1"/>
  <c r="E273" i="66" s="1"/>
  <c r="E158" i="33"/>
  <c r="E155" i="55"/>
  <c r="E193" i="55" s="1"/>
  <c r="E232" i="55" s="1"/>
  <c r="E272" i="55" s="1"/>
  <c r="E131" i="37"/>
  <c r="E135" i="37"/>
  <c r="E159" i="56"/>
  <c r="E157" i="66"/>
  <c r="E195" i="66" s="1"/>
  <c r="E234" i="66" s="1"/>
  <c r="E274" i="66" s="1"/>
  <c r="E145" i="33"/>
  <c r="E131" i="55"/>
  <c r="E169" i="55" s="1"/>
  <c r="E208" i="55" s="1"/>
  <c r="E248" i="55" s="1"/>
  <c r="E134" i="37"/>
  <c r="E129" i="56"/>
  <c r="E138" i="55"/>
  <c r="E176" i="55" s="1"/>
  <c r="E215" i="55" s="1"/>
  <c r="E255" i="55" s="1"/>
  <c r="E128" i="25"/>
  <c r="E134" i="25"/>
  <c r="E156" i="55"/>
  <c r="E194" i="55" s="1"/>
  <c r="E233" i="55" s="1"/>
  <c r="E273" i="55" s="1"/>
  <c r="E159" i="55"/>
  <c r="E197" i="55" s="1"/>
  <c r="E236" i="55" s="1"/>
  <c r="E276" i="55" s="1"/>
  <c r="E146" i="34"/>
  <c r="E184" i="34" s="1"/>
  <c r="E223" i="34" s="1"/>
  <c r="E263" i="34" s="1"/>
  <c r="E135" i="65"/>
  <c r="E158" i="7"/>
  <c r="E141" i="25"/>
  <c r="E142" i="25"/>
  <c r="E147" i="56"/>
  <c r="E139" i="56"/>
  <c r="E137" i="29"/>
  <c r="E142" i="29"/>
  <c r="E146" i="57"/>
  <c r="E184" i="57" s="1"/>
  <c r="E223" i="57" s="1"/>
  <c r="E263" i="57" s="1"/>
  <c r="E141" i="55"/>
  <c r="E179" i="55" s="1"/>
  <c r="E218" i="55" s="1"/>
  <c r="E258" i="55" s="1"/>
  <c r="E132" i="55"/>
  <c r="E170" i="55" s="1"/>
  <c r="E209" i="55" s="1"/>
  <c r="E249" i="55" s="1"/>
  <c r="E158" i="52"/>
  <c r="E196" i="52" s="1"/>
  <c r="E235" i="52" s="1"/>
  <c r="E275" i="52" s="1"/>
  <c r="E142" i="50"/>
  <c r="E180" i="50" s="1"/>
  <c r="E219" i="50" s="1"/>
  <c r="E259" i="50" s="1"/>
  <c r="E151" i="65"/>
  <c r="E143" i="7"/>
  <c r="E159" i="25"/>
  <c r="E197" i="25" s="1"/>
  <c r="E236" i="25" s="1"/>
  <c r="E276" i="25" s="1"/>
  <c r="E151" i="25"/>
  <c r="E189" i="25" s="1"/>
  <c r="E228" i="25" s="1"/>
  <c r="E268" i="25" s="1"/>
  <c r="E145" i="56"/>
  <c r="E183" i="56" s="1"/>
  <c r="E222" i="56" s="1"/>
  <c r="E262" i="56" s="1"/>
  <c r="E142" i="56"/>
  <c r="E180" i="56" s="1"/>
  <c r="E219" i="56" s="1"/>
  <c r="E259" i="56" s="1"/>
  <c r="E154" i="29"/>
  <c r="E145" i="29"/>
  <c r="E183" i="29" s="1"/>
  <c r="E222" i="29" s="1"/>
  <c r="E262" i="29" s="1"/>
  <c r="E147" i="57"/>
  <c r="E185" i="57" s="1"/>
  <c r="E224" i="57" s="1"/>
  <c r="E264" i="57" s="1"/>
  <c r="E145" i="55"/>
  <c r="E183" i="55" s="1"/>
  <c r="E222" i="55" s="1"/>
  <c r="E262" i="55" s="1"/>
  <c r="E147" i="55"/>
  <c r="E185" i="55" s="1"/>
  <c r="E224" i="55" s="1"/>
  <c r="E264" i="55" s="1"/>
  <c r="E148" i="3"/>
  <c r="E186" i="3" s="1"/>
  <c r="E225" i="3" s="1"/>
  <c r="E265" i="3" s="1"/>
  <c r="E130" i="52"/>
  <c r="E168" i="52" s="1"/>
  <c r="E207" i="52" s="1"/>
  <c r="E247" i="52" s="1"/>
  <c r="E140" i="44"/>
  <c r="E178" i="44" s="1"/>
  <c r="E217" i="44" s="1"/>
  <c r="E257" i="44" s="1"/>
  <c r="E142" i="65"/>
  <c r="E134" i="7"/>
  <c r="E158" i="25"/>
  <c r="E196" i="25" s="1"/>
  <c r="E235" i="25" s="1"/>
  <c r="E275" i="25" s="1"/>
  <c r="E139" i="25"/>
  <c r="E177" i="25" s="1"/>
  <c r="E216" i="25" s="1"/>
  <c r="E256" i="25" s="1"/>
  <c r="E131" i="56"/>
  <c r="E169" i="56" s="1"/>
  <c r="E208" i="56" s="1"/>
  <c r="E248" i="56" s="1"/>
  <c r="E143" i="56"/>
  <c r="E181" i="56" s="1"/>
  <c r="E220" i="56" s="1"/>
  <c r="E260" i="56" s="1"/>
  <c r="E156" i="29"/>
  <c r="E149" i="29"/>
  <c r="E153" i="57"/>
  <c r="E191" i="57" s="1"/>
  <c r="E230" i="57" s="1"/>
  <c r="E270" i="57" s="1"/>
  <c r="E148" i="55"/>
  <c r="E186" i="55" s="1"/>
  <c r="E225" i="55" s="1"/>
  <c r="E265" i="55" s="1"/>
  <c r="E146" i="55"/>
  <c r="E184" i="55" s="1"/>
  <c r="E223" i="55" s="1"/>
  <c r="E263" i="55" s="1"/>
  <c r="E152" i="3"/>
  <c r="E190" i="3" s="1"/>
  <c r="E229" i="3" s="1"/>
  <c r="E269" i="3" s="1"/>
  <c r="E133" i="41"/>
  <c r="E171" i="41" s="1"/>
  <c r="E210" i="41" s="1"/>
  <c r="E250" i="41" s="1"/>
  <c r="E147" i="52"/>
  <c r="E185" i="52" s="1"/>
  <c r="E224" i="52" s="1"/>
  <c r="E264" i="52" s="1"/>
  <c r="E143" i="44"/>
  <c r="E181" i="44" s="1"/>
  <c r="E220" i="44" s="1"/>
  <c r="E260" i="44" s="1"/>
  <c r="E158" i="65"/>
  <c r="E131" i="7"/>
  <c r="E133" i="25"/>
  <c r="E171" i="25" s="1"/>
  <c r="E210" i="25" s="1"/>
  <c r="E250" i="25" s="1"/>
  <c r="E137" i="25"/>
  <c r="E175" i="25" s="1"/>
  <c r="E214" i="25" s="1"/>
  <c r="E254" i="25" s="1"/>
  <c r="E159" i="57"/>
  <c r="E197" i="57" s="1"/>
  <c r="E236" i="57" s="1"/>
  <c r="E276" i="57" s="1"/>
  <c r="E136" i="41"/>
  <c r="E174" i="41" s="1"/>
  <c r="E213" i="41" s="1"/>
  <c r="E253" i="41" s="1"/>
  <c r="E159" i="44"/>
  <c r="E197" i="44" s="1"/>
  <c r="E236" i="44" s="1"/>
  <c r="E276" i="44" s="1"/>
  <c r="E156" i="65"/>
  <c r="E194" i="65" s="1"/>
  <c r="E233" i="65" s="1"/>
  <c r="E273" i="65" s="1"/>
  <c r="E146" i="7"/>
  <c r="E149" i="25"/>
  <c r="E187" i="25" s="1"/>
  <c r="E226" i="25" s="1"/>
  <c r="E266" i="25" s="1"/>
  <c r="E144" i="25"/>
  <c r="E182" i="25" s="1"/>
  <c r="E221" i="25" s="1"/>
  <c r="E261" i="25" s="1"/>
  <c r="E157" i="56"/>
  <c r="E153" i="56"/>
  <c r="E191" i="56" s="1"/>
  <c r="E230" i="56" s="1"/>
  <c r="E270" i="56" s="1"/>
  <c r="E128" i="29"/>
  <c r="E132" i="29"/>
  <c r="E150" i="57"/>
  <c r="E188" i="57" s="1"/>
  <c r="E227" i="57" s="1"/>
  <c r="E267" i="57" s="1"/>
  <c r="E130" i="55"/>
  <c r="E168" i="55" s="1"/>
  <c r="E207" i="55" s="1"/>
  <c r="E247" i="55" s="1"/>
  <c r="E157" i="55"/>
  <c r="E195" i="55" s="1"/>
  <c r="E234" i="55" s="1"/>
  <c r="E274" i="55" s="1"/>
  <c r="E138" i="3"/>
  <c r="E176" i="3" s="1"/>
  <c r="E215" i="3" s="1"/>
  <c r="E255" i="3" s="1"/>
  <c r="E156" i="41"/>
  <c r="E194" i="41" s="1"/>
  <c r="E233" i="41" s="1"/>
  <c r="E273" i="41" s="1"/>
  <c r="E153" i="52"/>
  <c r="E191" i="52" s="1"/>
  <c r="E230" i="52" s="1"/>
  <c r="E270" i="52" s="1"/>
  <c r="E145" i="44"/>
  <c r="E183" i="44" s="1"/>
  <c r="E222" i="44" s="1"/>
  <c r="E262" i="44" s="1"/>
  <c r="E147" i="65"/>
  <c r="E185" i="65" s="1"/>
  <c r="E224" i="65" s="1"/>
  <c r="E264" i="65" s="1"/>
  <c r="E156" i="7"/>
  <c r="E130" i="6"/>
  <c r="E168" i="6" s="1"/>
  <c r="E207" i="6" s="1"/>
  <c r="E247" i="6" s="1"/>
  <c r="E150" i="51"/>
  <c r="E188" i="51" s="1"/>
  <c r="E227" i="51" s="1"/>
  <c r="E267" i="51" s="1"/>
  <c r="E153" i="25"/>
  <c r="E157" i="25"/>
  <c r="E128" i="57"/>
  <c r="E166" i="57" s="1"/>
  <c r="E205" i="57" s="1"/>
  <c r="E245" i="57" s="1"/>
  <c r="E139" i="55"/>
  <c r="E177" i="55" s="1"/>
  <c r="E216" i="55" s="1"/>
  <c r="E256" i="55" s="1"/>
  <c r="E128" i="34"/>
  <c r="E166" i="34" s="1"/>
  <c r="E205" i="34" s="1"/>
  <c r="E245" i="34" s="1"/>
  <c r="E140" i="41"/>
  <c r="E178" i="41" s="1"/>
  <c r="E217" i="41" s="1"/>
  <c r="E257" i="41" s="1"/>
  <c r="E144" i="52"/>
  <c r="E182" i="52" s="1"/>
  <c r="E221" i="52" s="1"/>
  <c r="E261" i="52" s="1"/>
  <c r="E139" i="44"/>
  <c r="E177" i="44" s="1"/>
  <c r="E216" i="44" s="1"/>
  <c r="E256" i="44" s="1"/>
  <c r="E157" i="65"/>
  <c r="E195" i="65" s="1"/>
  <c r="E234" i="65" s="1"/>
  <c r="E274" i="65" s="1"/>
  <c r="E141" i="7"/>
  <c r="E155" i="6"/>
  <c r="E155" i="51"/>
  <c r="E131" i="25"/>
  <c r="E140" i="25"/>
  <c r="E178" i="25" s="1"/>
  <c r="E217" i="25" s="1"/>
  <c r="E257" i="25" s="1"/>
  <c r="E141" i="56"/>
  <c r="E148" i="56"/>
  <c r="E151" i="29"/>
  <c r="E153" i="29"/>
  <c r="E130" i="57"/>
  <c r="E168" i="57" s="1"/>
  <c r="E207" i="57" s="1"/>
  <c r="E247" i="57" s="1"/>
  <c r="E129" i="55"/>
  <c r="E167" i="55" s="1"/>
  <c r="E206" i="55" s="1"/>
  <c r="E246" i="55" s="1"/>
  <c r="E140" i="34"/>
  <c r="E178" i="34" s="1"/>
  <c r="E217" i="34" s="1"/>
  <c r="E257" i="34" s="1"/>
  <c r="E128" i="3"/>
  <c r="E166" i="3" s="1"/>
  <c r="E205" i="3" s="1"/>
  <c r="E245" i="3" s="1"/>
  <c r="E157" i="41"/>
  <c r="E195" i="41" s="1"/>
  <c r="E234" i="41" s="1"/>
  <c r="E274" i="41" s="1"/>
  <c r="E147" i="44"/>
  <c r="E185" i="44" s="1"/>
  <c r="E224" i="44" s="1"/>
  <c r="E264" i="44" s="1"/>
  <c r="E139" i="65"/>
  <c r="E177" i="65" s="1"/>
  <c r="E216" i="65" s="1"/>
  <c r="E256" i="65" s="1"/>
  <c r="E137" i="7"/>
  <c r="E175" i="7" s="1"/>
  <c r="E214" i="7" s="1"/>
  <c r="E254" i="7" s="1"/>
  <c r="E133" i="51"/>
  <c r="E171" i="51" s="1"/>
  <c r="E210" i="51" s="1"/>
  <c r="E250" i="51" s="1"/>
  <c r="E135" i="25"/>
  <c r="E173" i="25" s="1"/>
  <c r="E212" i="25" s="1"/>
  <c r="E252" i="25" s="1"/>
  <c r="E145" i="25"/>
  <c r="E140" i="57"/>
  <c r="E178" i="57" s="1"/>
  <c r="E217" i="57" s="1"/>
  <c r="E257" i="57" s="1"/>
  <c r="E150" i="55"/>
  <c r="E188" i="55" s="1"/>
  <c r="E227" i="55" s="1"/>
  <c r="E267" i="55" s="1"/>
  <c r="E152" i="55"/>
  <c r="E190" i="55" s="1"/>
  <c r="E229" i="55" s="1"/>
  <c r="E269" i="55" s="1"/>
  <c r="E154" i="34"/>
  <c r="E192" i="34" s="1"/>
  <c r="E231" i="34" s="1"/>
  <c r="E271" i="34" s="1"/>
  <c r="E147" i="41"/>
  <c r="E185" i="41" s="1"/>
  <c r="E224" i="41" s="1"/>
  <c r="E264" i="41" s="1"/>
  <c r="E141" i="44"/>
  <c r="E179" i="44" s="1"/>
  <c r="E218" i="44" s="1"/>
  <c r="E258" i="44" s="1"/>
  <c r="E128" i="65"/>
  <c r="E166" i="65" s="1"/>
  <c r="E205" i="65" s="1"/>
  <c r="E245" i="65" s="1"/>
  <c r="E128" i="7"/>
  <c r="E166" i="7" s="1"/>
  <c r="E205" i="7" s="1"/>
  <c r="E245" i="7" s="1"/>
  <c r="E135" i="51"/>
  <c r="E156" i="25"/>
  <c r="E138" i="25"/>
  <c r="E176" i="25" s="1"/>
  <c r="E215" i="25" s="1"/>
  <c r="E255" i="25" s="1"/>
  <c r="E151" i="56"/>
  <c r="E146" i="56"/>
  <c r="E184" i="56" s="1"/>
  <c r="E223" i="56" s="1"/>
  <c r="E263" i="56" s="1"/>
  <c r="E138" i="29"/>
  <c r="E176" i="29" s="1"/>
  <c r="E215" i="29" s="1"/>
  <c r="E255" i="29" s="1"/>
  <c r="E146" i="29"/>
  <c r="E184" i="29" s="1"/>
  <c r="E223" i="29" s="1"/>
  <c r="E263" i="29" s="1"/>
  <c r="E128" i="55"/>
  <c r="E166" i="55" s="1"/>
  <c r="E205" i="55" s="1"/>
  <c r="E245" i="55" s="1"/>
  <c r="E143" i="55"/>
  <c r="E181" i="55" s="1"/>
  <c r="E220" i="55" s="1"/>
  <c r="E260" i="55" s="1"/>
  <c r="E158" i="34"/>
  <c r="E196" i="34" s="1"/>
  <c r="E235" i="34" s="1"/>
  <c r="E275" i="34" s="1"/>
  <c r="E144" i="3"/>
  <c r="E182" i="3" s="1"/>
  <c r="E221" i="3" s="1"/>
  <c r="E261" i="3" s="1"/>
  <c r="E141" i="41"/>
  <c r="E179" i="41" s="1"/>
  <c r="E218" i="41" s="1"/>
  <c r="E258" i="41" s="1"/>
  <c r="E130" i="44"/>
  <c r="E168" i="44" s="1"/>
  <c r="E207" i="44" s="1"/>
  <c r="E247" i="44" s="1"/>
  <c r="E152" i="65"/>
  <c r="E190" i="65" s="1"/>
  <c r="E229" i="65" s="1"/>
  <c r="E269" i="65" s="1"/>
  <c r="E153" i="7"/>
  <c r="E137" i="51"/>
  <c r="E175" i="51" s="1"/>
  <c r="E214" i="51" s="1"/>
  <c r="E254" i="51" s="1"/>
  <c r="E146" i="25"/>
  <c r="E150" i="25"/>
  <c r="E158" i="55"/>
  <c r="E196" i="55" s="1"/>
  <c r="E235" i="55" s="1"/>
  <c r="E275" i="55" s="1"/>
  <c r="E149" i="55"/>
  <c r="E187" i="55" s="1"/>
  <c r="E226" i="55" s="1"/>
  <c r="E266" i="55" s="1"/>
  <c r="E149" i="34"/>
  <c r="E187" i="34" s="1"/>
  <c r="E226" i="34" s="1"/>
  <c r="E266" i="34" s="1"/>
  <c r="E152" i="41"/>
  <c r="E190" i="41" s="1"/>
  <c r="E229" i="41" s="1"/>
  <c r="E269" i="41" s="1"/>
  <c r="E157" i="44"/>
  <c r="E195" i="44" s="1"/>
  <c r="E234" i="44" s="1"/>
  <c r="E274" i="44" s="1"/>
  <c r="F129" i="7"/>
  <c r="F167" i="7" s="1"/>
  <c r="F206" i="7" s="1"/>
  <c r="F246" i="7" s="1"/>
  <c r="E159" i="65"/>
  <c r="E197" i="65" s="1"/>
  <c r="E236" i="65" s="1"/>
  <c r="E276" i="65" s="1"/>
  <c r="E138" i="7"/>
  <c r="E151" i="51"/>
  <c r="E154" i="25"/>
  <c r="E192" i="25" s="1"/>
  <c r="E231" i="25" s="1"/>
  <c r="E271" i="25" s="1"/>
  <c r="E129" i="25"/>
  <c r="E134" i="55"/>
  <c r="E172" i="55" s="1"/>
  <c r="E211" i="55" s="1"/>
  <c r="E251" i="55" s="1"/>
  <c r="E153" i="55"/>
  <c r="E191" i="55" s="1"/>
  <c r="E230" i="55" s="1"/>
  <c r="E270" i="55" s="1"/>
  <c r="E142" i="34"/>
  <c r="E180" i="34" s="1"/>
  <c r="E219" i="34" s="1"/>
  <c r="E259" i="34" s="1"/>
  <c r="E156" i="44"/>
  <c r="E194" i="44" s="1"/>
  <c r="E233" i="44" s="1"/>
  <c r="E273" i="44" s="1"/>
  <c r="E138" i="65"/>
  <c r="E129" i="7"/>
  <c r="E167" i="7" s="1"/>
  <c r="E206" i="7" s="1"/>
  <c r="E246" i="7" s="1"/>
  <c r="E130" i="25"/>
  <c r="E148" i="25"/>
  <c r="E128" i="56"/>
  <c r="E152" i="56"/>
  <c r="E190" i="56" s="1"/>
  <c r="E229" i="56" s="1"/>
  <c r="E269" i="56" s="1"/>
  <c r="E140" i="29"/>
  <c r="E144" i="29"/>
  <c r="E182" i="29" s="1"/>
  <c r="E221" i="29" s="1"/>
  <c r="E261" i="29" s="1"/>
  <c r="E136" i="55"/>
  <c r="E174" i="55" s="1"/>
  <c r="E213" i="55" s="1"/>
  <c r="E253" i="55" s="1"/>
  <c r="E144" i="55"/>
  <c r="E182" i="55" s="1"/>
  <c r="E221" i="55" s="1"/>
  <c r="E261" i="55" s="1"/>
  <c r="E144" i="34"/>
  <c r="E182" i="34" s="1"/>
  <c r="E221" i="34" s="1"/>
  <c r="E261" i="34" s="1"/>
  <c r="E132" i="52"/>
  <c r="E170" i="52" s="1"/>
  <c r="E209" i="52" s="1"/>
  <c r="E249" i="52" s="1"/>
  <c r="E150" i="44"/>
  <c r="E188" i="44" s="1"/>
  <c r="E227" i="44" s="1"/>
  <c r="E267" i="44" s="1"/>
  <c r="E146" i="65"/>
  <c r="E184" i="65" s="1"/>
  <c r="E223" i="65" s="1"/>
  <c r="E263" i="65" s="1"/>
  <c r="E157" i="7"/>
  <c r="E152" i="25"/>
  <c r="E133" i="56"/>
  <c r="E141" i="29"/>
  <c r="E151" i="55"/>
  <c r="E189" i="55" s="1"/>
  <c r="E228" i="55" s="1"/>
  <c r="E268" i="55" s="1"/>
  <c r="E154" i="55"/>
  <c r="E192" i="55" s="1"/>
  <c r="E231" i="55" s="1"/>
  <c r="E271" i="55" s="1"/>
  <c r="E131" i="34"/>
  <c r="E169" i="34" s="1"/>
  <c r="E208" i="34" s="1"/>
  <c r="E248" i="34" s="1"/>
  <c r="E152" i="52"/>
  <c r="E190" i="52" s="1"/>
  <c r="E229" i="52" s="1"/>
  <c r="E269" i="52" s="1"/>
  <c r="E153" i="50"/>
  <c r="E191" i="50" s="1"/>
  <c r="E230" i="50" s="1"/>
  <c r="E270" i="50" s="1"/>
  <c r="E129" i="65"/>
  <c r="E167" i="65" s="1"/>
  <c r="E206" i="65" s="1"/>
  <c r="E246" i="65" s="1"/>
  <c r="E133" i="7"/>
  <c r="E171" i="7" s="1"/>
  <c r="E210" i="7" s="1"/>
  <c r="E250" i="7" s="1"/>
  <c r="C133" i="12"/>
  <c r="C171" i="12" s="1"/>
  <c r="C210" i="12" s="1"/>
  <c r="C250" i="12" s="1"/>
  <c r="C151" i="11"/>
  <c r="C189" i="11" s="1"/>
  <c r="C228" i="11" s="1"/>
  <c r="C268" i="11" s="1"/>
  <c r="C139" i="26"/>
  <c r="C177" i="26" s="1"/>
  <c r="C216" i="26" s="1"/>
  <c r="C256" i="26" s="1"/>
  <c r="C139" i="10"/>
  <c r="C177" i="10" s="1"/>
  <c r="C216" i="10" s="1"/>
  <c r="C256" i="10" s="1"/>
  <c r="E193" i="7"/>
  <c r="E232" i="7" s="1"/>
  <c r="E272" i="7" s="1"/>
  <c r="E178" i="11"/>
  <c r="E217" i="11" s="1"/>
  <c r="E257" i="11" s="1"/>
  <c r="E176" i="12"/>
  <c r="E215" i="12" s="1"/>
  <c r="E255" i="12" s="1"/>
  <c r="E188" i="10"/>
  <c r="E227" i="10" s="1"/>
  <c r="E267" i="10" s="1"/>
  <c r="E170" i="51"/>
  <c r="E209" i="51" s="1"/>
  <c r="E249" i="51" s="1"/>
  <c r="E171" i="33"/>
  <c r="E210" i="33" s="1"/>
  <c r="E250" i="33" s="1"/>
  <c r="B229" i="56"/>
  <c r="B220" i="11"/>
  <c r="B221" i="12"/>
  <c r="B234" i="6"/>
  <c r="B218" i="10"/>
  <c r="B258" i="10" s="1"/>
  <c r="B223" i="66"/>
  <c r="B230" i="55"/>
  <c r="F158" i="4"/>
  <c r="F196" i="4" s="1"/>
  <c r="F235" i="4" s="1"/>
  <c r="F275" i="4" s="1"/>
  <c r="F145" i="4"/>
  <c r="F183" i="4" s="1"/>
  <c r="F142" i="4"/>
  <c r="F180" i="4" s="1"/>
  <c r="F219" i="4" s="1"/>
  <c r="F259" i="4" s="1"/>
  <c r="F134" i="4"/>
  <c r="F172" i="4" s="1"/>
  <c r="F149" i="4"/>
  <c r="F187" i="4" s="1"/>
  <c r="F226" i="4" s="1"/>
  <c r="F266" i="4" s="1"/>
  <c r="F150" i="4"/>
  <c r="F188" i="4" s="1"/>
  <c r="F227" i="4" s="1"/>
  <c r="F267" i="4" s="1"/>
  <c r="F133" i="4"/>
  <c r="F171" i="4" s="1"/>
  <c r="F210" i="4" s="1"/>
  <c r="F250" i="4" s="1"/>
  <c r="F139" i="4"/>
  <c r="F177" i="4" s="1"/>
  <c r="F216" i="4" s="1"/>
  <c r="F256" i="4" s="1"/>
  <c r="F156" i="4"/>
  <c r="F194" i="4" s="1"/>
  <c r="F152" i="4"/>
  <c r="F190" i="4" s="1"/>
  <c r="F140" i="4"/>
  <c r="F178" i="4" s="1"/>
  <c r="F159" i="4"/>
  <c r="F197" i="4" s="1"/>
  <c r="F147" i="4"/>
  <c r="F185" i="4" s="1"/>
  <c r="F155" i="4"/>
  <c r="F193" i="4" s="1"/>
  <c r="F232" i="4" s="1"/>
  <c r="F272" i="4" s="1"/>
  <c r="F144" i="4"/>
  <c r="F182" i="4" s="1"/>
  <c r="F221" i="4" s="1"/>
  <c r="F261" i="4" s="1"/>
  <c r="F143" i="4"/>
  <c r="F181" i="4" s="1"/>
  <c r="F220" i="4" s="1"/>
  <c r="F260" i="4" s="1"/>
  <c r="F132" i="4"/>
  <c r="F170" i="4" s="1"/>
  <c r="F209" i="4" s="1"/>
  <c r="F249" i="4" s="1"/>
  <c r="F141" i="4"/>
  <c r="F179" i="4" s="1"/>
  <c r="F154" i="4"/>
  <c r="F192" i="4" s="1"/>
  <c r="F157" i="4"/>
  <c r="F195" i="4" s="1"/>
  <c r="F131" i="4"/>
  <c r="F169" i="4" s="1"/>
  <c r="F208" i="4" s="1"/>
  <c r="F248" i="4" s="1"/>
  <c r="F151" i="4"/>
  <c r="F189" i="4" s="1"/>
  <c r="F228" i="4" s="1"/>
  <c r="F268" i="4" s="1"/>
  <c r="F138" i="4"/>
  <c r="F176" i="4" s="1"/>
  <c r="F153" i="4"/>
  <c r="F191" i="4" s="1"/>
  <c r="F230" i="4" s="1"/>
  <c r="F270" i="4" s="1"/>
  <c r="F146" i="4"/>
  <c r="F184" i="4" s="1"/>
  <c r="F137" i="4"/>
  <c r="F175" i="4" s="1"/>
  <c r="F214" i="4" s="1"/>
  <c r="F254" i="4" s="1"/>
  <c r="F130" i="4"/>
  <c r="F168" i="4" s="1"/>
  <c r="F148" i="4"/>
  <c r="F186" i="4" s="1"/>
  <c r="F225" i="4" s="1"/>
  <c r="F265" i="4" s="1"/>
  <c r="F129" i="4"/>
  <c r="F167" i="4" s="1"/>
  <c r="F128" i="4"/>
  <c r="F166" i="4" s="1"/>
  <c r="F135" i="4"/>
  <c r="F173" i="4" s="1"/>
  <c r="F212" i="4" s="1"/>
  <c r="F252" i="4" s="1"/>
  <c r="E193" i="6"/>
  <c r="E232" i="6" s="1"/>
  <c r="E272" i="6" s="1"/>
  <c r="E173" i="51"/>
  <c r="E212" i="51" s="1"/>
  <c r="E252" i="51" s="1"/>
  <c r="B206" i="47"/>
  <c r="B217" i="26"/>
  <c r="B224" i="29"/>
  <c r="B221" i="41"/>
  <c r="B219" i="55"/>
  <c r="E169" i="4"/>
  <c r="E208" i="4" s="1"/>
  <c r="E248" i="4" s="1"/>
  <c r="E195" i="56"/>
  <c r="E234" i="56" s="1"/>
  <c r="E274" i="56" s="1"/>
  <c r="E174" i="29"/>
  <c r="E213" i="29" s="1"/>
  <c r="E253" i="29" s="1"/>
  <c r="E182" i="26"/>
  <c r="E221" i="26" s="1"/>
  <c r="E261" i="26" s="1"/>
  <c r="E196" i="7"/>
  <c r="E235" i="7" s="1"/>
  <c r="E275" i="7" s="1"/>
  <c r="B216" i="29"/>
  <c r="B218" i="41"/>
  <c r="E170" i="40"/>
  <c r="E209" i="40" s="1"/>
  <c r="E249" i="40" s="1"/>
  <c r="E180" i="37"/>
  <c r="E219" i="37" s="1"/>
  <c r="E259" i="37" s="1"/>
  <c r="E146" i="66"/>
  <c r="E184" i="66" s="1"/>
  <c r="E223" i="66" s="1"/>
  <c r="E263" i="66" s="1"/>
  <c r="C132" i="40"/>
  <c r="C170" i="40" s="1"/>
  <c r="C209" i="40" s="1"/>
  <c r="C249" i="40" s="1"/>
  <c r="C150" i="40"/>
  <c r="C188" i="40" s="1"/>
  <c r="C227" i="40" s="1"/>
  <c r="C267" i="40" s="1"/>
  <c r="C159" i="40"/>
  <c r="C197" i="40" s="1"/>
  <c r="C236" i="40" s="1"/>
  <c r="C276" i="40" s="1"/>
  <c r="C148" i="40"/>
  <c r="C186" i="40" s="1"/>
  <c r="C225" i="40" s="1"/>
  <c r="C265" i="40" s="1"/>
  <c r="C154" i="40"/>
  <c r="C192" i="40" s="1"/>
  <c r="C231" i="40" s="1"/>
  <c r="C271" i="40" s="1"/>
  <c r="C135" i="40"/>
  <c r="C131" i="40"/>
  <c r="C169" i="40" s="1"/>
  <c r="C208" i="40" s="1"/>
  <c r="C248" i="40" s="1"/>
  <c r="C144" i="40"/>
  <c r="C182" i="40" s="1"/>
  <c r="C221" i="40" s="1"/>
  <c r="C261" i="40" s="1"/>
  <c r="C149" i="40"/>
  <c r="C158" i="40"/>
  <c r="C141" i="40"/>
  <c r="C152" i="40"/>
  <c r="C156" i="40"/>
  <c r="C138" i="40"/>
  <c r="C136" i="40"/>
  <c r="C151" i="40"/>
  <c r="C189" i="40" s="1"/>
  <c r="C228" i="40" s="1"/>
  <c r="C268" i="40" s="1"/>
  <c r="C128" i="40"/>
  <c r="C139" i="40"/>
  <c r="C155" i="40"/>
  <c r="C140" i="40"/>
  <c r="C157" i="40"/>
  <c r="C142" i="40"/>
  <c r="C180" i="40" s="1"/>
  <c r="C219" i="40" s="1"/>
  <c r="C259" i="40" s="1"/>
  <c r="C146" i="40"/>
  <c r="C129" i="40"/>
  <c r="C147" i="40"/>
  <c r="C134" i="40"/>
  <c r="C143" i="40"/>
  <c r="C137" i="40"/>
  <c r="C133" i="40"/>
  <c r="C130" i="40"/>
  <c r="C168" i="40" s="1"/>
  <c r="C207" i="40" s="1"/>
  <c r="C247" i="40" s="1"/>
  <c r="C145" i="40"/>
  <c r="C153" i="40"/>
  <c r="E157" i="11"/>
  <c r="B227" i="47"/>
  <c r="B209" i="11"/>
  <c r="B219" i="12"/>
  <c r="B229" i="33"/>
  <c r="B226" i="10"/>
  <c r="E169" i="10"/>
  <c r="E208" i="10" s="1"/>
  <c r="E248" i="10" s="1"/>
  <c r="E186" i="56"/>
  <c r="E225" i="56" s="1"/>
  <c r="E265" i="56" s="1"/>
  <c r="E179" i="29"/>
  <c r="E218" i="29" s="1"/>
  <c r="E258" i="29" s="1"/>
  <c r="E168" i="26"/>
  <c r="E207" i="26" s="1"/>
  <c r="E247" i="26" s="1"/>
  <c r="I152" i="41"/>
  <c r="I146" i="41"/>
  <c r="I145" i="41"/>
  <c r="I149" i="41"/>
  <c r="I156" i="41"/>
  <c r="I134" i="41"/>
  <c r="I153" i="41"/>
  <c r="I130" i="41"/>
  <c r="I147" i="41"/>
  <c r="I148" i="41"/>
  <c r="I186" i="41" s="1"/>
  <c r="I225" i="41" s="1"/>
  <c r="I265" i="41" s="1"/>
  <c r="I135" i="41"/>
  <c r="I159" i="41"/>
  <c r="I144" i="41"/>
  <c r="I155" i="41"/>
  <c r="I132" i="41"/>
  <c r="I136" i="41"/>
  <c r="I154" i="41"/>
  <c r="I137" i="41"/>
  <c r="I157" i="41"/>
  <c r="I142" i="41"/>
  <c r="I158" i="41"/>
  <c r="I139" i="41"/>
  <c r="I151" i="41"/>
  <c r="I140" i="41"/>
  <c r="I150" i="41"/>
  <c r="I143" i="41"/>
  <c r="I138" i="41"/>
  <c r="I141" i="41"/>
  <c r="I133" i="41"/>
  <c r="I128" i="41"/>
  <c r="I131" i="41"/>
  <c r="I169" i="41" s="1"/>
  <c r="I208" i="41" s="1"/>
  <c r="I248" i="41" s="1"/>
  <c r="I129" i="41"/>
  <c r="E158" i="50"/>
  <c r="E196" i="50" s="1"/>
  <c r="E235" i="50" s="1"/>
  <c r="E275" i="50" s="1"/>
  <c r="E140" i="5"/>
  <c r="E178" i="5" s="1"/>
  <c r="E217" i="5" s="1"/>
  <c r="E257" i="5" s="1"/>
  <c r="E146" i="6"/>
  <c r="E149" i="11"/>
  <c r="E140" i="51"/>
  <c r="B206" i="10"/>
  <c r="B225" i="7"/>
  <c r="E191" i="40"/>
  <c r="E230" i="40" s="1"/>
  <c r="E270" i="40" s="1"/>
  <c r="E180" i="4"/>
  <c r="E219" i="4" s="1"/>
  <c r="E259" i="4" s="1"/>
  <c r="E195" i="47"/>
  <c r="E234" i="47" s="1"/>
  <c r="E274" i="47" s="1"/>
  <c r="E191" i="7"/>
  <c r="E230" i="7" s="1"/>
  <c r="E270" i="7" s="1"/>
  <c r="B210" i="47"/>
  <c r="B250" i="47" s="1"/>
  <c r="B226" i="33"/>
  <c r="B222" i="52"/>
  <c r="B232" i="52"/>
  <c r="B217" i="29"/>
  <c r="B214" i="34"/>
  <c r="B209" i="7"/>
  <c r="B225" i="66"/>
  <c r="B214" i="41"/>
  <c r="B209" i="50"/>
  <c r="B214" i="57"/>
  <c r="B205" i="44"/>
  <c r="B235" i="44"/>
  <c r="E175" i="40"/>
  <c r="E214" i="40" s="1"/>
  <c r="E254" i="40" s="1"/>
  <c r="E185" i="40"/>
  <c r="E224" i="40" s="1"/>
  <c r="E264" i="40" s="1"/>
  <c r="E197" i="37"/>
  <c r="E236" i="37" s="1"/>
  <c r="E276" i="37" s="1"/>
  <c r="E182" i="37"/>
  <c r="E221" i="37" s="1"/>
  <c r="E261" i="37" s="1"/>
  <c r="H133" i="37"/>
  <c r="H130" i="37"/>
  <c r="H144" i="37"/>
  <c r="H182" i="37" s="1"/>
  <c r="H221" i="37" s="1"/>
  <c r="H261" i="37" s="1"/>
  <c r="H148" i="37"/>
  <c r="H141" i="37"/>
  <c r="H159" i="37"/>
  <c r="H158" i="37"/>
  <c r="H152" i="37"/>
  <c r="H155" i="37"/>
  <c r="H134" i="37"/>
  <c r="H135" i="37"/>
  <c r="H153" i="37"/>
  <c r="H147" i="37"/>
  <c r="H143" i="37"/>
  <c r="H132" i="37"/>
  <c r="H151" i="37"/>
  <c r="H146" i="37"/>
  <c r="H136" i="37"/>
  <c r="H157" i="37"/>
  <c r="H139" i="37"/>
  <c r="H150" i="37"/>
  <c r="H142" i="37"/>
  <c r="H156" i="37"/>
  <c r="H140" i="37"/>
  <c r="H154" i="37"/>
  <c r="H138" i="37"/>
  <c r="H145" i="37"/>
  <c r="H129" i="37"/>
  <c r="H149" i="37"/>
  <c r="H137" i="37"/>
  <c r="H128" i="37"/>
  <c r="H131" i="37"/>
  <c r="H159" i="5"/>
  <c r="H141" i="5"/>
  <c r="H145" i="5"/>
  <c r="H154" i="5"/>
  <c r="H192" i="5" s="1"/>
  <c r="H231" i="5" s="1"/>
  <c r="H271" i="5" s="1"/>
  <c r="H149" i="5"/>
  <c r="H157" i="5"/>
  <c r="H195" i="5" s="1"/>
  <c r="H234" i="5" s="1"/>
  <c r="H274" i="5" s="1"/>
  <c r="H138" i="5"/>
  <c r="H176" i="5" s="1"/>
  <c r="H215" i="5" s="1"/>
  <c r="H255" i="5" s="1"/>
  <c r="H137" i="5"/>
  <c r="H139" i="5"/>
  <c r="H177" i="5" s="1"/>
  <c r="H216" i="5" s="1"/>
  <c r="H256" i="5" s="1"/>
  <c r="H136" i="5"/>
  <c r="H153" i="5"/>
  <c r="H133" i="5"/>
  <c r="H144" i="5"/>
  <c r="H130" i="5"/>
  <c r="H128" i="5"/>
  <c r="H152" i="5"/>
  <c r="H190" i="5" s="1"/>
  <c r="H229" i="5" s="1"/>
  <c r="H269" i="5" s="1"/>
  <c r="H151" i="5"/>
  <c r="H143" i="5"/>
  <c r="H135" i="5"/>
  <c r="H173" i="5" s="1"/>
  <c r="H212" i="5" s="1"/>
  <c r="H252" i="5" s="1"/>
  <c r="H132" i="5"/>
  <c r="H158" i="5"/>
  <c r="H142" i="5"/>
  <c r="H146" i="5"/>
  <c r="H131" i="5"/>
  <c r="H156" i="5"/>
  <c r="H140" i="5"/>
  <c r="H148" i="5"/>
  <c r="H134" i="5"/>
  <c r="H150" i="5"/>
  <c r="H155" i="5"/>
  <c r="H193" i="5" s="1"/>
  <c r="H232" i="5" s="1"/>
  <c r="H272" i="5" s="1"/>
  <c r="H129" i="5"/>
  <c r="H147" i="5"/>
  <c r="E138" i="10"/>
  <c r="E137" i="10"/>
  <c r="E175" i="10" s="1"/>
  <c r="E214" i="10" s="1"/>
  <c r="E254" i="10" s="1"/>
  <c r="E183" i="4"/>
  <c r="E222" i="4" s="1"/>
  <c r="E262" i="4" s="1"/>
  <c r="E168" i="4"/>
  <c r="E207" i="4" s="1"/>
  <c r="E247" i="4" s="1"/>
  <c r="G129" i="65"/>
  <c r="G167" i="65" s="1"/>
  <c r="G139" i="65"/>
  <c r="G177" i="65" s="1"/>
  <c r="G151" i="65"/>
  <c r="G189" i="65" s="1"/>
  <c r="G150" i="65"/>
  <c r="G188" i="65" s="1"/>
  <c r="G135" i="65"/>
  <c r="G173" i="65" s="1"/>
  <c r="G138" i="65"/>
  <c r="G176" i="65" s="1"/>
  <c r="G144" i="65"/>
  <c r="G182" i="65" s="1"/>
  <c r="G134" i="65"/>
  <c r="G172" i="65" s="1"/>
  <c r="G128" i="65"/>
  <c r="G166" i="65" s="1"/>
  <c r="G205" i="65" s="1"/>
  <c r="G245" i="65" s="1"/>
  <c r="G155" i="65"/>
  <c r="G193" i="65" s="1"/>
  <c r="G232" i="65" s="1"/>
  <c r="G272" i="65" s="1"/>
  <c r="G153" i="65"/>
  <c r="G191" i="65" s="1"/>
  <c r="G230" i="65" s="1"/>
  <c r="G270" i="65" s="1"/>
  <c r="G159" i="65"/>
  <c r="G197" i="65" s="1"/>
  <c r="G137" i="65"/>
  <c r="G175" i="65" s="1"/>
  <c r="G214" i="65" s="1"/>
  <c r="G254" i="65" s="1"/>
  <c r="G147" i="65"/>
  <c r="G185" i="65" s="1"/>
  <c r="G146" i="65"/>
  <c r="G184" i="65" s="1"/>
  <c r="G223" i="65" s="1"/>
  <c r="G263" i="65" s="1"/>
  <c r="G140" i="65"/>
  <c r="G178" i="65" s="1"/>
  <c r="G157" i="65"/>
  <c r="G195" i="65" s="1"/>
  <c r="G234" i="65" s="1"/>
  <c r="G274" i="65" s="1"/>
  <c r="G145" i="65"/>
  <c r="G183" i="65" s="1"/>
  <c r="G133" i="65"/>
  <c r="G171" i="65" s="1"/>
  <c r="G154" i="65"/>
  <c r="G192" i="65" s="1"/>
  <c r="G142" i="65"/>
  <c r="G180" i="65" s="1"/>
  <c r="G132" i="65"/>
  <c r="G170" i="65" s="1"/>
  <c r="G152" i="65"/>
  <c r="G190" i="65" s="1"/>
  <c r="G229" i="65" s="1"/>
  <c r="G269" i="65" s="1"/>
  <c r="G130" i="65"/>
  <c r="G168" i="65" s="1"/>
  <c r="G207" i="65" s="1"/>
  <c r="G247" i="65" s="1"/>
  <c r="G141" i="65"/>
  <c r="G179" i="65" s="1"/>
  <c r="G218" i="65" s="1"/>
  <c r="G258" i="65" s="1"/>
  <c r="G148" i="65"/>
  <c r="G186" i="65" s="1"/>
  <c r="G143" i="65"/>
  <c r="G181" i="65" s="1"/>
  <c r="G220" i="65" s="1"/>
  <c r="G260" i="65" s="1"/>
  <c r="G149" i="65"/>
  <c r="G187" i="65" s="1"/>
  <c r="G136" i="65"/>
  <c r="G174" i="65" s="1"/>
  <c r="G213" i="65" s="1"/>
  <c r="G253" i="65" s="1"/>
  <c r="G158" i="65"/>
  <c r="G196" i="65" s="1"/>
  <c r="G131" i="65"/>
  <c r="G169" i="65" s="1"/>
  <c r="G156" i="65"/>
  <c r="G194" i="65" s="1"/>
  <c r="G150" i="33"/>
  <c r="G188" i="33" s="1"/>
  <c r="G139" i="33"/>
  <c r="G177" i="33" s="1"/>
  <c r="G216" i="33" s="1"/>
  <c r="G256" i="33" s="1"/>
  <c r="G128" i="33"/>
  <c r="G166" i="33" s="1"/>
  <c r="G205" i="33" s="1"/>
  <c r="G245" i="33" s="1"/>
  <c r="G144" i="33"/>
  <c r="G182" i="33" s="1"/>
  <c r="G135" i="33"/>
  <c r="G173" i="33" s="1"/>
  <c r="G129" i="33"/>
  <c r="G167" i="33" s="1"/>
  <c r="G157" i="33"/>
  <c r="G195" i="33" s="1"/>
  <c r="G234" i="33" s="1"/>
  <c r="G274" i="33" s="1"/>
  <c r="G153" i="33"/>
  <c r="G191" i="33" s="1"/>
  <c r="G230" i="33" s="1"/>
  <c r="G270" i="33" s="1"/>
  <c r="G155" i="33"/>
  <c r="G193" i="33" s="1"/>
  <c r="G232" i="33" s="1"/>
  <c r="G272" i="33" s="1"/>
  <c r="G143" i="33"/>
  <c r="G181" i="33" s="1"/>
  <c r="G220" i="33" s="1"/>
  <c r="G260" i="33" s="1"/>
  <c r="G152" i="33"/>
  <c r="G190" i="33" s="1"/>
  <c r="G159" i="33"/>
  <c r="G197" i="33" s="1"/>
  <c r="G236" i="33" s="1"/>
  <c r="G276" i="33" s="1"/>
  <c r="G142" i="33"/>
  <c r="G180" i="33" s="1"/>
  <c r="G154" i="33"/>
  <c r="G192" i="33" s="1"/>
  <c r="G130" i="33"/>
  <c r="G168" i="33" s="1"/>
  <c r="G207" i="33" s="1"/>
  <c r="G247" i="33" s="1"/>
  <c r="G138" i="33"/>
  <c r="G176" i="33" s="1"/>
  <c r="G137" i="33"/>
  <c r="G175" i="33" s="1"/>
  <c r="G214" i="33" s="1"/>
  <c r="G254" i="33" s="1"/>
  <c r="G147" i="33"/>
  <c r="G185" i="33" s="1"/>
  <c r="G148" i="33"/>
  <c r="G186" i="33" s="1"/>
  <c r="G225" i="33" s="1"/>
  <c r="G265" i="33" s="1"/>
  <c r="G141" i="33"/>
  <c r="G179" i="33" s="1"/>
  <c r="G218" i="33" s="1"/>
  <c r="G258" i="33" s="1"/>
  <c r="G145" i="33"/>
  <c r="G183" i="33" s="1"/>
  <c r="G151" i="33"/>
  <c r="G189" i="33" s="1"/>
  <c r="G158" i="33"/>
  <c r="G196" i="33" s="1"/>
  <c r="G131" i="33"/>
  <c r="G169" i="33" s="1"/>
  <c r="G156" i="33"/>
  <c r="G194" i="33" s="1"/>
  <c r="G132" i="33"/>
  <c r="G170" i="33" s="1"/>
  <c r="G146" i="33"/>
  <c r="G184" i="33" s="1"/>
  <c r="G223" i="33" s="1"/>
  <c r="G263" i="33" s="1"/>
  <c r="G134" i="33"/>
  <c r="G172" i="33" s="1"/>
  <c r="G136" i="33"/>
  <c r="G174" i="33" s="1"/>
  <c r="G133" i="33"/>
  <c r="G171" i="33" s="1"/>
  <c r="G140" i="33"/>
  <c r="G178" i="33" s="1"/>
  <c r="G149" i="33"/>
  <c r="G187" i="33" s="1"/>
  <c r="E194" i="25"/>
  <c r="E233" i="25" s="1"/>
  <c r="E273" i="25" s="1"/>
  <c r="E175" i="47"/>
  <c r="E214" i="47" s="1"/>
  <c r="E254" i="47" s="1"/>
  <c r="E189" i="56"/>
  <c r="E228" i="56" s="1"/>
  <c r="E268" i="56" s="1"/>
  <c r="E148" i="12"/>
  <c r="E135" i="12"/>
  <c r="E173" i="12" s="1"/>
  <c r="E212" i="12" s="1"/>
  <c r="E252" i="12" s="1"/>
  <c r="E185" i="29"/>
  <c r="E224" i="29" s="1"/>
  <c r="E264" i="29" s="1"/>
  <c r="E173" i="29"/>
  <c r="E212" i="29" s="1"/>
  <c r="E252" i="29" s="1"/>
  <c r="E133" i="57"/>
  <c r="E171" i="57" s="1"/>
  <c r="E210" i="57" s="1"/>
  <c r="E250" i="57" s="1"/>
  <c r="E155" i="57"/>
  <c r="E193" i="57" s="1"/>
  <c r="E232" i="57" s="1"/>
  <c r="E272" i="57" s="1"/>
  <c r="E130" i="66"/>
  <c r="E168" i="66" s="1"/>
  <c r="E207" i="66" s="1"/>
  <c r="E247" i="66" s="1"/>
  <c r="E133" i="66"/>
  <c r="E171" i="66" s="1"/>
  <c r="E210" i="66" s="1"/>
  <c r="E250" i="66" s="1"/>
  <c r="E195" i="26"/>
  <c r="E234" i="26" s="1"/>
  <c r="E274" i="26" s="1"/>
  <c r="E173" i="26"/>
  <c r="E212" i="26" s="1"/>
  <c r="E252" i="26" s="1"/>
  <c r="I158" i="55"/>
  <c r="I149" i="55"/>
  <c r="I156" i="55"/>
  <c r="I139" i="55"/>
  <c r="I154" i="55"/>
  <c r="I151" i="55"/>
  <c r="I152" i="55"/>
  <c r="I141" i="55"/>
  <c r="I150" i="55"/>
  <c r="I135" i="55"/>
  <c r="I148" i="55"/>
  <c r="I129" i="55"/>
  <c r="I146" i="55"/>
  <c r="I133" i="55"/>
  <c r="I144" i="55"/>
  <c r="I147" i="55"/>
  <c r="I140" i="55"/>
  <c r="I138" i="55"/>
  <c r="I136" i="55"/>
  <c r="I134" i="55"/>
  <c r="I132" i="55"/>
  <c r="I130" i="55"/>
  <c r="I153" i="55"/>
  <c r="I159" i="55"/>
  <c r="I157" i="55"/>
  <c r="I143" i="55"/>
  <c r="I131" i="55"/>
  <c r="I142" i="55"/>
  <c r="I128" i="55"/>
  <c r="I155" i="55"/>
  <c r="I137" i="55"/>
  <c r="I145" i="55"/>
  <c r="I145" i="7"/>
  <c r="I141" i="7"/>
  <c r="I135" i="7"/>
  <c r="I173" i="7" s="1"/>
  <c r="I131" i="7"/>
  <c r="I169" i="7" s="1"/>
  <c r="I208" i="7" s="1"/>
  <c r="I248" i="7" s="1"/>
  <c r="I155" i="7"/>
  <c r="I193" i="7" s="1"/>
  <c r="I232" i="7" s="1"/>
  <c r="I272" i="7" s="1"/>
  <c r="I129" i="7"/>
  <c r="I151" i="7"/>
  <c r="I189" i="7" s="1"/>
  <c r="I228" i="7" s="1"/>
  <c r="I268" i="7" s="1"/>
  <c r="I144" i="7"/>
  <c r="I139" i="7"/>
  <c r="I142" i="7"/>
  <c r="I153" i="7"/>
  <c r="I140" i="7"/>
  <c r="I138" i="7"/>
  <c r="I136" i="7"/>
  <c r="I134" i="7"/>
  <c r="I132" i="7"/>
  <c r="I130" i="7"/>
  <c r="I158" i="7"/>
  <c r="I156" i="7"/>
  <c r="I154" i="7"/>
  <c r="I152" i="7"/>
  <c r="I150" i="7"/>
  <c r="I148" i="7"/>
  <c r="I137" i="7"/>
  <c r="I159" i="7"/>
  <c r="I157" i="7"/>
  <c r="I128" i="7"/>
  <c r="I133" i="7"/>
  <c r="I143" i="7"/>
  <c r="I146" i="7"/>
  <c r="I147" i="7"/>
  <c r="I149" i="7"/>
  <c r="E194" i="33"/>
  <c r="E233" i="33" s="1"/>
  <c r="E273" i="33" s="1"/>
  <c r="E168" i="33"/>
  <c r="E207" i="33" s="1"/>
  <c r="E247" i="33" s="1"/>
  <c r="E150" i="34"/>
  <c r="E188" i="34" s="1"/>
  <c r="E227" i="34" s="1"/>
  <c r="E267" i="34" s="1"/>
  <c r="E156" i="34"/>
  <c r="E194" i="34" s="1"/>
  <c r="E233" i="34" s="1"/>
  <c r="E273" i="34" s="1"/>
  <c r="F135" i="47"/>
  <c r="F173" i="47" s="1"/>
  <c r="F139" i="47"/>
  <c r="F177" i="47" s="1"/>
  <c r="F216" i="47" s="1"/>
  <c r="F256" i="47" s="1"/>
  <c r="F150" i="47"/>
  <c r="F188" i="47" s="1"/>
  <c r="F227" i="47" s="1"/>
  <c r="F267" i="47" s="1"/>
  <c r="F131" i="47"/>
  <c r="F169" i="47" s="1"/>
  <c r="F138" i="47"/>
  <c r="F176" i="47" s="1"/>
  <c r="F157" i="47"/>
  <c r="F195" i="47" s="1"/>
  <c r="F159" i="47"/>
  <c r="F197" i="47" s="1"/>
  <c r="F136" i="47"/>
  <c r="F174" i="47" s="1"/>
  <c r="F147" i="47"/>
  <c r="F185" i="47" s="1"/>
  <c r="F146" i="47"/>
  <c r="F184" i="47" s="1"/>
  <c r="F223" i="47" s="1"/>
  <c r="F263" i="47" s="1"/>
  <c r="F137" i="47"/>
  <c r="F175" i="47" s="1"/>
  <c r="F214" i="47" s="1"/>
  <c r="F254" i="47" s="1"/>
  <c r="F153" i="47"/>
  <c r="F191" i="47" s="1"/>
  <c r="F230" i="47" s="1"/>
  <c r="F270" i="47" s="1"/>
  <c r="F152" i="47"/>
  <c r="F190" i="47" s="1"/>
  <c r="F145" i="47"/>
  <c r="F183" i="47" s="1"/>
  <c r="F222" i="47" s="1"/>
  <c r="F262" i="47" s="1"/>
  <c r="F156" i="47"/>
  <c r="F194" i="47" s="1"/>
  <c r="F155" i="47"/>
  <c r="F193" i="47" s="1"/>
  <c r="F232" i="47" s="1"/>
  <c r="F272" i="47" s="1"/>
  <c r="F140" i="47"/>
  <c r="F178" i="47" s="1"/>
  <c r="F149" i="47"/>
  <c r="F187" i="47" s="1"/>
  <c r="F133" i="47"/>
  <c r="F171" i="47" s="1"/>
  <c r="F158" i="47"/>
  <c r="F196" i="47" s="1"/>
  <c r="F142" i="47"/>
  <c r="F180" i="47" s="1"/>
  <c r="F151" i="47"/>
  <c r="F189" i="47" s="1"/>
  <c r="F141" i="47"/>
  <c r="F179" i="47" s="1"/>
  <c r="F148" i="47"/>
  <c r="F186" i="47" s="1"/>
  <c r="F225" i="47" s="1"/>
  <c r="F265" i="47" s="1"/>
  <c r="F134" i="47"/>
  <c r="F172" i="47" s="1"/>
  <c r="F129" i="47"/>
  <c r="F167" i="47" s="1"/>
  <c r="F154" i="47"/>
  <c r="F192" i="47" s="1"/>
  <c r="F128" i="47"/>
  <c r="F166" i="47" s="1"/>
  <c r="F205" i="47" s="1"/>
  <c r="F245" i="47" s="1"/>
  <c r="F143" i="47"/>
  <c r="F181" i="47" s="1"/>
  <c r="F220" i="47" s="1"/>
  <c r="F260" i="47" s="1"/>
  <c r="F132" i="47"/>
  <c r="F170" i="47" s="1"/>
  <c r="F209" i="47" s="1"/>
  <c r="F249" i="47" s="1"/>
  <c r="F144" i="47"/>
  <c r="F182" i="47" s="1"/>
  <c r="F221" i="47" s="1"/>
  <c r="F261" i="47" s="1"/>
  <c r="F130" i="47"/>
  <c r="F168" i="47" s="1"/>
  <c r="F207" i="47" s="1"/>
  <c r="F247" i="47" s="1"/>
  <c r="D128" i="56"/>
  <c r="D166" i="56" s="1"/>
  <c r="D205" i="56" s="1"/>
  <c r="D245" i="56" s="1"/>
  <c r="D158" i="56"/>
  <c r="D196" i="56" s="1"/>
  <c r="D235" i="56" s="1"/>
  <c r="D275" i="56" s="1"/>
  <c r="D151" i="56"/>
  <c r="D189" i="56" s="1"/>
  <c r="D228" i="56" s="1"/>
  <c r="D268" i="56" s="1"/>
  <c r="D157" i="56"/>
  <c r="D195" i="56" s="1"/>
  <c r="D234" i="56" s="1"/>
  <c r="D274" i="56" s="1"/>
  <c r="D149" i="56"/>
  <c r="D187" i="56" s="1"/>
  <c r="D226" i="56" s="1"/>
  <c r="D266" i="56" s="1"/>
  <c r="D135" i="56"/>
  <c r="D173" i="56" s="1"/>
  <c r="D212" i="56" s="1"/>
  <c r="D252" i="56" s="1"/>
  <c r="D137" i="56"/>
  <c r="D175" i="56" s="1"/>
  <c r="D214" i="56" s="1"/>
  <c r="D254" i="56" s="1"/>
  <c r="D148" i="56"/>
  <c r="D186" i="56" s="1"/>
  <c r="D225" i="56" s="1"/>
  <c r="D265" i="56" s="1"/>
  <c r="D156" i="56"/>
  <c r="D194" i="56" s="1"/>
  <c r="D233" i="56" s="1"/>
  <c r="D273" i="56" s="1"/>
  <c r="D147" i="56"/>
  <c r="D185" i="56" s="1"/>
  <c r="D224" i="56" s="1"/>
  <c r="D264" i="56" s="1"/>
  <c r="D143" i="56"/>
  <c r="D181" i="56" s="1"/>
  <c r="D220" i="56" s="1"/>
  <c r="D260" i="56" s="1"/>
  <c r="D131" i="56"/>
  <c r="D169" i="56" s="1"/>
  <c r="D208" i="56" s="1"/>
  <c r="D248" i="56" s="1"/>
  <c r="D141" i="56"/>
  <c r="D179" i="56" s="1"/>
  <c r="D218" i="56" s="1"/>
  <c r="D258" i="56" s="1"/>
  <c r="D155" i="56"/>
  <c r="D193" i="56" s="1"/>
  <c r="D232" i="56" s="1"/>
  <c r="D272" i="56" s="1"/>
  <c r="D154" i="56"/>
  <c r="D192" i="56" s="1"/>
  <c r="D231" i="56" s="1"/>
  <c r="D271" i="56" s="1"/>
  <c r="D152" i="56"/>
  <c r="D190" i="56" s="1"/>
  <c r="D229" i="56" s="1"/>
  <c r="D269" i="56" s="1"/>
  <c r="D144" i="56"/>
  <c r="D182" i="56" s="1"/>
  <c r="D221" i="56" s="1"/>
  <c r="D261" i="56" s="1"/>
  <c r="D139" i="56"/>
  <c r="D177" i="56" s="1"/>
  <c r="D216" i="56" s="1"/>
  <c r="D256" i="56" s="1"/>
  <c r="D138" i="56"/>
  <c r="D176" i="56" s="1"/>
  <c r="D215" i="56" s="1"/>
  <c r="D255" i="56" s="1"/>
  <c r="D140" i="56"/>
  <c r="D178" i="56" s="1"/>
  <c r="D217" i="56" s="1"/>
  <c r="D257" i="56" s="1"/>
  <c r="D130" i="56"/>
  <c r="D168" i="56" s="1"/>
  <c r="D207" i="56" s="1"/>
  <c r="D247" i="56" s="1"/>
  <c r="D153" i="56"/>
  <c r="D191" i="56" s="1"/>
  <c r="D230" i="56" s="1"/>
  <c r="D270" i="56" s="1"/>
  <c r="D142" i="56"/>
  <c r="D180" i="56" s="1"/>
  <c r="D219" i="56" s="1"/>
  <c r="D259" i="56" s="1"/>
  <c r="D145" i="56"/>
  <c r="D183" i="56" s="1"/>
  <c r="D222" i="56" s="1"/>
  <c r="D262" i="56" s="1"/>
  <c r="D129" i="56"/>
  <c r="D167" i="56" s="1"/>
  <c r="D206" i="56" s="1"/>
  <c r="D246" i="56" s="1"/>
  <c r="D159" i="56"/>
  <c r="D197" i="56" s="1"/>
  <c r="D236" i="56" s="1"/>
  <c r="D276" i="56" s="1"/>
  <c r="D133" i="56"/>
  <c r="D171" i="56" s="1"/>
  <c r="D210" i="56" s="1"/>
  <c r="D250" i="56" s="1"/>
  <c r="D150" i="56"/>
  <c r="D188" i="56" s="1"/>
  <c r="D227" i="56" s="1"/>
  <c r="D267" i="56" s="1"/>
  <c r="D136" i="56"/>
  <c r="D174" i="56" s="1"/>
  <c r="D213" i="56" s="1"/>
  <c r="D253" i="56" s="1"/>
  <c r="D146" i="56"/>
  <c r="D184" i="56" s="1"/>
  <c r="D223" i="56" s="1"/>
  <c r="D263" i="56" s="1"/>
  <c r="D134" i="56"/>
  <c r="D172" i="56" s="1"/>
  <c r="D211" i="56" s="1"/>
  <c r="D251" i="56" s="1"/>
  <c r="D132" i="56"/>
  <c r="D170" i="56" s="1"/>
  <c r="D209" i="56" s="1"/>
  <c r="D249" i="56" s="1"/>
  <c r="E153" i="3"/>
  <c r="E191" i="3" s="1"/>
  <c r="E230" i="3" s="1"/>
  <c r="E270" i="3" s="1"/>
  <c r="C142" i="51"/>
  <c r="C180" i="51" s="1"/>
  <c r="C219" i="51" s="1"/>
  <c r="C259" i="51" s="1"/>
  <c r="C154" i="51"/>
  <c r="C192" i="51" s="1"/>
  <c r="C231" i="51" s="1"/>
  <c r="C271" i="51" s="1"/>
  <c r="C140" i="51"/>
  <c r="C178" i="51" s="1"/>
  <c r="C151" i="51"/>
  <c r="C189" i="51" s="1"/>
  <c r="C228" i="51" s="1"/>
  <c r="C268" i="51" s="1"/>
  <c r="C136" i="51"/>
  <c r="C174" i="51" s="1"/>
  <c r="C213" i="51" s="1"/>
  <c r="C253" i="51" s="1"/>
  <c r="C146" i="51"/>
  <c r="C184" i="51" s="1"/>
  <c r="C223" i="51" s="1"/>
  <c r="C263" i="51" s="1"/>
  <c r="C131" i="51"/>
  <c r="C169" i="51" s="1"/>
  <c r="C208" i="51" s="1"/>
  <c r="C248" i="51" s="1"/>
  <c r="C143" i="51"/>
  <c r="C181" i="51" s="1"/>
  <c r="C220" i="51" s="1"/>
  <c r="C260" i="51" s="1"/>
  <c r="C139" i="51"/>
  <c r="C177" i="51" s="1"/>
  <c r="C216" i="51" s="1"/>
  <c r="C256" i="51" s="1"/>
  <c r="C138" i="51"/>
  <c r="C176" i="51" s="1"/>
  <c r="C215" i="51" s="1"/>
  <c r="C255" i="51" s="1"/>
  <c r="C128" i="51"/>
  <c r="C166" i="51" s="1"/>
  <c r="C205" i="51" s="1"/>
  <c r="C245" i="51" s="1"/>
  <c r="C135" i="51"/>
  <c r="C173" i="51" s="1"/>
  <c r="C212" i="51" s="1"/>
  <c r="C252" i="51" s="1"/>
  <c r="C156" i="51"/>
  <c r="C194" i="51" s="1"/>
  <c r="C233" i="51" s="1"/>
  <c r="C273" i="51" s="1"/>
  <c r="C130" i="51"/>
  <c r="C168" i="51" s="1"/>
  <c r="C207" i="51" s="1"/>
  <c r="C247" i="51" s="1"/>
  <c r="C150" i="51"/>
  <c r="C188" i="51" s="1"/>
  <c r="C227" i="51" s="1"/>
  <c r="C267" i="51" s="1"/>
  <c r="C147" i="51"/>
  <c r="C185" i="51" s="1"/>
  <c r="C224" i="51" s="1"/>
  <c r="C264" i="51" s="1"/>
  <c r="C155" i="51"/>
  <c r="C193" i="51" s="1"/>
  <c r="C232" i="51" s="1"/>
  <c r="C272" i="51" s="1"/>
  <c r="C152" i="51"/>
  <c r="C190" i="51" s="1"/>
  <c r="C229" i="51" s="1"/>
  <c r="C269" i="51" s="1"/>
  <c r="C145" i="51"/>
  <c r="C183" i="51" s="1"/>
  <c r="C148" i="51"/>
  <c r="C186" i="51" s="1"/>
  <c r="C225" i="51" s="1"/>
  <c r="C265" i="51" s="1"/>
  <c r="C132" i="51"/>
  <c r="C170" i="51" s="1"/>
  <c r="C209" i="51" s="1"/>
  <c r="C249" i="51" s="1"/>
  <c r="C159" i="51"/>
  <c r="C197" i="51" s="1"/>
  <c r="C236" i="51" s="1"/>
  <c r="C276" i="51" s="1"/>
  <c r="C134" i="51"/>
  <c r="C172" i="51" s="1"/>
  <c r="C211" i="51" s="1"/>
  <c r="C251" i="51" s="1"/>
  <c r="C144" i="51"/>
  <c r="C182" i="51" s="1"/>
  <c r="C221" i="51" s="1"/>
  <c r="C261" i="51" s="1"/>
  <c r="C149" i="51"/>
  <c r="C187" i="51" s="1"/>
  <c r="C226" i="51" s="1"/>
  <c r="C266" i="51" s="1"/>
  <c r="C137" i="51"/>
  <c r="C175" i="51" s="1"/>
  <c r="C214" i="51" s="1"/>
  <c r="C254" i="51" s="1"/>
  <c r="C153" i="51"/>
  <c r="C191" i="51" s="1"/>
  <c r="C230" i="51" s="1"/>
  <c r="C270" i="51" s="1"/>
  <c r="C157" i="51"/>
  <c r="C195" i="51" s="1"/>
  <c r="C234" i="51" s="1"/>
  <c r="C274" i="51" s="1"/>
  <c r="C141" i="51"/>
  <c r="C179" i="51" s="1"/>
  <c r="C218" i="51" s="1"/>
  <c r="C258" i="51" s="1"/>
  <c r="C133" i="51"/>
  <c r="C171" i="51" s="1"/>
  <c r="C210" i="51" s="1"/>
  <c r="C250" i="51" s="1"/>
  <c r="C158" i="51"/>
  <c r="C196" i="51" s="1"/>
  <c r="C235" i="51" s="1"/>
  <c r="C275" i="51" s="1"/>
  <c r="C129" i="51"/>
  <c r="C167" i="51" s="1"/>
  <c r="C206" i="51" s="1"/>
  <c r="C246" i="51" s="1"/>
  <c r="E150" i="41"/>
  <c r="E188" i="41" s="1"/>
  <c r="E227" i="41" s="1"/>
  <c r="E267" i="41" s="1"/>
  <c r="E143" i="41"/>
  <c r="E181" i="41" s="1"/>
  <c r="E220" i="41" s="1"/>
  <c r="E260" i="41" s="1"/>
  <c r="E148" i="52"/>
  <c r="E186" i="52" s="1"/>
  <c r="E225" i="52" s="1"/>
  <c r="E265" i="52" s="1"/>
  <c r="E157" i="52"/>
  <c r="E195" i="52" s="1"/>
  <c r="E234" i="52" s="1"/>
  <c r="E274" i="52" s="1"/>
  <c r="E154" i="50"/>
  <c r="E192" i="50" s="1"/>
  <c r="E231" i="50" s="1"/>
  <c r="E271" i="50" s="1"/>
  <c r="E133" i="50"/>
  <c r="E171" i="50" s="1"/>
  <c r="E210" i="50" s="1"/>
  <c r="E250" i="50" s="1"/>
  <c r="E132" i="44"/>
  <c r="E170" i="44" s="1"/>
  <c r="E209" i="44" s="1"/>
  <c r="E249" i="44" s="1"/>
  <c r="E134" i="44"/>
  <c r="E172" i="44" s="1"/>
  <c r="E211" i="44" s="1"/>
  <c r="E251" i="44" s="1"/>
  <c r="E180" i="65"/>
  <c r="E219" i="65" s="1"/>
  <c r="E259" i="65" s="1"/>
  <c r="E159" i="5"/>
  <c r="E197" i="5" s="1"/>
  <c r="E236" i="5" s="1"/>
  <c r="E276" i="5" s="1"/>
  <c r="E155" i="5"/>
  <c r="E193" i="5" s="1"/>
  <c r="E232" i="5" s="1"/>
  <c r="E272" i="5" s="1"/>
  <c r="E176" i="7"/>
  <c r="E215" i="7" s="1"/>
  <c r="E255" i="7" s="1"/>
  <c r="E172" i="7"/>
  <c r="E211" i="7" s="1"/>
  <c r="E251" i="7" s="1"/>
  <c r="E132" i="6"/>
  <c r="E134" i="6"/>
  <c r="E143" i="11"/>
  <c r="E181" i="11" s="1"/>
  <c r="E220" i="11" s="1"/>
  <c r="E260" i="11" s="1"/>
  <c r="E146" i="11"/>
  <c r="E156" i="51"/>
  <c r="E145" i="51"/>
  <c r="B205" i="56"/>
  <c r="B224" i="47"/>
  <c r="B211" i="47"/>
  <c r="B213" i="11"/>
  <c r="B227" i="4"/>
  <c r="B267" i="4" s="1"/>
  <c r="B226" i="4"/>
  <c r="B212" i="12"/>
  <c r="B224" i="51"/>
  <c r="B224" i="6"/>
  <c r="B229" i="6"/>
  <c r="B226" i="5"/>
  <c r="B236" i="5"/>
  <c r="B213" i="33"/>
  <c r="B231" i="33"/>
  <c r="B223" i="52"/>
  <c r="B210" i="37"/>
  <c r="B217" i="10"/>
  <c r="B215" i="10"/>
  <c r="B218" i="34"/>
  <c r="B230" i="7"/>
  <c r="B232" i="50"/>
  <c r="B220" i="40"/>
  <c r="B221" i="57"/>
  <c r="B216" i="57"/>
  <c r="B233" i="44"/>
  <c r="B209" i="44"/>
  <c r="E173" i="40"/>
  <c r="E212" i="40" s="1"/>
  <c r="E252" i="40" s="1"/>
  <c r="E174" i="40"/>
  <c r="E213" i="40" s="1"/>
  <c r="E253" i="40" s="1"/>
  <c r="E169" i="37"/>
  <c r="E208" i="37" s="1"/>
  <c r="E248" i="37" s="1"/>
  <c r="E173" i="37"/>
  <c r="E212" i="37" s="1"/>
  <c r="E252" i="37" s="1"/>
  <c r="H139" i="52"/>
  <c r="H140" i="52"/>
  <c r="H137" i="52"/>
  <c r="H175" i="52" s="1"/>
  <c r="H214" i="52" s="1"/>
  <c r="H254" i="52" s="1"/>
  <c r="H136" i="52"/>
  <c r="H174" i="52" s="1"/>
  <c r="H213" i="52" s="1"/>
  <c r="H253" i="52" s="1"/>
  <c r="H135" i="52"/>
  <c r="H143" i="52"/>
  <c r="H133" i="52"/>
  <c r="H128" i="52"/>
  <c r="H131" i="52"/>
  <c r="H169" i="52" s="1"/>
  <c r="H208" i="52" s="1"/>
  <c r="H248" i="52" s="1"/>
  <c r="H153" i="52"/>
  <c r="H129" i="52"/>
  <c r="H147" i="52"/>
  <c r="H158" i="52"/>
  <c r="H130" i="52"/>
  <c r="H132" i="52"/>
  <c r="H148" i="52"/>
  <c r="H145" i="52"/>
  <c r="H155" i="52"/>
  <c r="H134" i="52"/>
  <c r="H159" i="52"/>
  <c r="H150" i="52"/>
  <c r="H142" i="52"/>
  <c r="H180" i="52" s="1"/>
  <c r="H219" i="52" s="1"/>
  <c r="H259" i="52" s="1"/>
  <c r="H157" i="52"/>
  <c r="H154" i="52"/>
  <c r="H149" i="52"/>
  <c r="H146" i="52"/>
  <c r="H141" i="52"/>
  <c r="H144" i="52"/>
  <c r="H151" i="52"/>
  <c r="H156" i="52"/>
  <c r="H194" i="52" s="1"/>
  <c r="H233" i="52" s="1"/>
  <c r="H273" i="52" s="1"/>
  <c r="H138" i="52"/>
  <c r="H152" i="52"/>
  <c r="H149" i="4"/>
  <c r="H143" i="4"/>
  <c r="H181" i="4" s="1"/>
  <c r="H220" i="4" s="1"/>
  <c r="H260" i="4" s="1"/>
  <c r="H144" i="4"/>
  <c r="H135" i="4"/>
  <c r="H173" i="4" s="1"/>
  <c r="H212" i="4" s="1"/>
  <c r="H252" i="4" s="1"/>
  <c r="H128" i="4"/>
  <c r="H155" i="4"/>
  <c r="H141" i="4"/>
  <c r="H139" i="4"/>
  <c r="H132" i="4"/>
  <c r="H170" i="4" s="1"/>
  <c r="H209" i="4" s="1"/>
  <c r="H249" i="4" s="1"/>
  <c r="H147" i="4"/>
  <c r="H185" i="4" s="1"/>
  <c r="H224" i="4" s="1"/>
  <c r="H264" i="4" s="1"/>
  <c r="H153" i="4"/>
  <c r="H158" i="4"/>
  <c r="H134" i="4"/>
  <c r="H150" i="4"/>
  <c r="H142" i="4"/>
  <c r="H130" i="4"/>
  <c r="H168" i="4" s="1"/>
  <c r="H207" i="4" s="1"/>
  <c r="H247" i="4" s="1"/>
  <c r="H136" i="4"/>
  <c r="H133" i="4"/>
  <c r="H157" i="4"/>
  <c r="H156" i="4"/>
  <c r="H146" i="4"/>
  <c r="H140" i="4"/>
  <c r="H138" i="4"/>
  <c r="H145" i="4"/>
  <c r="H129" i="4"/>
  <c r="H151" i="4"/>
  <c r="H148" i="4"/>
  <c r="H137" i="4"/>
  <c r="H159" i="4"/>
  <c r="H152" i="4"/>
  <c r="H131" i="4"/>
  <c r="H154" i="4"/>
  <c r="E148" i="10"/>
  <c r="E130" i="10"/>
  <c r="E184" i="25"/>
  <c r="E223" i="25" s="1"/>
  <c r="E263" i="25" s="1"/>
  <c r="E188" i="25"/>
  <c r="E227" i="25" s="1"/>
  <c r="E267" i="25" s="1"/>
  <c r="E186" i="47"/>
  <c r="E225" i="47" s="1"/>
  <c r="E265" i="47" s="1"/>
  <c r="E188" i="47"/>
  <c r="E227" i="47" s="1"/>
  <c r="E267" i="47" s="1"/>
  <c r="E193" i="56"/>
  <c r="E232" i="56" s="1"/>
  <c r="E272" i="56" s="1"/>
  <c r="E139" i="12"/>
  <c r="E143" i="12"/>
  <c r="E175" i="29"/>
  <c r="E214" i="29" s="1"/>
  <c r="E254" i="29" s="1"/>
  <c r="E180" i="29"/>
  <c r="E219" i="29" s="1"/>
  <c r="E259" i="29" s="1"/>
  <c r="E142" i="57"/>
  <c r="E180" i="57" s="1"/>
  <c r="E219" i="57" s="1"/>
  <c r="E259" i="57" s="1"/>
  <c r="E137" i="57"/>
  <c r="E175" i="57" s="1"/>
  <c r="E214" i="57" s="1"/>
  <c r="E254" i="57" s="1"/>
  <c r="E151" i="66"/>
  <c r="E189" i="66" s="1"/>
  <c r="E228" i="66" s="1"/>
  <c r="E268" i="66" s="1"/>
  <c r="E139" i="66"/>
  <c r="E177" i="66" s="1"/>
  <c r="E216" i="66" s="1"/>
  <c r="E256" i="66" s="1"/>
  <c r="E138" i="26"/>
  <c r="E143" i="26"/>
  <c r="I148" i="6"/>
  <c r="I186" i="6" s="1"/>
  <c r="I225" i="6" s="1"/>
  <c r="I265" i="6" s="1"/>
  <c r="I143" i="6"/>
  <c r="I181" i="6" s="1"/>
  <c r="I220" i="6" s="1"/>
  <c r="I260" i="6" s="1"/>
  <c r="I145" i="6"/>
  <c r="I183" i="6" s="1"/>
  <c r="I134" i="6"/>
  <c r="I172" i="6" s="1"/>
  <c r="I211" i="6" s="1"/>
  <c r="I251" i="6" s="1"/>
  <c r="I157" i="6"/>
  <c r="I195" i="6" s="1"/>
  <c r="I234" i="6" s="1"/>
  <c r="I274" i="6" s="1"/>
  <c r="I132" i="6"/>
  <c r="I170" i="6" s="1"/>
  <c r="I209" i="6" s="1"/>
  <c r="I249" i="6" s="1"/>
  <c r="I154" i="6"/>
  <c r="I192" i="6" s="1"/>
  <c r="I231" i="6" s="1"/>
  <c r="I271" i="6" s="1"/>
  <c r="I147" i="6"/>
  <c r="I185" i="6" s="1"/>
  <c r="I224" i="6" s="1"/>
  <c r="I264" i="6" s="1"/>
  <c r="I150" i="6"/>
  <c r="I188" i="6" s="1"/>
  <c r="I227" i="6" s="1"/>
  <c r="I267" i="6" s="1"/>
  <c r="I156" i="6"/>
  <c r="I155" i="6"/>
  <c r="I152" i="6"/>
  <c r="I138" i="6"/>
  <c r="I176" i="6" s="1"/>
  <c r="I215" i="6" s="1"/>
  <c r="I255" i="6" s="1"/>
  <c r="I144" i="6"/>
  <c r="I141" i="6"/>
  <c r="I128" i="6"/>
  <c r="I159" i="6"/>
  <c r="I151" i="6"/>
  <c r="I140" i="6"/>
  <c r="I135" i="6"/>
  <c r="I129" i="6"/>
  <c r="I158" i="6"/>
  <c r="I142" i="6"/>
  <c r="I131" i="6"/>
  <c r="I169" i="6" s="1"/>
  <c r="I208" i="6" s="1"/>
  <c r="I248" i="6" s="1"/>
  <c r="I133" i="6"/>
  <c r="I153" i="6"/>
  <c r="I137" i="6"/>
  <c r="I130" i="6"/>
  <c r="I146" i="6"/>
  <c r="I139" i="6"/>
  <c r="I149" i="6"/>
  <c r="I187" i="6" s="1"/>
  <c r="I226" i="6" s="1"/>
  <c r="I266" i="6" s="1"/>
  <c r="I136" i="6"/>
  <c r="E139" i="33"/>
  <c r="E147" i="33"/>
  <c r="E135" i="34"/>
  <c r="E173" i="34" s="1"/>
  <c r="E212" i="34" s="1"/>
  <c r="E252" i="34" s="1"/>
  <c r="E157" i="34"/>
  <c r="E195" i="34" s="1"/>
  <c r="E234" i="34" s="1"/>
  <c r="E274" i="34" s="1"/>
  <c r="D141" i="33"/>
  <c r="D179" i="33" s="1"/>
  <c r="D149" i="33"/>
  <c r="D187" i="33" s="1"/>
  <c r="D226" i="33" s="1"/>
  <c r="D266" i="33" s="1"/>
  <c r="D146" i="33"/>
  <c r="D184" i="33" s="1"/>
  <c r="D223" i="33" s="1"/>
  <c r="D263" i="33" s="1"/>
  <c r="D154" i="33"/>
  <c r="D192" i="33" s="1"/>
  <c r="D231" i="33" s="1"/>
  <c r="D271" i="33" s="1"/>
  <c r="D139" i="33"/>
  <c r="D177" i="33" s="1"/>
  <c r="D216" i="33" s="1"/>
  <c r="D256" i="33" s="1"/>
  <c r="D140" i="33"/>
  <c r="D178" i="33" s="1"/>
  <c r="D217" i="33" s="1"/>
  <c r="D257" i="33" s="1"/>
  <c r="D138" i="33"/>
  <c r="D176" i="33" s="1"/>
  <c r="D215" i="33" s="1"/>
  <c r="D255" i="33" s="1"/>
  <c r="D131" i="33"/>
  <c r="D169" i="33" s="1"/>
  <c r="D208" i="33" s="1"/>
  <c r="D248" i="33" s="1"/>
  <c r="D145" i="33"/>
  <c r="D183" i="33" s="1"/>
  <c r="D222" i="33" s="1"/>
  <c r="D262" i="33" s="1"/>
  <c r="D135" i="33"/>
  <c r="D173" i="33" s="1"/>
  <c r="D212" i="33" s="1"/>
  <c r="D252" i="33" s="1"/>
  <c r="D155" i="33"/>
  <c r="D193" i="33" s="1"/>
  <c r="D232" i="33" s="1"/>
  <c r="D272" i="33" s="1"/>
  <c r="D153" i="33"/>
  <c r="D191" i="33" s="1"/>
  <c r="D230" i="33" s="1"/>
  <c r="D270" i="33" s="1"/>
  <c r="D129" i="33"/>
  <c r="D167" i="33" s="1"/>
  <c r="D206" i="33" s="1"/>
  <c r="D246" i="33" s="1"/>
  <c r="D143" i="33"/>
  <c r="D181" i="33" s="1"/>
  <c r="D220" i="33" s="1"/>
  <c r="D260" i="33" s="1"/>
  <c r="D158" i="33"/>
  <c r="D196" i="33" s="1"/>
  <c r="D235" i="33" s="1"/>
  <c r="D275" i="33" s="1"/>
  <c r="D137" i="33"/>
  <c r="D175" i="33" s="1"/>
  <c r="D214" i="33" s="1"/>
  <c r="D254" i="33" s="1"/>
  <c r="D152" i="33"/>
  <c r="D190" i="33" s="1"/>
  <c r="D229" i="33" s="1"/>
  <c r="D269" i="33" s="1"/>
  <c r="D159" i="33"/>
  <c r="D197" i="33" s="1"/>
  <c r="D236" i="33" s="1"/>
  <c r="D276" i="33" s="1"/>
  <c r="D148" i="33"/>
  <c r="D186" i="33" s="1"/>
  <c r="D225" i="33" s="1"/>
  <c r="D265" i="33" s="1"/>
  <c r="D132" i="33"/>
  <c r="D170" i="33" s="1"/>
  <c r="D209" i="33" s="1"/>
  <c r="D249" i="33" s="1"/>
  <c r="D133" i="33"/>
  <c r="D171" i="33" s="1"/>
  <c r="D210" i="33" s="1"/>
  <c r="D250" i="33" s="1"/>
  <c r="D136" i="33"/>
  <c r="D174" i="33" s="1"/>
  <c r="D213" i="33" s="1"/>
  <c r="D253" i="33" s="1"/>
  <c r="D144" i="33"/>
  <c r="D182" i="33" s="1"/>
  <c r="D221" i="33" s="1"/>
  <c r="D261" i="33" s="1"/>
  <c r="D128" i="33"/>
  <c r="D166" i="33" s="1"/>
  <c r="D205" i="33" s="1"/>
  <c r="D245" i="33" s="1"/>
  <c r="D150" i="33"/>
  <c r="D188" i="33" s="1"/>
  <c r="D227" i="33" s="1"/>
  <c r="D267" i="33" s="1"/>
  <c r="D156" i="33"/>
  <c r="D194" i="33" s="1"/>
  <c r="D233" i="33" s="1"/>
  <c r="D273" i="33" s="1"/>
  <c r="D134" i="33"/>
  <c r="D172" i="33" s="1"/>
  <c r="D211" i="33" s="1"/>
  <c r="D251" i="33" s="1"/>
  <c r="D147" i="33"/>
  <c r="D185" i="33" s="1"/>
  <c r="D224" i="33" s="1"/>
  <c r="D264" i="33" s="1"/>
  <c r="D130" i="33"/>
  <c r="D168" i="33" s="1"/>
  <c r="D207" i="33" s="1"/>
  <c r="D247" i="33" s="1"/>
  <c r="D151" i="33"/>
  <c r="D189" i="33" s="1"/>
  <c r="D228" i="33" s="1"/>
  <c r="D268" i="33" s="1"/>
  <c r="D157" i="33"/>
  <c r="D195" i="33" s="1"/>
  <c r="D234" i="33" s="1"/>
  <c r="D274" i="33" s="1"/>
  <c r="D142" i="33"/>
  <c r="D180" i="33" s="1"/>
  <c r="D219" i="33" s="1"/>
  <c r="D259" i="33" s="1"/>
  <c r="D131" i="55"/>
  <c r="D169" i="55" s="1"/>
  <c r="D208" i="55" s="1"/>
  <c r="D248" i="55" s="1"/>
  <c r="D133" i="55"/>
  <c r="D171" i="55" s="1"/>
  <c r="D210" i="55" s="1"/>
  <c r="D250" i="55" s="1"/>
  <c r="D136" i="55"/>
  <c r="D174" i="55" s="1"/>
  <c r="D213" i="55" s="1"/>
  <c r="D253" i="55" s="1"/>
  <c r="D153" i="55"/>
  <c r="D191" i="55" s="1"/>
  <c r="D230" i="55" s="1"/>
  <c r="D270" i="55" s="1"/>
  <c r="D157" i="55"/>
  <c r="D195" i="55" s="1"/>
  <c r="D234" i="55" s="1"/>
  <c r="D274" i="55" s="1"/>
  <c r="D159" i="55"/>
  <c r="D197" i="55" s="1"/>
  <c r="D236" i="55" s="1"/>
  <c r="D276" i="55" s="1"/>
  <c r="D148" i="55"/>
  <c r="D186" i="55" s="1"/>
  <c r="D225" i="55" s="1"/>
  <c r="D265" i="55" s="1"/>
  <c r="D152" i="55"/>
  <c r="D190" i="55" s="1"/>
  <c r="D229" i="55" s="1"/>
  <c r="D269" i="55" s="1"/>
  <c r="D134" i="55"/>
  <c r="D172" i="55" s="1"/>
  <c r="D211" i="55" s="1"/>
  <c r="D251" i="55" s="1"/>
  <c r="D132" i="55"/>
  <c r="D170" i="55" s="1"/>
  <c r="D209" i="55" s="1"/>
  <c r="D249" i="55" s="1"/>
  <c r="D150" i="55"/>
  <c r="D188" i="55" s="1"/>
  <c r="D227" i="55" s="1"/>
  <c r="D267" i="55" s="1"/>
  <c r="D156" i="55"/>
  <c r="D194" i="55" s="1"/>
  <c r="D233" i="55" s="1"/>
  <c r="D273" i="55" s="1"/>
  <c r="D155" i="55"/>
  <c r="D193" i="55" s="1"/>
  <c r="D232" i="55" s="1"/>
  <c r="D272" i="55" s="1"/>
  <c r="D141" i="55"/>
  <c r="D179" i="55" s="1"/>
  <c r="D218" i="55" s="1"/>
  <c r="D258" i="55" s="1"/>
  <c r="D145" i="55"/>
  <c r="D183" i="55" s="1"/>
  <c r="D135" i="55"/>
  <c r="D173" i="55" s="1"/>
  <c r="D212" i="55" s="1"/>
  <c r="D252" i="55" s="1"/>
  <c r="D149" i="55"/>
  <c r="D187" i="55" s="1"/>
  <c r="D226" i="55" s="1"/>
  <c r="D266" i="55" s="1"/>
  <c r="D140" i="55"/>
  <c r="D178" i="55" s="1"/>
  <c r="D217" i="55" s="1"/>
  <c r="D257" i="55" s="1"/>
  <c r="D139" i="55"/>
  <c r="D177" i="55" s="1"/>
  <c r="D216" i="55" s="1"/>
  <c r="D256" i="55" s="1"/>
  <c r="D151" i="55"/>
  <c r="D189" i="55" s="1"/>
  <c r="D146" i="55"/>
  <c r="D184" i="55" s="1"/>
  <c r="D223" i="55" s="1"/>
  <c r="D263" i="55" s="1"/>
  <c r="D137" i="55"/>
  <c r="D175" i="55" s="1"/>
  <c r="D214" i="55" s="1"/>
  <c r="D254" i="55" s="1"/>
  <c r="D142" i="55"/>
  <c r="D180" i="55" s="1"/>
  <c r="D219" i="55" s="1"/>
  <c r="D259" i="55" s="1"/>
  <c r="D129" i="55"/>
  <c r="D167" i="55" s="1"/>
  <c r="D206" i="55" s="1"/>
  <c r="D246" i="55" s="1"/>
  <c r="D147" i="55"/>
  <c r="D185" i="55" s="1"/>
  <c r="D224" i="55" s="1"/>
  <c r="D264" i="55" s="1"/>
  <c r="D130" i="55"/>
  <c r="D168" i="55" s="1"/>
  <c r="D207" i="55" s="1"/>
  <c r="D247" i="55" s="1"/>
  <c r="D143" i="55"/>
  <c r="D181" i="55" s="1"/>
  <c r="D220" i="55" s="1"/>
  <c r="D260" i="55" s="1"/>
  <c r="D158" i="55"/>
  <c r="D196" i="55" s="1"/>
  <c r="D235" i="55" s="1"/>
  <c r="D275" i="55" s="1"/>
  <c r="D154" i="55"/>
  <c r="D192" i="55" s="1"/>
  <c r="D231" i="55" s="1"/>
  <c r="D271" i="55" s="1"/>
  <c r="D144" i="55"/>
  <c r="D182" i="55" s="1"/>
  <c r="D221" i="55" s="1"/>
  <c r="D261" i="55" s="1"/>
  <c r="D138" i="55"/>
  <c r="D176" i="55" s="1"/>
  <c r="D215" i="55" s="1"/>
  <c r="D255" i="55" s="1"/>
  <c r="D128" i="55"/>
  <c r="D166" i="55" s="1"/>
  <c r="D205" i="55" s="1"/>
  <c r="D245" i="55" s="1"/>
  <c r="E154" i="3"/>
  <c r="E192" i="3" s="1"/>
  <c r="E231" i="3" s="1"/>
  <c r="E271" i="3" s="1"/>
  <c r="E149" i="3"/>
  <c r="E187" i="3" s="1"/>
  <c r="E226" i="3" s="1"/>
  <c r="E266" i="3" s="1"/>
  <c r="C134" i="11"/>
  <c r="C172" i="11" s="1"/>
  <c r="C211" i="11" s="1"/>
  <c r="C251" i="11" s="1"/>
  <c r="C137" i="11"/>
  <c r="C175" i="11" s="1"/>
  <c r="C214" i="11" s="1"/>
  <c r="C254" i="11" s="1"/>
  <c r="C145" i="11"/>
  <c r="C183" i="11" s="1"/>
  <c r="C222" i="11" s="1"/>
  <c r="C262" i="11" s="1"/>
  <c r="C157" i="11"/>
  <c r="C195" i="11" s="1"/>
  <c r="C234" i="11" s="1"/>
  <c r="C274" i="11" s="1"/>
  <c r="C155" i="11"/>
  <c r="C131" i="11"/>
  <c r="C169" i="11" s="1"/>
  <c r="C208" i="11" s="1"/>
  <c r="C248" i="11" s="1"/>
  <c r="C147" i="11"/>
  <c r="C185" i="11" s="1"/>
  <c r="C224" i="11" s="1"/>
  <c r="C264" i="11" s="1"/>
  <c r="C149" i="11"/>
  <c r="C187" i="11" s="1"/>
  <c r="C226" i="11" s="1"/>
  <c r="C266" i="11" s="1"/>
  <c r="C146" i="11"/>
  <c r="C184" i="11" s="1"/>
  <c r="C223" i="11" s="1"/>
  <c r="C263" i="11" s="1"/>
  <c r="C141" i="11"/>
  <c r="C179" i="11" s="1"/>
  <c r="C218" i="11" s="1"/>
  <c r="C258" i="11" s="1"/>
  <c r="C140" i="11"/>
  <c r="C178" i="11" s="1"/>
  <c r="C217" i="11" s="1"/>
  <c r="C257" i="11" s="1"/>
  <c r="C133" i="11"/>
  <c r="C171" i="11" s="1"/>
  <c r="C210" i="11" s="1"/>
  <c r="C250" i="11" s="1"/>
  <c r="C138" i="11"/>
  <c r="C176" i="11" s="1"/>
  <c r="C215" i="11" s="1"/>
  <c r="C255" i="11" s="1"/>
  <c r="C159" i="11"/>
  <c r="C197" i="11" s="1"/>
  <c r="C236" i="11" s="1"/>
  <c r="C276" i="11" s="1"/>
  <c r="C153" i="11"/>
  <c r="C191" i="11" s="1"/>
  <c r="C143" i="11"/>
  <c r="C181" i="11" s="1"/>
  <c r="C220" i="11" s="1"/>
  <c r="C260" i="11" s="1"/>
  <c r="C129" i="11"/>
  <c r="C167" i="11" s="1"/>
  <c r="C206" i="11" s="1"/>
  <c r="C246" i="11" s="1"/>
  <c r="C158" i="11"/>
  <c r="C156" i="11"/>
  <c r="C154" i="11"/>
  <c r="C192" i="11" s="1"/>
  <c r="C231" i="11" s="1"/>
  <c r="C271" i="11" s="1"/>
  <c r="C152" i="11"/>
  <c r="C190" i="11" s="1"/>
  <c r="C229" i="11" s="1"/>
  <c r="C269" i="11" s="1"/>
  <c r="C139" i="11"/>
  <c r="C177" i="11" s="1"/>
  <c r="C216" i="11" s="1"/>
  <c r="C256" i="11" s="1"/>
  <c r="C130" i="11"/>
  <c r="C132" i="11"/>
  <c r="C170" i="11" s="1"/>
  <c r="C209" i="11" s="1"/>
  <c r="C249" i="11" s="1"/>
  <c r="C136" i="11"/>
  <c r="C128" i="11"/>
  <c r="C166" i="11" s="1"/>
  <c r="C205" i="11" s="1"/>
  <c r="C245" i="11" s="1"/>
  <c r="C144" i="11"/>
  <c r="C150" i="11"/>
  <c r="C142" i="11"/>
  <c r="C180" i="11" s="1"/>
  <c r="C219" i="11" s="1"/>
  <c r="C259" i="11" s="1"/>
  <c r="C148" i="11"/>
  <c r="C186" i="11" s="1"/>
  <c r="C225" i="11" s="1"/>
  <c r="C265" i="11" s="1"/>
  <c r="C135" i="11"/>
  <c r="C173" i="11" s="1"/>
  <c r="C212" i="11" s="1"/>
  <c r="C252" i="11" s="1"/>
  <c r="C134" i="37"/>
  <c r="C172" i="37" s="1"/>
  <c r="C211" i="37" s="1"/>
  <c r="C251" i="37" s="1"/>
  <c r="C140" i="37"/>
  <c r="C178" i="37" s="1"/>
  <c r="C217" i="37" s="1"/>
  <c r="C257" i="37" s="1"/>
  <c r="C159" i="37"/>
  <c r="C197" i="37" s="1"/>
  <c r="C236" i="37" s="1"/>
  <c r="C276" i="37" s="1"/>
  <c r="C155" i="37"/>
  <c r="C193" i="37" s="1"/>
  <c r="C232" i="37" s="1"/>
  <c r="C272" i="37" s="1"/>
  <c r="C143" i="37"/>
  <c r="C142" i="37"/>
  <c r="C152" i="37"/>
  <c r="C190" i="37" s="1"/>
  <c r="C229" i="37" s="1"/>
  <c r="C269" i="37" s="1"/>
  <c r="C157" i="37"/>
  <c r="C195" i="37" s="1"/>
  <c r="C234" i="37" s="1"/>
  <c r="C274" i="37" s="1"/>
  <c r="C145" i="37"/>
  <c r="C183" i="37" s="1"/>
  <c r="C222" i="37" s="1"/>
  <c r="C262" i="37" s="1"/>
  <c r="C141" i="37"/>
  <c r="C136" i="37"/>
  <c r="C174" i="37" s="1"/>
  <c r="C213" i="37" s="1"/>
  <c r="C253" i="37" s="1"/>
  <c r="C132" i="37"/>
  <c r="C170" i="37" s="1"/>
  <c r="C209" i="37" s="1"/>
  <c r="C249" i="37" s="1"/>
  <c r="C129" i="37"/>
  <c r="C146" i="37"/>
  <c r="C184" i="37" s="1"/>
  <c r="C223" i="37" s="1"/>
  <c r="C263" i="37" s="1"/>
  <c r="C154" i="37"/>
  <c r="C192" i="37" s="1"/>
  <c r="C231" i="37" s="1"/>
  <c r="C271" i="37" s="1"/>
  <c r="C137" i="37"/>
  <c r="C175" i="37" s="1"/>
  <c r="C214" i="37" s="1"/>
  <c r="C254" i="37" s="1"/>
  <c r="C144" i="37"/>
  <c r="C182" i="37" s="1"/>
  <c r="C221" i="37" s="1"/>
  <c r="C261" i="37" s="1"/>
  <c r="C128" i="37"/>
  <c r="C151" i="37"/>
  <c r="C135" i="37"/>
  <c r="C173" i="37" s="1"/>
  <c r="C212" i="37" s="1"/>
  <c r="C252" i="37" s="1"/>
  <c r="C150" i="37"/>
  <c r="C188" i="37" s="1"/>
  <c r="C227" i="37" s="1"/>
  <c r="C267" i="37" s="1"/>
  <c r="C147" i="37"/>
  <c r="C185" i="37" s="1"/>
  <c r="C224" i="37" s="1"/>
  <c r="C264" i="37" s="1"/>
  <c r="C138" i="37"/>
  <c r="C176" i="37" s="1"/>
  <c r="C215" i="37" s="1"/>
  <c r="C255" i="37" s="1"/>
  <c r="C130" i="37"/>
  <c r="C168" i="37" s="1"/>
  <c r="C207" i="37" s="1"/>
  <c r="C247" i="37" s="1"/>
  <c r="C148" i="37"/>
  <c r="C186" i="37" s="1"/>
  <c r="C225" i="37" s="1"/>
  <c r="C265" i="37" s="1"/>
  <c r="C133" i="37"/>
  <c r="C171" i="37" s="1"/>
  <c r="C210" i="37" s="1"/>
  <c r="C250" i="37" s="1"/>
  <c r="C158" i="37"/>
  <c r="C131" i="37"/>
  <c r="C169" i="37" s="1"/>
  <c r="C208" i="37" s="1"/>
  <c r="C248" i="37" s="1"/>
  <c r="C153" i="37"/>
  <c r="C156" i="37"/>
  <c r="C139" i="37"/>
  <c r="C144" i="7"/>
  <c r="C149" i="7"/>
  <c r="C152" i="7"/>
  <c r="C147" i="7"/>
  <c r="C185" i="7" s="1"/>
  <c r="C224" i="7" s="1"/>
  <c r="C264" i="7" s="1"/>
  <c r="C146" i="7"/>
  <c r="C145" i="7"/>
  <c r="C183" i="7" s="1"/>
  <c r="C222" i="7" s="1"/>
  <c r="C262" i="7" s="1"/>
  <c r="C158" i="7"/>
  <c r="C196" i="7" s="1"/>
  <c r="C235" i="7" s="1"/>
  <c r="C275" i="7" s="1"/>
  <c r="C143" i="7"/>
  <c r="C181" i="7" s="1"/>
  <c r="C220" i="7" s="1"/>
  <c r="C260" i="7" s="1"/>
  <c r="C154" i="7"/>
  <c r="C141" i="7"/>
  <c r="C179" i="7" s="1"/>
  <c r="C218" i="7" s="1"/>
  <c r="C258" i="7" s="1"/>
  <c r="C136" i="7"/>
  <c r="C139" i="7"/>
  <c r="C177" i="7" s="1"/>
  <c r="C216" i="7" s="1"/>
  <c r="C256" i="7" s="1"/>
  <c r="C132" i="7"/>
  <c r="C170" i="7" s="1"/>
  <c r="C209" i="7" s="1"/>
  <c r="C249" i="7" s="1"/>
  <c r="C137" i="7"/>
  <c r="C156" i="7"/>
  <c r="C135" i="7"/>
  <c r="C173" i="7" s="1"/>
  <c r="C159" i="7"/>
  <c r="C157" i="7"/>
  <c r="C155" i="7"/>
  <c r="C142" i="7"/>
  <c r="C180" i="7" s="1"/>
  <c r="C219" i="7" s="1"/>
  <c r="C259" i="7" s="1"/>
  <c r="C153" i="7"/>
  <c r="C148" i="7"/>
  <c r="C129" i="7"/>
  <c r="C167" i="7" s="1"/>
  <c r="C206" i="7" s="1"/>
  <c r="C246" i="7" s="1"/>
  <c r="C128" i="7"/>
  <c r="C166" i="7" s="1"/>
  <c r="C205" i="7" s="1"/>
  <c r="C245" i="7" s="1"/>
  <c r="C133" i="7"/>
  <c r="C171" i="7" s="1"/>
  <c r="C210" i="7" s="1"/>
  <c r="C250" i="7" s="1"/>
  <c r="C138" i="7"/>
  <c r="C131" i="7"/>
  <c r="C169" i="7" s="1"/>
  <c r="C208" i="7" s="1"/>
  <c r="C248" i="7" s="1"/>
  <c r="C150" i="7"/>
  <c r="C140" i="7"/>
  <c r="C130" i="7"/>
  <c r="C134" i="7"/>
  <c r="C151" i="7"/>
  <c r="E135" i="41"/>
  <c r="E173" i="41" s="1"/>
  <c r="E212" i="41" s="1"/>
  <c r="E252" i="41" s="1"/>
  <c r="E146" i="41"/>
  <c r="E184" i="41" s="1"/>
  <c r="E223" i="41" s="1"/>
  <c r="E263" i="41" s="1"/>
  <c r="E139" i="52"/>
  <c r="E177" i="52" s="1"/>
  <c r="E216" i="52" s="1"/>
  <c r="E256" i="52" s="1"/>
  <c r="E128" i="52"/>
  <c r="E166" i="52" s="1"/>
  <c r="E205" i="52" s="1"/>
  <c r="E245" i="52" s="1"/>
  <c r="E145" i="50"/>
  <c r="E183" i="50" s="1"/>
  <c r="E222" i="50" s="1"/>
  <c r="E262" i="50" s="1"/>
  <c r="E130" i="50"/>
  <c r="E168" i="50" s="1"/>
  <c r="E207" i="50" s="1"/>
  <c r="E247" i="50" s="1"/>
  <c r="E128" i="44"/>
  <c r="E166" i="44" s="1"/>
  <c r="E205" i="44" s="1"/>
  <c r="E245" i="44" s="1"/>
  <c r="E137" i="44"/>
  <c r="E175" i="44" s="1"/>
  <c r="E214" i="44" s="1"/>
  <c r="E254" i="44" s="1"/>
  <c r="F158" i="11"/>
  <c r="F196" i="11" s="1"/>
  <c r="F235" i="11" s="1"/>
  <c r="F275" i="11" s="1"/>
  <c r="E134" i="65"/>
  <c r="E131" i="65"/>
  <c r="E169" i="65" s="1"/>
  <c r="E208" i="65" s="1"/>
  <c r="E248" i="65" s="1"/>
  <c r="E129" i="5"/>
  <c r="E167" i="5" s="1"/>
  <c r="E206" i="5" s="1"/>
  <c r="E246" i="5" s="1"/>
  <c r="E134" i="5"/>
  <c r="E172" i="5" s="1"/>
  <c r="E211" i="5" s="1"/>
  <c r="E251" i="5" s="1"/>
  <c r="E136" i="7"/>
  <c r="E149" i="7"/>
  <c r="E148" i="6"/>
  <c r="E140" i="6"/>
  <c r="E128" i="11"/>
  <c r="E135" i="11"/>
  <c r="E158" i="51"/>
  <c r="E136" i="51"/>
  <c r="E174" i="51" s="1"/>
  <c r="E213" i="51" s="1"/>
  <c r="E253" i="51" s="1"/>
  <c r="H138" i="26"/>
  <c r="H152" i="26"/>
  <c r="H132" i="26"/>
  <c r="H170" i="26" s="1"/>
  <c r="H209" i="26" s="1"/>
  <c r="H249" i="26" s="1"/>
  <c r="H137" i="26"/>
  <c r="H151" i="26"/>
  <c r="H156" i="26"/>
  <c r="H143" i="26"/>
  <c r="H149" i="26"/>
  <c r="H155" i="26"/>
  <c r="H145" i="26"/>
  <c r="H158" i="26"/>
  <c r="H159" i="26"/>
  <c r="H148" i="26"/>
  <c r="H130" i="26"/>
  <c r="H135" i="26"/>
  <c r="H141" i="26"/>
  <c r="H128" i="26"/>
  <c r="H157" i="26"/>
  <c r="H133" i="26"/>
  <c r="H140" i="26"/>
  <c r="H142" i="26"/>
  <c r="H144" i="26"/>
  <c r="H134" i="26"/>
  <c r="H131" i="26"/>
  <c r="H154" i="26"/>
  <c r="H150" i="26"/>
  <c r="H147" i="26"/>
  <c r="H136" i="26"/>
  <c r="H153" i="26"/>
  <c r="H139" i="26"/>
  <c r="H146" i="26"/>
  <c r="H129" i="26"/>
  <c r="E185" i="47"/>
  <c r="E224" i="47" s="1"/>
  <c r="E264" i="47" s="1"/>
  <c r="C157" i="57"/>
  <c r="C158" i="57"/>
  <c r="C196" i="57" s="1"/>
  <c r="C235" i="57" s="1"/>
  <c r="C275" i="57" s="1"/>
  <c r="C144" i="57"/>
  <c r="C155" i="57"/>
  <c r="C193" i="57" s="1"/>
  <c r="C232" i="57" s="1"/>
  <c r="C272" i="57" s="1"/>
  <c r="C135" i="57"/>
  <c r="C140" i="57"/>
  <c r="C159" i="57"/>
  <c r="C143" i="57"/>
  <c r="C146" i="57"/>
  <c r="C141" i="57"/>
  <c r="C128" i="57"/>
  <c r="C145" i="57"/>
  <c r="C137" i="57"/>
  <c r="C138" i="57"/>
  <c r="C176" i="57" s="1"/>
  <c r="C148" i="57"/>
  <c r="C131" i="57"/>
  <c r="C169" i="57" s="1"/>
  <c r="C208" i="57" s="1"/>
  <c r="C248" i="57" s="1"/>
  <c r="C132" i="57"/>
  <c r="C154" i="57"/>
  <c r="C153" i="57"/>
  <c r="C152" i="57"/>
  <c r="C190" i="57" s="1"/>
  <c r="C229" i="57" s="1"/>
  <c r="C269" i="57" s="1"/>
  <c r="C129" i="57"/>
  <c r="C149" i="57"/>
  <c r="C187" i="57" s="1"/>
  <c r="C226" i="57" s="1"/>
  <c r="C266" i="57" s="1"/>
  <c r="C130" i="57"/>
  <c r="C151" i="57"/>
  <c r="C142" i="57"/>
  <c r="C133" i="57"/>
  <c r="C171" i="57" s="1"/>
  <c r="C210" i="57" s="1"/>
  <c r="C250" i="57" s="1"/>
  <c r="C147" i="57"/>
  <c r="C134" i="57"/>
  <c r="C136" i="57"/>
  <c r="C174" i="57" s="1"/>
  <c r="C213" i="57" s="1"/>
  <c r="C253" i="57" s="1"/>
  <c r="C139" i="57"/>
  <c r="C156" i="57"/>
  <c r="C150" i="57"/>
  <c r="B231" i="51"/>
  <c r="B222" i="40"/>
  <c r="E193" i="40"/>
  <c r="E232" i="40" s="1"/>
  <c r="E272" i="40" s="1"/>
  <c r="H154" i="57"/>
  <c r="H192" i="57" s="1"/>
  <c r="H231" i="57" s="1"/>
  <c r="H271" i="57" s="1"/>
  <c r="H146" i="57"/>
  <c r="H141" i="57"/>
  <c r="H130" i="57"/>
  <c r="H156" i="57"/>
  <c r="H194" i="57" s="1"/>
  <c r="H233" i="57" s="1"/>
  <c r="H273" i="57" s="1"/>
  <c r="H145" i="57"/>
  <c r="H183" i="57" s="1"/>
  <c r="H222" i="57" s="1"/>
  <c r="H262" i="57" s="1"/>
  <c r="H143" i="57"/>
  <c r="H129" i="57"/>
  <c r="H134" i="57"/>
  <c r="H155" i="57"/>
  <c r="H158" i="57"/>
  <c r="H140" i="57"/>
  <c r="H178" i="57" s="1"/>
  <c r="H217" i="57" s="1"/>
  <c r="H257" i="57" s="1"/>
  <c r="H147" i="57"/>
  <c r="H148" i="57"/>
  <c r="H133" i="57"/>
  <c r="H152" i="57"/>
  <c r="H128" i="57"/>
  <c r="H132" i="57"/>
  <c r="H142" i="57"/>
  <c r="H159" i="57"/>
  <c r="H139" i="57"/>
  <c r="H153" i="57"/>
  <c r="H150" i="57"/>
  <c r="H138" i="57"/>
  <c r="H151" i="57"/>
  <c r="H131" i="57"/>
  <c r="H149" i="57"/>
  <c r="H137" i="57"/>
  <c r="H157" i="57"/>
  <c r="H136" i="57"/>
  <c r="H135" i="57"/>
  <c r="H144" i="57"/>
  <c r="E185" i="26"/>
  <c r="E224" i="26" s="1"/>
  <c r="E264" i="26" s="1"/>
  <c r="E179" i="7"/>
  <c r="E218" i="7" s="1"/>
  <c r="E258" i="7" s="1"/>
  <c r="E159" i="6"/>
  <c r="E197" i="6" s="1"/>
  <c r="E236" i="6" s="1"/>
  <c r="E276" i="6" s="1"/>
  <c r="E142" i="11"/>
  <c r="B208" i="51"/>
  <c r="B206" i="26"/>
  <c r="B207" i="50"/>
  <c r="E191" i="10"/>
  <c r="E230" i="10" s="1"/>
  <c r="E270" i="10" s="1"/>
  <c r="E191" i="25"/>
  <c r="E230" i="25" s="1"/>
  <c r="E270" i="25" s="1"/>
  <c r="E179" i="26"/>
  <c r="E218" i="26" s="1"/>
  <c r="E258" i="26" s="1"/>
  <c r="E131" i="50"/>
  <c r="E169" i="50" s="1"/>
  <c r="E208" i="50" s="1"/>
  <c r="E248" i="50" s="1"/>
  <c r="E139" i="5"/>
  <c r="E177" i="5" s="1"/>
  <c r="E216" i="5" s="1"/>
  <c r="E256" i="5" s="1"/>
  <c r="E191" i="4"/>
  <c r="E230" i="4" s="1"/>
  <c r="E270" i="4" s="1"/>
  <c r="E137" i="12"/>
  <c r="E175" i="12" s="1"/>
  <c r="E214" i="12" s="1"/>
  <c r="E254" i="12" s="1"/>
  <c r="E159" i="66"/>
  <c r="E197" i="66" s="1"/>
  <c r="E236" i="66" s="1"/>
  <c r="E276" i="66" s="1"/>
  <c r="C137" i="33"/>
  <c r="C175" i="33" s="1"/>
  <c r="C214" i="33" s="1"/>
  <c r="C254" i="33" s="1"/>
  <c r="C141" i="33"/>
  <c r="C179" i="33" s="1"/>
  <c r="C218" i="33" s="1"/>
  <c r="C258" i="33" s="1"/>
  <c r="C156" i="33"/>
  <c r="C194" i="33" s="1"/>
  <c r="C233" i="33" s="1"/>
  <c r="C273" i="33" s="1"/>
  <c r="C146" i="33"/>
  <c r="C184" i="33" s="1"/>
  <c r="C223" i="33" s="1"/>
  <c r="C263" i="33" s="1"/>
  <c r="C148" i="33"/>
  <c r="C159" i="33"/>
  <c r="C144" i="33"/>
  <c r="C150" i="33"/>
  <c r="C132" i="33"/>
  <c r="C134" i="33"/>
  <c r="C155" i="33"/>
  <c r="C143" i="33"/>
  <c r="C151" i="33"/>
  <c r="C152" i="33"/>
  <c r="C147" i="33"/>
  <c r="C129" i="33"/>
  <c r="C131" i="33"/>
  <c r="C140" i="33"/>
  <c r="C128" i="33"/>
  <c r="C166" i="33" s="1"/>
  <c r="C205" i="33" s="1"/>
  <c r="C245" i="33" s="1"/>
  <c r="C158" i="33"/>
  <c r="C196" i="33" s="1"/>
  <c r="C235" i="33" s="1"/>
  <c r="C275" i="33" s="1"/>
  <c r="C149" i="33"/>
  <c r="C187" i="33" s="1"/>
  <c r="C139" i="33"/>
  <c r="C135" i="33"/>
  <c r="C154" i="33"/>
  <c r="C136" i="33"/>
  <c r="C157" i="33"/>
  <c r="C133" i="33"/>
  <c r="C171" i="33" s="1"/>
  <c r="C210" i="33" s="1"/>
  <c r="C250" i="33" s="1"/>
  <c r="C142" i="33"/>
  <c r="C153" i="33"/>
  <c r="C191" i="33" s="1"/>
  <c r="C230" i="33" s="1"/>
  <c r="C270" i="33" s="1"/>
  <c r="C145" i="33"/>
  <c r="C130" i="33"/>
  <c r="C138" i="33"/>
  <c r="E146" i="50"/>
  <c r="E184" i="50" s="1"/>
  <c r="E223" i="50" s="1"/>
  <c r="E263" i="50" s="1"/>
  <c r="E189" i="65"/>
  <c r="E228" i="65" s="1"/>
  <c r="E268" i="65" s="1"/>
  <c r="E150" i="6"/>
  <c r="B223" i="11"/>
  <c r="B208" i="5"/>
  <c r="E174" i="37"/>
  <c r="E213" i="37" s="1"/>
  <c r="E253" i="37" s="1"/>
  <c r="E148" i="66"/>
  <c r="E186" i="66" s="1"/>
  <c r="E225" i="66" s="1"/>
  <c r="E265" i="66" s="1"/>
  <c r="E169" i="33"/>
  <c r="E208" i="33" s="1"/>
  <c r="E248" i="33" s="1"/>
  <c r="C156" i="25"/>
  <c r="C194" i="25" s="1"/>
  <c r="C233" i="25" s="1"/>
  <c r="C273" i="25" s="1"/>
  <c r="C153" i="25"/>
  <c r="C138" i="25"/>
  <c r="C148" i="25"/>
  <c r="C135" i="25"/>
  <c r="C137" i="25"/>
  <c r="C131" i="25"/>
  <c r="C139" i="25"/>
  <c r="C159" i="25"/>
  <c r="C150" i="25"/>
  <c r="C142" i="25"/>
  <c r="C136" i="25"/>
  <c r="C174" i="25" s="1"/>
  <c r="C141" i="25"/>
  <c r="C143" i="25"/>
  <c r="C181" i="25" s="1"/>
  <c r="C220" i="25" s="1"/>
  <c r="C260" i="25" s="1"/>
  <c r="C147" i="25"/>
  <c r="C152" i="25"/>
  <c r="C158" i="25"/>
  <c r="C149" i="25"/>
  <c r="C155" i="25"/>
  <c r="C144" i="25"/>
  <c r="C151" i="25"/>
  <c r="C130" i="25"/>
  <c r="C128" i="25"/>
  <c r="C140" i="25"/>
  <c r="C154" i="25"/>
  <c r="C145" i="25"/>
  <c r="C157" i="25"/>
  <c r="C132" i="25"/>
  <c r="C146" i="25"/>
  <c r="C184" i="25" s="1"/>
  <c r="C223" i="25" s="1"/>
  <c r="C263" i="25" s="1"/>
  <c r="C133" i="25"/>
  <c r="C129" i="25"/>
  <c r="C134" i="25"/>
  <c r="B236" i="56"/>
  <c r="B211" i="51"/>
  <c r="B224" i="10"/>
  <c r="B224" i="5"/>
  <c r="B208" i="10"/>
  <c r="B230" i="41"/>
  <c r="E179" i="10"/>
  <c r="E218" i="10" s="1"/>
  <c r="E258" i="10" s="1"/>
  <c r="E172" i="56"/>
  <c r="E211" i="56" s="1"/>
  <c r="E251" i="56" s="1"/>
  <c r="E190" i="29"/>
  <c r="E229" i="29" s="1"/>
  <c r="E269" i="29" s="1"/>
  <c r="I156" i="37"/>
  <c r="I151" i="37"/>
  <c r="I140" i="37"/>
  <c r="I137" i="37"/>
  <c r="I149" i="37"/>
  <c r="I130" i="37"/>
  <c r="I133" i="37"/>
  <c r="I148" i="37"/>
  <c r="I158" i="37"/>
  <c r="I153" i="37"/>
  <c r="I142" i="37"/>
  <c r="I134" i="37"/>
  <c r="I141" i="37"/>
  <c r="I159" i="37"/>
  <c r="I155" i="37"/>
  <c r="I144" i="37"/>
  <c r="I132" i="37"/>
  <c r="I146" i="37"/>
  <c r="I143" i="37"/>
  <c r="I150" i="37"/>
  <c r="I128" i="37"/>
  <c r="I157" i="37"/>
  <c r="I154" i="37"/>
  <c r="I138" i="37"/>
  <c r="I147" i="37"/>
  <c r="I131" i="37"/>
  <c r="I145" i="37"/>
  <c r="I129" i="37"/>
  <c r="I152" i="37"/>
  <c r="I139" i="37"/>
  <c r="I136" i="37"/>
  <c r="I135" i="37"/>
  <c r="E142" i="51"/>
  <c r="B232" i="11"/>
  <c r="B213" i="6"/>
  <c r="B253" i="6" s="1"/>
  <c r="B233" i="26"/>
  <c r="B222" i="29"/>
  <c r="E168" i="40"/>
  <c r="E207" i="40" s="1"/>
  <c r="E247" i="40" s="1"/>
  <c r="E176" i="37"/>
  <c r="E215" i="37" s="1"/>
  <c r="E255" i="37" s="1"/>
  <c r="E132" i="10"/>
  <c r="E166" i="56"/>
  <c r="E205" i="56" s="1"/>
  <c r="E245" i="56" s="1"/>
  <c r="E155" i="12"/>
  <c r="E156" i="57"/>
  <c r="E194" i="57" s="1"/>
  <c r="E233" i="57" s="1"/>
  <c r="E273" i="57" s="1"/>
  <c r="D134" i="65"/>
  <c r="D172" i="65" s="1"/>
  <c r="D211" i="65" s="1"/>
  <c r="D251" i="65" s="1"/>
  <c r="D155" i="65"/>
  <c r="D193" i="65" s="1"/>
  <c r="D142" i="65"/>
  <c r="D180" i="65" s="1"/>
  <c r="D219" i="65" s="1"/>
  <c r="D259" i="65" s="1"/>
  <c r="D137" i="65"/>
  <c r="D175" i="65" s="1"/>
  <c r="D214" i="65" s="1"/>
  <c r="D254" i="65" s="1"/>
  <c r="D140" i="65"/>
  <c r="D178" i="65" s="1"/>
  <c r="D217" i="65" s="1"/>
  <c r="D257" i="65" s="1"/>
  <c r="D128" i="65"/>
  <c r="D166" i="65" s="1"/>
  <c r="D205" i="65" s="1"/>
  <c r="D245" i="65" s="1"/>
  <c r="D139" i="65"/>
  <c r="D177" i="65" s="1"/>
  <c r="D216" i="65" s="1"/>
  <c r="D256" i="65" s="1"/>
  <c r="D150" i="65"/>
  <c r="D188" i="65" s="1"/>
  <c r="D227" i="65" s="1"/>
  <c r="D267" i="65" s="1"/>
  <c r="D157" i="65"/>
  <c r="D195" i="65" s="1"/>
  <c r="D234" i="65" s="1"/>
  <c r="D274" i="65" s="1"/>
  <c r="D149" i="65"/>
  <c r="D187" i="65" s="1"/>
  <c r="D141" i="65"/>
  <c r="D179" i="65" s="1"/>
  <c r="D218" i="65" s="1"/>
  <c r="D258" i="65" s="1"/>
  <c r="D136" i="65"/>
  <c r="D174" i="65" s="1"/>
  <c r="D213" i="65" s="1"/>
  <c r="D253" i="65" s="1"/>
  <c r="D156" i="65"/>
  <c r="D194" i="65" s="1"/>
  <c r="D154" i="65"/>
  <c r="D192" i="65" s="1"/>
  <c r="D148" i="65"/>
  <c r="D186" i="65" s="1"/>
  <c r="D225" i="65" s="1"/>
  <c r="D265" i="65" s="1"/>
  <c r="D135" i="65"/>
  <c r="D173" i="65" s="1"/>
  <c r="D212" i="65" s="1"/>
  <c r="D252" i="65" s="1"/>
  <c r="D147" i="65"/>
  <c r="D185" i="65" s="1"/>
  <c r="D158" i="65"/>
  <c r="D196" i="65" s="1"/>
  <c r="D146" i="65"/>
  <c r="D184" i="65" s="1"/>
  <c r="D138" i="65"/>
  <c r="D176" i="65" s="1"/>
  <c r="D215" i="65" s="1"/>
  <c r="D255" i="65" s="1"/>
  <c r="D130" i="65"/>
  <c r="D168" i="65" s="1"/>
  <c r="D207" i="65" s="1"/>
  <c r="D247" i="65" s="1"/>
  <c r="D145" i="65"/>
  <c r="D183" i="65" s="1"/>
  <c r="D222" i="65" s="1"/>
  <c r="D262" i="65" s="1"/>
  <c r="D152" i="65"/>
  <c r="D190" i="65" s="1"/>
  <c r="D229" i="65" s="1"/>
  <c r="D269" i="65" s="1"/>
  <c r="D132" i="65"/>
  <c r="D170" i="65" s="1"/>
  <c r="D209" i="65" s="1"/>
  <c r="D249" i="65" s="1"/>
  <c r="D153" i="65"/>
  <c r="D191" i="65" s="1"/>
  <c r="D129" i="65"/>
  <c r="D167" i="65" s="1"/>
  <c r="D206" i="65" s="1"/>
  <c r="D246" i="65" s="1"/>
  <c r="D151" i="65"/>
  <c r="D189" i="65" s="1"/>
  <c r="D133" i="65"/>
  <c r="D171" i="65" s="1"/>
  <c r="D210" i="65" s="1"/>
  <c r="D250" i="65" s="1"/>
  <c r="D131" i="65"/>
  <c r="D169" i="65" s="1"/>
  <c r="D208" i="65" s="1"/>
  <c r="D248" i="65" s="1"/>
  <c r="D159" i="65"/>
  <c r="D197" i="65" s="1"/>
  <c r="D144" i="65"/>
  <c r="D182" i="65" s="1"/>
  <c r="D221" i="65" s="1"/>
  <c r="D261" i="65" s="1"/>
  <c r="D143" i="65"/>
  <c r="D181" i="65" s="1"/>
  <c r="D220" i="65" s="1"/>
  <c r="D260" i="65" s="1"/>
  <c r="E159" i="41"/>
  <c r="E197" i="41" s="1"/>
  <c r="E236" i="41" s="1"/>
  <c r="E276" i="41" s="1"/>
  <c r="E152" i="50"/>
  <c r="E190" i="50" s="1"/>
  <c r="E229" i="50" s="1"/>
  <c r="E269" i="50" s="1"/>
  <c r="E150" i="5"/>
  <c r="E188" i="5" s="1"/>
  <c r="E227" i="5" s="1"/>
  <c r="E267" i="5" s="1"/>
  <c r="E195" i="7"/>
  <c r="E234" i="7" s="1"/>
  <c r="E274" i="7" s="1"/>
  <c r="E152" i="6"/>
  <c r="B213" i="56"/>
  <c r="B230" i="11"/>
  <c r="B236" i="11"/>
  <c r="B225" i="4"/>
  <c r="B209" i="4"/>
  <c r="B228" i="25"/>
  <c r="B230" i="25"/>
  <c r="B233" i="12"/>
  <c r="B217" i="12"/>
  <c r="B257" i="12" s="1"/>
  <c r="B210" i="51"/>
  <c r="B233" i="6"/>
  <c r="B219" i="5"/>
  <c r="B259" i="5" s="1"/>
  <c r="B212" i="5"/>
  <c r="B233" i="65"/>
  <c r="B220" i="33"/>
  <c r="B231" i="26"/>
  <c r="B271" i="26" s="1"/>
  <c r="B212" i="26"/>
  <c r="B252" i="26" s="1"/>
  <c r="B209" i="52"/>
  <c r="B249" i="52" s="1"/>
  <c r="B224" i="37"/>
  <c r="B234" i="29"/>
  <c r="B221" i="34"/>
  <c r="B230" i="34"/>
  <c r="B270" i="34" s="1"/>
  <c r="B234" i="41"/>
  <c r="B210" i="55"/>
  <c r="E178" i="40"/>
  <c r="E217" i="40" s="1"/>
  <c r="E257" i="40" s="1"/>
  <c r="E187" i="40"/>
  <c r="E226" i="40" s="1"/>
  <c r="E266" i="40" s="1"/>
  <c r="E185" i="37"/>
  <c r="E224" i="37" s="1"/>
  <c r="E264" i="37" s="1"/>
  <c r="E181" i="37"/>
  <c r="E220" i="37" s="1"/>
  <c r="E260" i="37" s="1"/>
  <c r="H153" i="65"/>
  <c r="H159" i="65"/>
  <c r="H137" i="65"/>
  <c r="H149" i="65"/>
  <c r="H146" i="65"/>
  <c r="H134" i="65"/>
  <c r="H130" i="65"/>
  <c r="H147" i="65"/>
  <c r="H155" i="65"/>
  <c r="H133" i="65"/>
  <c r="H139" i="65"/>
  <c r="H177" i="65" s="1"/>
  <c r="H216" i="65" s="1"/>
  <c r="H256" i="65" s="1"/>
  <c r="H143" i="65"/>
  <c r="H154" i="65"/>
  <c r="H136" i="65"/>
  <c r="H141" i="65"/>
  <c r="H179" i="65" s="1"/>
  <c r="H218" i="65" s="1"/>
  <c r="H258" i="65" s="1"/>
  <c r="H157" i="65"/>
  <c r="H129" i="65"/>
  <c r="H167" i="65" s="1"/>
  <c r="H206" i="65" s="1"/>
  <c r="H246" i="65" s="1"/>
  <c r="H150" i="65"/>
  <c r="H138" i="65"/>
  <c r="H145" i="65"/>
  <c r="H140" i="65"/>
  <c r="H135" i="65"/>
  <c r="H158" i="65"/>
  <c r="H148" i="65"/>
  <c r="H132" i="65"/>
  <c r="H156" i="65"/>
  <c r="H142" i="65"/>
  <c r="H131" i="65"/>
  <c r="H144" i="65"/>
  <c r="H128" i="65"/>
  <c r="H166" i="65" s="1"/>
  <c r="H205" i="65" s="1"/>
  <c r="H245" i="65" s="1"/>
  <c r="H151" i="65"/>
  <c r="H152" i="65"/>
  <c r="H145" i="33"/>
  <c r="H183" i="33" s="1"/>
  <c r="H222" i="33" s="1"/>
  <c r="H262" i="33" s="1"/>
  <c r="H140" i="33"/>
  <c r="H151" i="33"/>
  <c r="H158" i="33"/>
  <c r="H150" i="33"/>
  <c r="H188" i="33" s="1"/>
  <c r="H227" i="33" s="1"/>
  <c r="H267" i="33" s="1"/>
  <c r="H149" i="33"/>
  <c r="H157" i="33"/>
  <c r="H195" i="33" s="1"/>
  <c r="H234" i="33" s="1"/>
  <c r="H274" i="33" s="1"/>
  <c r="H133" i="33"/>
  <c r="H139" i="33"/>
  <c r="H142" i="33"/>
  <c r="H129" i="33"/>
  <c r="H155" i="33"/>
  <c r="H144" i="33"/>
  <c r="H159" i="33"/>
  <c r="H135" i="33"/>
  <c r="H134" i="33"/>
  <c r="H148" i="33"/>
  <c r="H128" i="33"/>
  <c r="H138" i="33"/>
  <c r="H137" i="33"/>
  <c r="H132" i="33"/>
  <c r="H147" i="33"/>
  <c r="H146" i="33"/>
  <c r="H131" i="33"/>
  <c r="H152" i="33"/>
  <c r="H130" i="33"/>
  <c r="H154" i="33"/>
  <c r="H136" i="33"/>
  <c r="H153" i="33"/>
  <c r="H141" i="33"/>
  <c r="H156" i="33"/>
  <c r="H143" i="33"/>
  <c r="E128" i="10"/>
  <c r="E135" i="10"/>
  <c r="E174" i="4"/>
  <c r="E213" i="4" s="1"/>
  <c r="E253" i="4" s="1"/>
  <c r="E178" i="4"/>
  <c r="E217" i="4" s="1"/>
  <c r="E257" i="4" s="1"/>
  <c r="G141" i="29"/>
  <c r="G179" i="29" s="1"/>
  <c r="G218" i="29" s="1"/>
  <c r="G258" i="29" s="1"/>
  <c r="G128" i="29"/>
  <c r="G166" i="29" s="1"/>
  <c r="G135" i="29"/>
  <c r="G173" i="29" s="1"/>
  <c r="G212" i="29" s="1"/>
  <c r="G252" i="29" s="1"/>
  <c r="G131" i="29"/>
  <c r="G169" i="29" s="1"/>
  <c r="G156" i="29"/>
  <c r="G194" i="29" s="1"/>
  <c r="G134" i="29"/>
  <c r="G172" i="29" s="1"/>
  <c r="G211" i="29" s="1"/>
  <c r="G251" i="29" s="1"/>
  <c r="G154" i="29"/>
  <c r="G192" i="29" s="1"/>
  <c r="G129" i="29"/>
  <c r="G167" i="29" s="1"/>
  <c r="G152" i="29"/>
  <c r="G190" i="29" s="1"/>
  <c r="G153" i="29"/>
  <c r="G191" i="29" s="1"/>
  <c r="G230" i="29" s="1"/>
  <c r="G270" i="29" s="1"/>
  <c r="G150" i="29"/>
  <c r="G188" i="29" s="1"/>
  <c r="G143" i="29"/>
  <c r="G181" i="29" s="1"/>
  <c r="G148" i="29"/>
  <c r="G186" i="29" s="1"/>
  <c r="G225" i="29" s="1"/>
  <c r="G265" i="29" s="1"/>
  <c r="G139" i="29"/>
  <c r="G177" i="29" s="1"/>
  <c r="G146" i="29"/>
  <c r="G184" i="29" s="1"/>
  <c r="G133" i="29"/>
  <c r="G171" i="29" s="1"/>
  <c r="G210" i="29" s="1"/>
  <c r="G250" i="29" s="1"/>
  <c r="G144" i="29"/>
  <c r="G182" i="29" s="1"/>
  <c r="G149" i="29"/>
  <c r="G187" i="29" s="1"/>
  <c r="G226" i="29" s="1"/>
  <c r="G266" i="29" s="1"/>
  <c r="G142" i="29"/>
  <c r="G180" i="29" s="1"/>
  <c r="G219" i="29" s="1"/>
  <c r="G259" i="29" s="1"/>
  <c r="G157" i="29"/>
  <c r="G195" i="29" s="1"/>
  <c r="G138" i="29"/>
  <c r="G176" i="29" s="1"/>
  <c r="G136" i="29"/>
  <c r="G174" i="29" s="1"/>
  <c r="G145" i="29"/>
  <c r="G183" i="29" s="1"/>
  <c r="G159" i="29"/>
  <c r="G197" i="29" s="1"/>
  <c r="G236" i="29" s="1"/>
  <c r="G276" i="29" s="1"/>
  <c r="G137" i="29"/>
  <c r="G175" i="29" s="1"/>
  <c r="G214" i="29" s="1"/>
  <c r="G254" i="29" s="1"/>
  <c r="G158" i="29"/>
  <c r="G196" i="29" s="1"/>
  <c r="G235" i="29" s="1"/>
  <c r="G275" i="29" s="1"/>
  <c r="G155" i="29"/>
  <c r="G193" i="29" s="1"/>
  <c r="G140" i="29"/>
  <c r="G178" i="29" s="1"/>
  <c r="G147" i="29"/>
  <c r="G185" i="29" s="1"/>
  <c r="G151" i="29"/>
  <c r="G189" i="29" s="1"/>
  <c r="G228" i="29" s="1"/>
  <c r="G268" i="29" s="1"/>
  <c r="G132" i="29"/>
  <c r="G170" i="29" s="1"/>
  <c r="G130" i="29"/>
  <c r="G168" i="29" s="1"/>
  <c r="G207" i="29" s="1"/>
  <c r="G247" i="29" s="1"/>
  <c r="E190" i="25"/>
  <c r="E229" i="25" s="1"/>
  <c r="E269" i="25" s="1"/>
  <c r="E193" i="25"/>
  <c r="E232" i="25" s="1"/>
  <c r="E272" i="25" s="1"/>
  <c r="E190" i="47"/>
  <c r="E229" i="47" s="1"/>
  <c r="E269" i="47" s="1"/>
  <c r="E172" i="47"/>
  <c r="E211" i="47" s="1"/>
  <c r="E251" i="47" s="1"/>
  <c r="E171" i="56"/>
  <c r="E210" i="56" s="1"/>
  <c r="E250" i="56" s="1"/>
  <c r="E178" i="56"/>
  <c r="E217" i="56" s="1"/>
  <c r="E257" i="56" s="1"/>
  <c r="E134" i="12"/>
  <c r="E147" i="12"/>
  <c r="E194" i="29"/>
  <c r="E233" i="29" s="1"/>
  <c r="E273" i="29" s="1"/>
  <c r="E187" i="29"/>
  <c r="E226" i="29" s="1"/>
  <c r="E266" i="29" s="1"/>
  <c r="E149" i="57"/>
  <c r="E187" i="57" s="1"/>
  <c r="E226" i="57" s="1"/>
  <c r="E266" i="57" s="1"/>
  <c r="E131" i="57"/>
  <c r="E169" i="57" s="1"/>
  <c r="E208" i="57" s="1"/>
  <c r="E248" i="57" s="1"/>
  <c r="E142" i="66"/>
  <c r="E180" i="66" s="1"/>
  <c r="E219" i="66" s="1"/>
  <c r="E259" i="66" s="1"/>
  <c r="E136" i="66"/>
  <c r="E174" i="66" s="1"/>
  <c r="E213" i="66" s="1"/>
  <c r="E253" i="66" s="1"/>
  <c r="E153" i="26"/>
  <c r="E136" i="26"/>
  <c r="I157" i="51"/>
  <c r="I150" i="51"/>
  <c r="I155" i="51"/>
  <c r="I142" i="51"/>
  <c r="I153" i="51"/>
  <c r="I134" i="51"/>
  <c r="I151" i="51"/>
  <c r="I140" i="51"/>
  <c r="I149" i="51"/>
  <c r="I136" i="51"/>
  <c r="I147" i="51"/>
  <c r="I152" i="51"/>
  <c r="I145" i="51"/>
  <c r="I144" i="51"/>
  <c r="I143" i="51"/>
  <c r="I128" i="51"/>
  <c r="I139" i="51"/>
  <c r="I137" i="51"/>
  <c r="I135" i="51"/>
  <c r="I133" i="51"/>
  <c r="I131" i="51"/>
  <c r="I169" i="51" s="1"/>
  <c r="I208" i="51" s="1"/>
  <c r="I248" i="51" s="1"/>
  <c r="I129" i="51"/>
  <c r="I132" i="51"/>
  <c r="I154" i="51"/>
  <c r="I192" i="51" s="1"/>
  <c r="I231" i="51" s="1"/>
  <c r="I271" i="51" s="1"/>
  <c r="I130" i="51"/>
  <c r="I168" i="51" s="1"/>
  <c r="I207" i="51" s="1"/>
  <c r="I247" i="51" s="1"/>
  <c r="I146" i="51"/>
  <c r="I159" i="51"/>
  <c r="I197" i="51" s="1"/>
  <c r="I236" i="51" s="1"/>
  <c r="I276" i="51" s="1"/>
  <c r="I156" i="51"/>
  <c r="I141" i="51"/>
  <c r="I179" i="51" s="1"/>
  <c r="I218" i="51" s="1"/>
  <c r="I258" i="51" s="1"/>
  <c r="I158" i="51"/>
  <c r="I148" i="51"/>
  <c r="I138" i="51"/>
  <c r="I176" i="51" s="1"/>
  <c r="I215" i="51" s="1"/>
  <c r="I255" i="51" s="1"/>
  <c r="I133" i="3"/>
  <c r="I171" i="3" s="1"/>
  <c r="I210" i="3" s="1"/>
  <c r="I250" i="3" s="1"/>
  <c r="I149" i="3"/>
  <c r="I187" i="3" s="1"/>
  <c r="I226" i="3" s="1"/>
  <c r="I266" i="3" s="1"/>
  <c r="I155" i="3"/>
  <c r="I134" i="3"/>
  <c r="I150" i="3"/>
  <c r="I130" i="3"/>
  <c r="I142" i="3"/>
  <c r="I180" i="3" s="1"/>
  <c r="I219" i="3" s="1"/>
  <c r="I259" i="3" s="1"/>
  <c r="I152" i="3"/>
  <c r="I156" i="3"/>
  <c r="I159" i="3"/>
  <c r="I140" i="3"/>
  <c r="I146" i="3"/>
  <c r="I147" i="3"/>
  <c r="I135" i="3"/>
  <c r="I131" i="3"/>
  <c r="I151" i="3"/>
  <c r="I154" i="3"/>
  <c r="I158" i="3"/>
  <c r="I138" i="3"/>
  <c r="I139" i="3"/>
  <c r="I145" i="3"/>
  <c r="I136" i="3"/>
  <c r="I129" i="3"/>
  <c r="I144" i="3"/>
  <c r="I137" i="3"/>
  <c r="I128" i="3"/>
  <c r="I148" i="3"/>
  <c r="I186" i="3" s="1"/>
  <c r="I225" i="3" s="1"/>
  <c r="I265" i="3" s="1"/>
  <c r="I132" i="3"/>
  <c r="I170" i="3" s="1"/>
  <c r="I209" i="3" s="1"/>
  <c r="I249" i="3" s="1"/>
  <c r="I141" i="3"/>
  <c r="I153" i="3"/>
  <c r="I143" i="3"/>
  <c r="I181" i="3" s="1"/>
  <c r="I220" i="3" s="1"/>
  <c r="I260" i="3" s="1"/>
  <c r="I157" i="3"/>
  <c r="E155" i="33"/>
  <c r="E142" i="33"/>
  <c r="E180" i="33" s="1"/>
  <c r="E219" i="33" s="1"/>
  <c r="E259" i="33" s="1"/>
  <c r="E147" i="34"/>
  <c r="E185" i="34" s="1"/>
  <c r="E224" i="34" s="1"/>
  <c r="E264" i="34" s="1"/>
  <c r="E132" i="34"/>
  <c r="E170" i="34" s="1"/>
  <c r="E209" i="34" s="1"/>
  <c r="E249" i="34" s="1"/>
  <c r="F130" i="11"/>
  <c r="F168" i="11" s="1"/>
  <c r="F207" i="11" s="1"/>
  <c r="F247" i="11" s="1"/>
  <c r="F156" i="11"/>
  <c r="F194" i="11" s="1"/>
  <c r="F233" i="11" s="1"/>
  <c r="F273" i="11" s="1"/>
  <c r="F148" i="11"/>
  <c r="F186" i="11" s="1"/>
  <c r="F149" i="11"/>
  <c r="F187" i="11" s="1"/>
  <c r="F226" i="11" s="1"/>
  <c r="F266" i="11" s="1"/>
  <c r="F146" i="11"/>
  <c r="F184" i="11" s="1"/>
  <c r="F145" i="11"/>
  <c r="F183" i="11" s="1"/>
  <c r="F144" i="11"/>
  <c r="F182" i="11" s="1"/>
  <c r="F221" i="11" s="1"/>
  <c r="F261" i="11" s="1"/>
  <c r="F135" i="11"/>
  <c r="F173" i="11" s="1"/>
  <c r="F212" i="11" s="1"/>
  <c r="F252" i="11" s="1"/>
  <c r="F142" i="11"/>
  <c r="F180" i="11" s="1"/>
  <c r="F219" i="11" s="1"/>
  <c r="F259" i="11" s="1"/>
  <c r="F129" i="11"/>
  <c r="F167" i="11" s="1"/>
  <c r="F140" i="11"/>
  <c r="F178" i="11" s="1"/>
  <c r="F217" i="11" s="1"/>
  <c r="F257" i="11" s="1"/>
  <c r="F159" i="11"/>
  <c r="F197" i="11" s="1"/>
  <c r="F134" i="11"/>
  <c r="F172" i="11" s="1"/>
  <c r="F152" i="11"/>
  <c r="F190" i="11" s="1"/>
  <c r="F132" i="11"/>
  <c r="F170" i="11" s="1"/>
  <c r="F209" i="11" s="1"/>
  <c r="F249" i="11" s="1"/>
  <c r="F154" i="11"/>
  <c r="F192" i="11" s="1"/>
  <c r="F151" i="11"/>
  <c r="F189" i="11" s="1"/>
  <c r="F228" i="11" s="1"/>
  <c r="F268" i="11" s="1"/>
  <c r="F133" i="11"/>
  <c r="F171" i="11" s="1"/>
  <c r="F210" i="11" s="1"/>
  <c r="F250" i="11" s="1"/>
  <c r="F128" i="11"/>
  <c r="F166" i="11" s="1"/>
  <c r="F205" i="11" s="1"/>
  <c r="F245" i="11" s="1"/>
  <c r="F143" i="11"/>
  <c r="F181" i="11" s="1"/>
  <c r="F157" i="11"/>
  <c r="F195" i="11" s="1"/>
  <c r="F234" i="11" s="1"/>
  <c r="F274" i="11" s="1"/>
  <c r="F147" i="11"/>
  <c r="F185" i="11" s="1"/>
  <c r="F141" i="11"/>
  <c r="F179" i="11" s="1"/>
  <c r="F218" i="11" s="1"/>
  <c r="F258" i="11" s="1"/>
  <c r="F138" i="11"/>
  <c r="F176" i="11" s="1"/>
  <c r="F136" i="11"/>
  <c r="F174" i="11" s="1"/>
  <c r="F139" i="11"/>
  <c r="F177" i="11" s="1"/>
  <c r="F131" i="11"/>
  <c r="F169" i="11" s="1"/>
  <c r="F155" i="11"/>
  <c r="F193" i="11" s="1"/>
  <c r="F150" i="11"/>
  <c r="F188" i="11" s="1"/>
  <c r="F153" i="11"/>
  <c r="F191" i="11" s="1"/>
  <c r="F230" i="11" s="1"/>
  <c r="F270" i="11" s="1"/>
  <c r="F137" i="11"/>
  <c r="F175" i="11" s="1"/>
  <c r="F214" i="11" s="1"/>
  <c r="F254" i="11" s="1"/>
  <c r="D139" i="3"/>
  <c r="D177" i="3" s="1"/>
  <c r="D152" i="3"/>
  <c r="D190" i="3" s="1"/>
  <c r="D229" i="3" s="1"/>
  <c r="D269" i="3" s="1"/>
  <c r="D148" i="3"/>
  <c r="D186" i="3" s="1"/>
  <c r="D147" i="3"/>
  <c r="D185" i="3" s="1"/>
  <c r="D224" i="3" s="1"/>
  <c r="D264" i="3" s="1"/>
  <c r="D156" i="3"/>
  <c r="D194" i="3" s="1"/>
  <c r="D233" i="3" s="1"/>
  <c r="D273" i="3" s="1"/>
  <c r="D134" i="3"/>
  <c r="D172" i="3" s="1"/>
  <c r="D211" i="3" s="1"/>
  <c r="D251" i="3" s="1"/>
  <c r="D132" i="3"/>
  <c r="D170" i="3" s="1"/>
  <c r="D155" i="3"/>
  <c r="D193" i="3" s="1"/>
  <c r="D131" i="3"/>
  <c r="D169" i="3" s="1"/>
  <c r="D208" i="3" s="1"/>
  <c r="D248" i="3" s="1"/>
  <c r="D129" i="3"/>
  <c r="D167" i="3" s="1"/>
  <c r="D206" i="3" s="1"/>
  <c r="D246" i="3" s="1"/>
  <c r="D141" i="3"/>
  <c r="D179" i="3" s="1"/>
  <c r="D149" i="3"/>
  <c r="D187" i="3" s="1"/>
  <c r="D153" i="3"/>
  <c r="D191" i="3" s="1"/>
  <c r="D143" i="3"/>
  <c r="D181" i="3" s="1"/>
  <c r="D220" i="3" s="1"/>
  <c r="D260" i="3" s="1"/>
  <c r="D137" i="3"/>
  <c r="D175" i="3" s="1"/>
  <c r="D130" i="3"/>
  <c r="D168" i="3" s="1"/>
  <c r="D144" i="3"/>
  <c r="D182" i="3" s="1"/>
  <c r="D128" i="3"/>
  <c r="D166" i="3" s="1"/>
  <c r="D205" i="3" s="1"/>
  <c r="D245" i="3" s="1"/>
  <c r="D138" i="3"/>
  <c r="D176" i="3" s="1"/>
  <c r="D215" i="3" s="1"/>
  <c r="D255" i="3" s="1"/>
  <c r="D159" i="3"/>
  <c r="D197" i="3" s="1"/>
  <c r="D236" i="3" s="1"/>
  <c r="D276" i="3" s="1"/>
  <c r="D140" i="3"/>
  <c r="D178" i="3" s="1"/>
  <c r="D217" i="3" s="1"/>
  <c r="D257" i="3" s="1"/>
  <c r="D150" i="3"/>
  <c r="D188" i="3" s="1"/>
  <c r="D227" i="3" s="1"/>
  <c r="D267" i="3" s="1"/>
  <c r="D135" i="3"/>
  <c r="D173" i="3" s="1"/>
  <c r="D212" i="3" s="1"/>
  <c r="D252" i="3" s="1"/>
  <c r="D146" i="3"/>
  <c r="D184" i="3" s="1"/>
  <c r="D158" i="3"/>
  <c r="D196" i="3" s="1"/>
  <c r="D235" i="3" s="1"/>
  <c r="D275" i="3" s="1"/>
  <c r="D142" i="3"/>
  <c r="D180" i="3" s="1"/>
  <c r="D219" i="3" s="1"/>
  <c r="D259" i="3" s="1"/>
  <c r="D154" i="3"/>
  <c r="D192" i="3" s="1"/>
  <c r="D231" i="3" s="1"/>
  <c r="D271" i="3" s="1"/>
  <c r="D145" i="3"/>
  <c r="D183" i="3" s="1"/>
  <c r="D222" i="3" s="1"/>
  <c r="D262" i="3" s="1"/>
  <c r="D133" i="3"/>
  <c r="D171" i="3" s="1"/>
  <c r="D136" i="3"/>
  <c r="D174" i="3" s="1"/>
  <c r="D213" i="3" s="1"/>
  <c r="D253" i="3" s="1"/>
  <c r="D157" i="3"/>
  <c r="D195" i="3" s="1"/>
  <c r="D151" i="3"/>
  <c r="D189" i="3" s="1"/>
  <c r="D228" i="3" s="1"/>
  <c r="D268" i="3" s="1"/>
  <c r="E156" i="3"/>
  <c r="E194" i="3" s="1"/>
  <c r="E233" i="3" s="1"/>
  <c r="E273" i="3" s="1"/>
  <c r="E142" i="3"/>
  <c r="E180" i="3" s="1"/>
  <c r="E219" i="3" s="1"/>
  <c r="E259" i="3" s="1"/>
  <c r="C154" i="26"/>
  <c r="C138" i="26"/>
  <c r="C176" i="26" s="1"/>
  <c r="C215" i="26" s="1"/>
  <c r="C255" i="26" s="1"/>
  <c r="C156" i="26"/>
  <c r="C194" i="26" s="1"/>
  <c r="C157" i="26"/>
  <c r="C195" i="26" s="1"/>
  <c r="C234" i="26" s="1"/>
  <c r="C274" i="26" s="1"/>
  <c r="C131" i="26"/>
  <c r="C169" i="26" s="1"/>
  <c r="C208" i="26" s="1"/>
  <c r="C248" i="26" s="1"/>
  <c r="C141" i="26"/>
  <c r="C179" i="26" s="1"/>
  <c r="C218" i="26" s="1"/>
  <c r="C258" i="26" s="1"/>
  <c r="C140" i="26"/>
  <c r="C155" i="26"/>
  <c r="C147" i="26"/>
  <c r="C148" i="26"/>
  <c r="C130" i="26"/>
  <c r="C145" i="26"/>
  <c r="C149" i="26"/>
  <c r="C137" i="26"/>
  <c r="C142" i="26"/>
  <c r="C146" i="26"/>
  <c r="C143" i="26"/>
  <c r="C181" i="26" s="1"/>
  <c r="C220" i="26" s="1"/>
  <c r="C260" i="26" s="1"/>
  <c r="C135" i="26"/>
  <c r="C173" i="26" s="1"/>
  <c r="C212" i="26" s="1"/>
  <c r="C252" i="26" s="1"/>
  <c r="C159" i="26"/>
  <c r="C128" i="26"/>
  <c r="C166" i="26" s="1"/>
  <c r="C205" i="26" s="1"/>
  <c r="C245" i="26" s="1"/>
  <c r="C150" i="26"/>
  <c r="C188" i="26" s="1"/>
  <c r="C227" i="26" s="1"/>
  <c r="C267" i="26" s="1"/>
  <c r="C132" i="26"/>
  <c r="C151" i="26"/>
  <c r="C189" i="26" s="1"/>
  <c r="C228" i="26" s="1"/>
  <c r="C268" i="26" s="1"/>
  <c r="C136" i="26"/>
  <c r="C174" i="26" s="1"/>
  <c r="C213" i="26" s="1"/>
  <c r="C253" i="26" s="1"/>
  <c r="C158" i="26"/>
  <c r="C134" i="26"/>
  <c r="C153" i="26"/>
  <c r="C191" i="26" s="1"/>
  <c r="C230" i="26" s="1"/>
  <c r="C270" i="26" s="1"/>
  <c r="C152" i="26"/>
  <c r="C144" i="26"/>
  <c r="C133" i="26"/>
  <c r="C129" i="26"/>
  <c r="C167" i="26" s="1"/>
  <c r="C206" i="26" s="1"/>
  <c r="C246" i="26" s="1"/>
  <c r="C158" i="5"/>
  <c r="C196" i="5" s="1"/>
  <c r="C235" i="5" s="1"/>
  <c r="C275" i="5" s="1"/>
  <c r="C136" i="5"/>
  <c r="C174" i="5" s="1"/>
  <c r="C213" i="5" s="1"/>
  <c r="C253" i="5" s="1"/>
  <c r="C152" i="5"/>
  <c r="C190" i="5" s="1"/>
  <c r="C229" i="5" s="1"/>
  <c r="C269" i="5" s="1"/>
  <c r="C149" i="5"/>
  <c r="C187" i="5" s="1"/>
  <c r="C142" i="5"/>
  <c r="C180" i="5" s="1"/>
  <c r="C128" i="5"/>
  <c r="C166" i="5" s="1"/>
  <c r="C205" i="5" s="1"/>
  <c r="C245" i="5" s="1"/>
  <c r="C131" i="5"/>
  <c r="C169" i="5" s="1"/>
  <c r="C138" i="5"/>
  <c r="C176" i="5" s="1"/>
  <c r="C215" i="5" s="1"/>
  <c r="C255" i="5" s="1"/>
  <c r="C135" i="5"/>
  <c r="C173" i="5" s="1"/>
  <c r="C212" i="5" s="1"/>
  <c r="C252" i="5" s="1"/>
  <c r="C133" i="5"/>
  <c r="C171" i="5" s="1"/>
  <c r="C210" i="5" s="1"/>
  <c r="C250" i="5" s="1"/>
  <c r="C146" i="5"/>
  <c r="C184" i="5" s="1"/>
  <c r="C223" i="5" s="1"/>
  <c r="C263" i="5" s="1"/>
  <c r="C154" i="5"/>
  <c r="C192" i="5" s="1"/>
  <c r="C231" i="5" s="1"/>
  <c r="C271" i="5" s="1"/>
  <c r="C143" i="5"/>
  <c r="C181" i="5" s="1"/>
  <c r="C220" i="5" s="1"/>
  <c r="C260" i="5" s="1"/>
  <c r="C144" i="5"/>
  <c r="C182" i="5" s="1"/>
  <c r="C221" i="5" s="1"/>
  <c r="C261" i="5" s="1"/>
  <c r="C150" i="5"/>
  <c r="C134" i="5"/>
  <c r="C172" i="5" s="1"/>
  <c r="C211" i="5" s="1"/>
  <c r="C251" i="5" s="1"/>
  <c r="C157" i="5"/>
  <c r="C195" i="5" s="1"/>
  <c r="C234" i="5" s="1"/>
  <c r="C274" i="5" s="1"/>
  <c r="C141" i="5"/>
  <c r="C179" i="5" s="1"/>
  <c r="C218" i="5" s="1"/>
  <c r="C258" i="5" s="1"/>
  <c r="C148" i="5"/>
  <c r="C132" i="5"/>
  <c r="C170" i="5" s="1"/>
  <c r="C209" i="5" s="1"/>
  <c r="C249" i="5" s="1"/>
  <c r="C151" i="5"/>
  <c r="C189" i="5" s="1"/>
  <c r="C228" i="5" s="1"/>
  <c r="C268" i="5" s="1"/>
  <c r="C130" i="5"/>
  <c r="C137" i="5"/>
  <c r="C175" i="5" s="1"/>
  <c r="C129" i="5"/>
  <c r="C156" i="5"/>
  <c r="C153" i="5"/>
  <c r="C191" i="5" s="1"/>
  <c r="C230" i="5" s="1"/>
  <c r="C270" i="5" s="1"/>
  <c r="C145" i="5"/>
  <c r="C155" i="5"/>
  <c r="C159" i="5"/>
  <c r="C147" i="5"/>
  <c r="C140" i="5"/>
  <c r="C178" i="5" s="1"/>
  <c r="C217" i="5" s="1"/>
  <c r="C257" i="5" s="1"/>
  <c r="C152" i="44"/>
  <c r="C190" i="44" s="1"/>
  <c r="C229" i="44" s="1"/>
  <c r="C269" i="44" s="1"/>
  <c r="C137" i="44"/>
  <c r="C175" i="44" s="1"/>
  <c r="C214" i="44" s="1"/>
  <c r="C254" i="44" s="1"/>
  <c r="C136" i="44"/>
  <c r="C174" i="44" s="1"/>
  <c r="C213" i="44" s="1"/>
  <c r="C253" i="44" s="1"/>
  <c r="C143" i="44"/>
  <c r="C181" i="44" s="1"/>
  <c r="C220" i="44" s="1"/>
  <c r="C260" i="44" s="1"/>
  <c r="C132" i="44"/>
  <c r="C170" i="44" s="1"/>
  <c r="C139" i="44"/>
  <c r="C130" i="44"/>
  <c r="C168" i="44" s="1"/>
  <c r="C135" i="44"/>
  <c r="C173" i="44" s="1"/>
  <c r="C212" i="44" s="1"/>
  <c r="C252" i="44" s="1"/>
  <c r="C128" i="44"/>
  <c r="C166" i="44" s="1"/>
  <c r="C205" i="44" s="1"/>
  <c r="C245" i="44" s="1"/>
  <c r="C155" i="44"/>
  <c r="C193" i="44" s="1"/>
  <c r="C232" i="44" s="1"/>
  <c r="C272" i="44" s="1"/>
  <c r="C147" i="44"/>
  <c r="C133" i="44"/>
  <c r="C171" i="44" s="1"/>
  <c r="C134" i="44"/>
  <c r="C158" i="44"/>
  <c r="C196" i="44" s="1"/>
  <c r="C151" i="44"/>
  <c r="C189" i="44" s="1"/>
  <c r="C156" i="44"/>
  <c r="C194" i="44" s="1"/>
  <c r="C142" i="44"/>
  <c r="C180" i="44" s="1"/>
  <c r="C219" i="44" s="1"/>
  <c r="C259" i="44" s="1"/>
  <c r="C157" i="44"/>
  <c r="C195" i="44" s="1"/>
  <c r="C234" i="44" s="1"/>
  <c r="C274" i="44" s="1"/>
  <c r="C154" i="44"/>
  <c r="C192" i="44" s="1"/>
  <c r="C231" i="44" s="1"/>
  <c r="C271" i="44" s="1"/>
  <c r="C138" i="44"/>
  <c r="C176" i="44" s="1"/>
  <c r="C215" i="44" s="1"/>
  <c r="C255" i="44" s="1"/>
  <c r="C145" i="44"/>
  <c r="C129" i="44"/>
  <c r="C167" i="44" s="1"/>
  <c r="C206" i="44" s="1"/>
  <c r="C246" i="44" s="1"/>
  <c r="C149" i="44"/>
  <c r="C187" i="44" s="1"/>
  <c r="C226" i="44" s="1"/>
  <c r="C266" i="44" s="1"/>
  <c r="C159" i="44"/>
  <c r="C197" i="44" s="1"/>
  <c r="C236" i="44" s="1"/>
  <c r="C276" i="44" s="1"/>
  <c r="C131" i="44"/>
  <c r="C169" i="44" s="1"/>
  <c r="C208" i="44" s="1"/>
  <c r="C248" i="44" s="1"/>
  <c r="C146" i="44"/>
  <c r="C184" i="44" s="1"/>
  <c r="C223" i="44" s="1"/>
  <c r="C263" i="44" s="1"/>
  <c r="C141" i="44"/>
  <c r="C153" i="44"/>
  <c r="C191" i="44" s="1"/>
  <c r="C230" i="44" s="1"/>
  <c r="C270" i="44" s="1"/>
  <c r="C140" i="44"/>
  <c r="C178" i="44" s="1"/>
  <c r="C148" i="44"/>
  <c r="C186" i="44" s="1"/>
  <c r="C150" i="44"/>
  <c r="C188" i="44" s="1"/>
  <c r="C227" i="44" s="1"/>
  <c r="C267" i="44" s="1"/>
  <c r="C144" i="44"/>
  <c r="C182" i="44" s="1"/>
  <c r="C221" i="44" s="1"/>
  <c r="C261" i="44" s="1"/>
  <c r="E154" i="41"/>
  <c r="E192" i="41" s="1"/>
  <c r="E231" i="41" s="1"/>
  <c r="E271" i="41" s="1"/>
  <c r="E138" i="41"/>
  <c r="E176" i="41" s="1"/>
  <c r="E215" i="41" s="1"/>
  <c r="E255" i="41" s="1"/>
  <c r="E159" i="52"/>
  <c r="E197" i="52" s="1"/>
  <c r="E236" i="52" s="1"/>
  <c r="E276" i="52" s="1"/>
  <c r="E136" i="52"/>
  <c r="E174" i="52" s="1"/>
  <c r="E213" i="52" s="1"/>
  <c r="E253" i="52" s="1"/>
  <c r="E147" i="50"/>
  <c r="E185" i="50" s="1"/>
  <c r="E224" i="50" s="1"/>
  <c r="E264" i="50" s="1"/>
  <c r="E136" i="50"/>
  <c r="E174" i="50" s="1"/>
  <c r="E213" i="50" s="1"/>
  <c r="E253" i="50" s="1"/>
  <c r="E133" i="44"/>
  <c r="E171" i="44" s="1"/>
  <c r="E210" i="44" s="1"/>
  <c r="E250" i="44" s="1"/>
  <c r="E146" i="44"/>
  <c r="E184" i="44" s="1"/>
  <c r="E223" i="44" s="1"/>
  <c r="E263" i="44" s="1"/>
  <c r="E150" i="65"/>
  <c r="E188" i="65" s="1"/>
  <c r="E227" i="65" s="1"/>
  <c r="E267" i="65" s="1"/>
  <c r="E133" i="65"/>
  <c r="E171" i="65" s="1"/>
  <c r="E210" i="65" s="1"/>
  <c r="E250" i="65" s="1"/>
  <c r="E152" i="5"/>
  <c r="E190" i="5" s="1"/>
  <c r="E229" i="5" s="1"/>
  <c r="E269" i="5" s="1"/>
  <c r="E142" i="5"/>
  <c r="E180" i="5" s="1"/>
  <c r="E219" i="5" s="1"/>
  <c r="E259" i="5" s="1"/>
  <c r="E135" i="7"/>
  <c r="E151" i="7"/>
  <c r="E151" i="6"/>
  <c r="E189" i="6" s="1"/>
  <c r="E228" i="6" s="1"/>
  <c r="E268" i="6" s="1"/>
  <c r="E142" i="6"/>
  <c r="E180" i="6" s="1"/>
  <c r="E219" i="6" s="1"/>
  <c r="E259" i="6" s="1"/>
  <c r="E151" i="11"/>
  <c r="E145" i="11"/>
  <c r="E147" i="51"/>
  <c r="E153" i="51"/>
  <c r="C144" i="6"/>
  <c r="C182" i="6" s="1"/>
  <c r="C221" i="6" s="1"/>
  <c r="C261" i="6" s="1"/>
  <c r="B220" i="56"/>
  <c r="B208" i="12"/>
  <c r="B217" i="44"/>
  <c r="B257" i="44" s="1"/>
  <c r="E174" i="56"/>
  <c r="E213" i="56" s="1"/>
  <c r="E253" i="56" s="1"/>
  <c r="E190" i="12"/>
  <c r="E229" i="12" s="1"/>
  <c r="E269" i="12" s="1"/>
  <c r="E151" i="5"/>
  <c r="E189" i="5" s="1"/>
  <c r="E228" i="5" s="1"/>
  <c r="E268" i="5" s="1"/>
  <c r="G145" i="37"/>
  <c r="G183" i="37" s="1"/>
  <c r="G222" i="37" s="1"/>
  <c r="G262" i="37" s="1"/>
  <c r="G139" i="37"/>
  <c r="G177" i="37" s="1"/>
  <c r="G156" i="37"/>
  <c r="G194" i="37" s="1"/>
  <c r="G155" i="37"/>
  <c r="G193" i="37" s="1"/>
  <c r="G140" i="37"/>
  <c r="G178" i="37" s="1"/>
  <c r="G128" i="37"/>
  <c r="G166" i="37" s="1"/>
  <c r="G147" i="37"/>
  <c r="G185" i="37" s="1"/>
  <c r="G146" i="37"/>
  <c r="G184" i="37" s="1"/>
  <c r="G131" i="37"/>
  <c r="G169" i="37" s="1"/>
  <c r="G208" i="37" s="1"/>
  <c r="G248" i="37" s="1"/>
  <c r="G142" i="37"/>
  <c r="G180" i="37" s="1"/>
  <c r="G154" i="37"/>
  <c r="G192" i="37" s="1"/>
  <c r="G135" i="37"/>
  <c r="G173" i="37" s="1"/>
  <c r="G138" i="37"/>
  <c r="G176" i="37" s="1"/>
  <c r="G130" i="37"/>
  <c r="G168" i="37" s="1"/>
  <c r="G150" i="37"/>
  <c r="G188" i="37" s="1"/>
  <c r="G227" i="37" s="1"/>
  <c r="G267" i="37" s="1"/>
  <c r="G148" i="37"/>
  <c r="G186" i="37" s="1"/>
  <c r="G144" i="37"/>
  <c r="G182" i="37" s="1"/>
  <c r="G152" i="37"/>
  <c r="G190" i="37" s="1"/>
  <c r="G229" i="37" s="1"/>
  <c r="G269" i="37" s="1"/>
  <c r="G157" i="37"/>
  <c r="G195" i="37" s="1"/>
  <c r="G234" i="37" s="1"/>
  <c r="G274" i="37" s="1"/>
  <c r="G134" i="37"/>
  <c r="G172" i="37" s="1"/>
  <c r="G211" i="37" s="1"/>
  <c r="G251" i="37" s="1"/>
  <c r="G149" i="37"/>
  <c r="G187" i="37" s="1"/>
  <c r="G226" i="37" s="1"/>
  <c r="G266" i="37" s="1"/>
  <c r="G151" i="37"/>
  <c r="G189" i="37" s="1"/>
  <c r="G132" i="37"/>
  <c r="G170" i="37" s="1"/>
  <c r="G133" i="37"/>
  <c r="G171" i="37" s="1"/>
  <c r="G141" i="37"/>
  <c r="G179" i="37" s="1"/>
  <c r="G218" i="37" s="1"/>
  <c r="G258" i="37" s="1"/>
  <c r="G153" i="37"/>
  <c r="G191" i="37" s="1"/>
  <c r="G158" i="37"/>
  <c r="G196" i="37" s="1"/>
  <c r="G129" i="37"/>
  <c r="G167" i="37" s="1"/>
  <c r="G206" i="37" s="1"/>
  <c r="G246" i="37" s="1"/>
  <c r="G136" i="37"/>
  <c r="G174" i="37" s="1"/>
  <c r="G213" i="37" s="1"/>
  <c r="G253" i="37" s="1"/>
  <c r="G143" i="37"/>
  <c r="G181" i="37" s="1"/>
  <c r="G220" i="37" s="1"/>
  <c r="G260" i="37" s="1"/>
  <c r="G137" i="37"/>
  <c r="G175" i="37" s="1"/>
  <c r="G159" i="37"/>
  <c r="G197" i="37" s="1"/>
  <c r="G236" i="37" s="1"/>
  <c r="G276" i="37" s="1"/>
  <c r="E182" i="47"/>
  <c r="E221" i="47" s="1"/>
  <c r="E261" i="47" s="1"/>
  <c r="E155" i="66"/>
  <c r="E193" i="66" s="1"/>
  <c r="E232" i="66" s="1"/>
  <c r="E272" i="66" s="1"/>
  <c r="I142" i="11"/>
  <c r="I129" i="11"/>
  <c r="I154" i="11"/>
  <c r="I150" i="11"/>
  <c r="I188" i="11" s="1"/>
  <c r="I227" i="11" s="1"/>
  <c r="I267" i="11" s="1"/>
  <c r="I146" i="11"/>
  <c r="I184" i="11" s="1"/>
  <c r="I223" i="11" s="1"/>
  <c r="I263" i="11" s="1"/>
  <c r="I144" i="11"/>
  <c r="I182" i="11" s="1"/>
  <c r="I221" i="11" s="1"/>
  <c r="I261" i="11" s="1"/>
  <c r="I136" i="11"/>
  <c r="I174" i="11" s="1"/>
  <c r="I213" i="11" s="1"/>
  <c r="I253" i="11" s="1"/>
  <c r="I137" i="11"/>
  <c r="I175" i="11" s="1"/>
  <c r="I214" i="11" s="1"/>
  <c r="I254" i="11" s="1"/>
  <c r="I153" i="11"/>
  <c r="I151" i="11"/>
  <c r="I156" i="11"/>
  <c r="I135" i="11"/>
  <c r="I148" i="11"/>
  <c r="I145" i="11"/>
  <c r="I183" i="11" s="1"/>
  <c r="I222" i="11" s="1"/>
  <c r="I262" i="11" s="1"/>
  <c r="I140" i="11"/>
  <c r="I141" i="11"/>
  <c r="I149" i="11"/>
  <c r="I134" i="11"/>
  <c r="I133" i="11"/>
  <c r="I132" i="11"/>
  <c r="I130" i="11"/>
  <c r="I159" i="11"/>
  <c r="I128" i="11"/>
  <c r="I157" i="11"/>
  <c r="I131" i="11"/>
  <c r="I152" i="11"/>
  <c r="I138" i="11"/>
  <c r="I139" i="11"/>
  <c r="I147" i="11"/>
  <c r="I143" i="11"/>
  <c r="I155" i="11"/>
  <c r="I158" i="11"/>
  <c r="E181" i="6"/>
  <c r="E220" i="6" s="1"/>
  <c r="E260" i="6" s="1"/>
  <c r="C128" i="47"/>
  <c r="C166" i="47" s="1"/>
  <c r="C205" i="47" s="1"/>
  <c r="C245" i="47" s="1"/>
  <c r="C154" i="47"/>
  <c r="C192" i="47" s="1"/>
  <c r="C231" i="47" s="1"/>
  <c r="C271" i="47" s="1"/>
  <c r="C159" i="47"/>
  <c r="C197" i="47" s="1"/>
  <c r="C236" i="47" s="1"/>
  <c r="C276" i="47" s="1"/>
  <c r="C138" i="47"/>
  <c r="C176" i="47" s="1"/>
  <c r="C215" i="47" s="1"/>
  <c r="C255" i="47" s="1"/>
  <c r="C149" i="47"/>
  <c r="C187" i="47" s="1"/>
  <c r="C226" i="47" s="1"/>
  <c r="C266" i="47" s="1"/>
  <c r="C147" i="47"/>
  <c r="C148" i="47"/>
  <c r="C186" i="47" s="1"/>
  <c r="C225" i="47" s="1"/>
  <c r="C265" i="47" s="1"/>
  <c r="C131" i="47"/>
  <c r="C142" i="47"/>
  <c r="C156" i="47"/>
  <c r="C136" i="47"/>
  <c r="C140" i="47"/>
  <c r="C134" i="47"/>
  <c r="C135" i="47"/>
  <c r="C139" i="47"/>
  <c r="C144" i="47"/>
  <c r="C151" i="47"/>
  <c r="C146" i="47"/>
  <c r="C157" i="47"/>
  <c r="C145" i="47"/>
  <c r="C183" i="47" s="1"/>
  <c r="C222" i="47" s="1"/>
  <c r="C262" i="47" s="1"/>
  <c r="C129" i="47"/>
  <c r="C132" i="47"/>
  <c r="C150" i="47"/>
  <c r="C137" i="47"/>
  <c r="C133" i="47"/>
  <c r="C130" i="47"/>
  <c r="C153" i="47"/>
  <c r="C141" i="47"/>
  <c r="C152" i="47"/>
  <c r="C155" i="47"/>
  <c r="C193" i="47" s="1"/>
  <c r="C232" i="47" s="1"/>
  <c r="C272" i="47" s="1"/>
  <c r="C158" i="47"/>
  <c r="C143" i="47"/>
  <c r="E128" i="5"/>
  <c r="E166" i="5" s="1"/>
  <c r="E205" i="5" s="1"/>
  <c r="E245" i="5" s="1"/>
  <c r="B211" i="4"/>
  <c r="B251" i="4" s="1"/>
  <c r="B209" i="6"/>
  <c r="B217" i="33"/>
  <c r="B212" i="57"/>
  <c r="B235" i="55"/>
  <c r="E183" i="10"/>
  <c r="E222" i="10" s="1"/>
  <c r="E262" i="10" s="1"/>
  <c r="E189" i="47"/>
  <c r="E228" i="47" s="1"/>
  <c r="E268" i="47" s="1"/>
  <c r="E192" i="12"/>
  <c r="E231" i="12" s="1"/>
  <c r="E271" i="12" s="1"/>
  <c r="E196" i="26"/>
  <c r="E235" i="26" s="1"/>
  <c r="E275" i="26" s="1"/>
  <c r="I158" i="10"/>
  <c r="I196" i="10" s="1"/>
  <c r="I235" i="10" s="1"/>
  <c r="I275" i="10" s="1"/>
  <c r="I129" i="10"/>
  <c r="I167" i="10" s="1"/>
  <c r="I206" i="10" s="1"/>
  <c r="I246" i="10" s="1"/>
  <c r="I138" i="10"/>
  <c r="I176" i="10" s="1"/>
  <c r="I215" i="10" s="1"/>
  <c r="I255" i="10" s="1"/>
  <c r="I142" i="10"/>
  <c r="I180" i="10" s="1"/>
  <c r="I143" i="10"/>
  <c r="I146" i="10"/>
  <c r="I150" i="10"/>
  <c r="I128" i="10"/>
  <c r="I133" i="10"/>
  <c r="I151" i="10"/>
  <c r="I157" i="10"/>
  <c r="I141" i="10"/>
  <c r="I148" i="10"/>
  <c r="I153" i="10"/>
  <c r="I152" i="10"/>
  <c r="I139" i="10"/>
  <c r="I144" i="10"/>
  <c r="I155" i="10"/>
  <c r="I132" i="10"/>
  <c r="I156" i="10"/>
  <c r="I159" i="10"/>
  <c r="I136" i="10"/>
  <c r="I174" i="10" s="1"/>
  <c r="I213" i="10" s="1"/>
  <c r="I253" i="10" s="1"/>
  <c r="I140" i="10"/>
  <c r="I145" i="10"/>
  <c r="I130" i="10"/>
  <c r="I154" i="10"/>
  <c r="I147" i="10"/>
  <c r="I137" i="10"/>
  <c r="I131" i="10"/>
  <c r="I149" i="10"/>
  <c r="I134" i="10"/>
  <c r="I135" i="10"/>
  <c r="E178" i="33"/>
  <c r="E217" i="33" s="1"/>
  <c r="E257" i="33" s="1"/>
  <c r="B214" i="11"/>
  <c r="B235" i="37"/>
  <c r="B223" i="50"/>
  <c r="E197" i="4"/>
  <c r="E236" i="4" s="1"/>
  <c r="E276" i="4" s="1"/>
  <c r="I148" i="25"/>
  <c r="I186" i="25" s="1"/>
  <c r="I225" i="25" s="1"/>
  <c r="I265" i="25" s="1"/>
  <c r="I135" i="25"/>
  <c r="I173" i="25" s="1"/>
  <c r="I212" i="25" s="1"/>
  <c r="I252" i="25" s="1"/>
  <c r="I140" i="25"/>
  <c r="I178" i="25" s="1"/>
  <c r="I217" i="25" s="1"/>
  <c r="I257" i="25" s="1"/>
  <c r="I154" i="25"/>
  <c r="I155" i="25"/>
  <c r="I145" i="25"/>
  <c r="I183" i="25" s="1"/>
  <c r="I222" i="25" s="1"/>
  <c r="I262" i="25" s="1"/>
  <c r="I129" i="25"/>
  <c r="I131" i="25"/>
  <c r="I143" i="25"/>
  <c r="I159" i="25"/>
  <c r="I146" i="25"/>
  <c r="I139" i="25"/>
  <c r="I150" i="25"/>
  <c r="I128" i="25"/>
  <c r="I153" i="25"/>
  <c r="I144" i="25"/>
  <c r="I141" i="25"/>
  <c r="I137" i="25"/>
  <c r="I130" i="25"/>
  <c r="I142" i="25"/>
  <c r="I180" i="25" s="1"/>
  <c r="I219" i="25" s="1"/>
  <c r="I259" i="25" s="1"/>
  <c r="I152" i="25"/>
  <c r="I133" i="25"/>
  <c r="I158" i="25"/>
  <c r="I147" i="25"/>
  <c r="I185" i="25" s="1"/>
  <c r="I224" i="25" s="1"/>
  <c r="I264" i="25" s="1"/>
  <c r="I136" i="25"/>
  <c r="I156" i="25"/>
  <c r="I157" i="25"/>
  <c r="I149" i="25"/>
  <c r="I138" i="25"/>
  <c r="I151" i="25"/>
  <c r="I132" i="25"/>
  <c r="I134" i="25"/>
  <c r="G149" i="66"/>
  <c r="G187" i="66" s="1"/>
  <c r="G140" i="66"/>
  <c r="G178" i="66" s="1"/>
  <c r="G217" i="66" s="1"/>
  <c r="G257" i="66" s="1"/>
  <c r="G137" i="66"/>
  <c r="G175" i="66" s="1"/>
  <c r="G145" i="66"/>
  <c r="G183" i="66" s="1"/>
  <c r="G158" i="66"/>
  <c r="G196" i="66" s="1"/>
  <c r="G235" i="66" s="1"/>
  <c r="G275" i="66" s="1"/>
  <c r="G153" i="66"/>
  <c r="G191" i="66" s="1"/>
  <c r="G146" i="66"/>
  <c r="G184" i="66" s="1"/>
  <c r="G144" i="66"/>
  <c r="G182" i="66" s="1"/>
  <c r="G221" i="66" s="1"/>
  <c r="G261" i="66" s="1"/>
  <c r="G155" i="66"/>
  <c r="G193" i="66" s="1"/>
  <c r="G132" i="66"/>
  <c r="G170" i="66" s="1"/>
  <c r="G151" i="66"/>
  <c r="G189" i="66" s="1"/>
  <c r="G130" i="66"/>
  <c r="G168" i="66" s="1"/>
  <c r="G147" i="66"/>
  <c r="G185" i="66" s="1"/>
  <c r="G224" i="66" s="1"/>
  <c r="G264" i="66" s="1"/>
  <c r="G129" i="66"/>
  <c r="G167" i="66" s="1"/>
  <c r="G157" i="66"/>
  <c r="G195" i="66" s="1"/>
  <c r="G139" i="66"/>
  <c r="G177" i="66" s="1"/>
  <c r="G154" i="66"/>
  <c r="G192" i="66" s="1"/>
  <c r="G231" i="66" s="1"/>
  <c r="G271" i="66" s="1"/>
  <c r="G138" i="66"/>
  <c r="G176" i="66" s="1"/>
  <c r="G215" i="66" s="1"/>
  <c r="G255" i="66" s="1"/>
  <c r="G128" i="66"/>
  <c r="G166" i="66" s="1"/>
  <c r="G142" i="66"/>
  <c r="G180" i="66" s="1"/>
  <c r="G219" i="66" s="1"/>
  <c r="G259" i="66" s="1"/>
  <c r="G156" i="66"/>
  <c r="G194" i="66" s="1"/>
  <c r="G233" i="66" s="1"/>
  <c r="G273" i="66" s="1"/>
  <c r="G148" i="66"/>
  <c r="G186" i="66" s="1"/>
  <c r="G159" i="66"/>
  <c r="G197" i="66" s="1"/>
  <c r="G135" i="66"/>
  <c r="G173" i="66" s="1"/>
  <c r="G133" i="66"/>
  <c r="G171" i="66" s="1"/>
  <c r="G131" i="66"/>
  <c r="G169" i="66" s="1"/>
  <c r="G208" i="66" s="1"/>
  <c r="G248" i="66" s="1"/>
  <c r="G136" i="66"/>
  <c r="G174" i="66" s="1"/>
  <c r="G134" i="66"/>
  <c r="G172" i="66" s="1"/>
  <c r="G143" i="66"/>
  <c r="G181" i="66" s="1"/>
  <c r="G141" i="66"/>
  <c r="G179" i="66" s="1"/>
  <c r="G150" i="66"/>
  <c r="G188" i="66" s="1"/>
  <c r="G152" i="66"/>
  <c r="G190" i="66" s="1"/>
  <c r="E167" i="56"/>
  <c r="E206" i="56" s="1"/>
  <c r="E246" i="56" s="1"/>
  <c r="E172" i="29"/>
  <c r="E211" i="29" s="1"/>
  <c r="E251" i="29" s="1"/>
  <c r="E138" i="66"/>
  <c r="E176" i="66" s="1"/>
  <c r="E215" i="66" s="1"/>
  <c r="E255" i="66" s="1"/>
  <c r="D142" i="10"/>
  <c r="D180" i="10" s="1"/>
  <c r="D219" i="10" s="1"/>
  <c r="D259" i="10" s="1"/>
  <c r="D135" i="10"/>
  <c r="D173" i="10" s="1"/>
  <c r="D139" i="10"/>
  <c r="D177" i="10" s="1"/>
  <c r="D145" i="10"/>
  <c r="D183" i="10" s="1"/>
  <c r="D222" i="10" s="1"/>
  <c r="D262" i="10" s="1"/>
  <c r="D146" i="10"/>
  <c r="D184" i="10" s="1"/>
  <c r="D157" i="10"/>
  <c r="D195" i="10" s="1"/>
  <c r="D234" i="10" s="1"/>
  <c r="D274" i="10" s="1"/>
  <c r="D151" i="10"/>
  <c r="D189" i="10" s="1"/>
  <c r="D228" i="10" s="1"/>
  <c r="D268" i="10" s="1"/>
  <c r="D129" i="10"/>
  <c r="D167" i="10" s="1"/>
  <c r="D206" i="10" s="1"/>
  <c r="D246" i="10" s="1"/>
  <c r="D137" i="10"/>
  <c r="D175" i="10" s="1"/>
  <c r="D138" i="10"/>
  <c r="D176" i="10" s="1"/>
  <c r="D215" i="10" s="1"/>
  <c r="D255" i="10" s="1"/>
  <c r="D152" i="10"/>
  <c r="D190" i="10" s="1"/>
  <c r="D229" i="10" s="1"/>
  <c r="D269" i="10" s="1"/>
  <c r="D136" i="10"/>
  <c r="D174" i="10" s="1"/>
  <c r="D213" i="10" s="1"/>
  <c r="D253" i="10" s="1"/>
  <c r="D134" i="10"/>
  <c r="D172" i="10" s="1"/>
  <c r="D211" i="10" s="1"/>
  <c r="D251" i="10" s="1"/>
  <c r="D140" i="10"/>
  <c r="D178" i="10" s="1"/>
  <c r="D149" i="10"/>
  <c r="D187" i="10" s="1"/>
  <c r="D226" i="10" s="1"/>
  <c r="D266" i="10" s="1"/>
  <c r="D155" i="10"/>
  <c r="D193" i="10" s="1"/>
  <c r="D232" i="10" s="1"/>
  <c r="D272" i="10" s="1"/>
  <c r="D158" i="10"/>
  <c r="D196" i="10" s="1"/>
  <c r="D235" i="10" s="1"/>
  <c r="D275" i="10" s="1"/>
  <c r="D148" i="10"/>
  <c r="D186" i="10" s="1"/>
  <c r="D225" i="10" s="1"/>
  <c r="D265" i="10" s="1"/>
  <c r="D143" i="10"/>
  <c r="D181" i="10" s="1"/>
  <c r="D220" i="10" s="1"/>
  <c r="D260" i="10" s="1"/>
  <c r="D132" i="10"/>
  <c r="D170" i="10" s="1"/>
  <c r="D130" i="10"/>
  <c r="D168" i="10" s="1"/>
  <c r="D131" i="10"/>
  <c r="D169" i="10" s="1"/>
  <c r="D128" i="10"/>
  <c r="D166" i="10" s="1"/>
  <c r="D205" i="10" s="1"/>
  <c r="D245" i="10" s="1"/>
  <c r="D154" i="10"/>
  <c r="D192" i="10" s="1"/>
  <c r="D231" i="10" s="1"/>
  <c r="D271" i="10" s="1"/>
  <c r="D133" i="10"/>
  <c r="D171" i="10" s="1"/>
  <c r="D156" i="10"/>
  <c r="D194" i="10" s="1"/>
  <c r="D233" i="10" s="1"/>
  <c r="D273" i="10" s="1"/>
  <c r="D141" i="10"/>
  <c r="D179" i="10" s="1"/>
  <c r="D218" i="10" s="1"/>
  <c r="D258" i="10" s="1"/>
  <c r="D150" i="10"/>
  <c r="D188" i="10" s="1"/>
  <c r="D227" i="10" s="1"/>
  <c r="D267" i="10" s="1"/>
  <c r="D159" i="10"/>
  <c r="D197" i="10" s="1"/>
  <c r="D236" i="10" s="1"/>
  <c r="D276" i="10" s="1"/>
  <c r="D144" i="10"/>
  <c r="D182" i="10" s="1"/>
  <c r="D147" i="10"/>
  <c r="D185" i="10" s="1"/>
  <c r="D224" i="10" s="1"/>
  <c r="D264" i="10" s="1"/>
  <c r="D153" i="10"/>
  <c r="D191" i="10" s="1"/>
  <c r="D230" i="10" s="1"/>
  <c r="D270" i="10" s="1"/>
  <c r="E131" i="5"/>
  <c r="E169" i="5" s="1"/>
  <c r="E208" i="5" s="1"/>
  <c r="E248" i="5" s="1"/>
  <c r="E128" i="51"/>
  <c r="E166" i="51" s="1"/>
  <c r="E205" i="51" s="1"/>
  <c r="E245" i="51" s="1"/>
  <c r="B210" i="56"/>
  <c r="B215" i="6"/>
  <c r="B255" i="6" s="1"/>
  <c r="B221" i="65"/>
  <c r="B229" i="10"/>
  <c r="B269" i="10" s="1"/>
  <c r="B206" i="50"/>
  <c r="B246" i="50" s="1"/>
  <c r="E193" i="10"/>
  <c r="E232" i="10" s="1"/>
  <c r="E272" i="10" s="1"/>
  <c r="E181" i="29"/>
  <c r="E220" i="29" s="1"/>
  <c r="E260" i="29" s="1"/>
  <c r="E128" i="66"/>
  <c r="E166" i="66" s="1"/>
  <c r="E205" i="66" s="1"/>
  <c r="E245" i="66" s="1"/>
  <c r="E133" i="34"/>
  <c r="E171" i="34" s="1"/>
  <c r="E210" i="34" s="1"/>
  <c r="E250" i="34" s="1"/>
  <c r="E149" i="50"/>
  <c r="E187" i="50" s="1"/>
  <c r="E226" i="50" s="1"/>
  <c r="E266" i="50" s="1"/>
  <c r="F135" i="34"/>
  <c r="F173" i="34" s="1"/>
  <c r="F212" i="34" s="1"/>
  <c r="F252" i="34" s="1"/>
  <c r="E145" i="5"/>
  <c r="E183" i="5" s="1"/>
  <c r="E222" i="5" s="1"/>
  <c r="E262" i="5" s="1"/>
  <c r="E129" i="6"/>
  <c r="E148" i="11"/>
  <c r="B231" i="56"/>
  <c r="B271" i="56" s="1"/>
  <c r="B223" i="4"/>
  <c r="B216" i="33"/>
  <c r="B222" i="66"/>
  <c r="E133" i="10"/>
  <c r="E173" i="4"/>
  <c r="E212" i="4" s="1"/>
  <c r="E252" i="4" s="1"/>
  <c r="E168" i="25"/>
  <c r="E207" i="25" s="1"/>
  <c r="E247" i="25" s="1"/>
  <c r="E153" i="66"/>
  <c r="E191" i="66" s="1"/>
  <c r="E230" i="66" s="1"/>
  <c r="E270" i="66" s="1"/>
  <c r="I154" i="52"/>
  <c r="I150" i="52"/>
  <c r="I149" i="52"/>
  <c r="I142" i="52"/>
  <c r="I146" i="52"/>
  <c r="I138" i="52"/>
  <c r="I141" i="52"/>
  <c r="I132" i="52"/>
  <c r="I139" i="52"/>
  <c r="I140" i="52"/>
  <c r="I137" i="52"/>
  <c r="I136" i="52"/>
  <c r="I135" i="52"/>
  <c r="I159" i="52"/>
  <c r="I133" i="52"/>
  <c r="I128" i="52"/>
  <c r="I129" i="52"/>
  <c r="I148" i="52"/>
  <c r="I145" i="52"/>
  <c r="I158" i="52"/>
  <c r="I196" i="52" s="1"/>
  <c r="I235" i="52" s="1"/>
  <c r="I275" i="52" s="1"/>
  <c r="I155" i="52"/>
  <c r="I134" i="52"/>
  <c r="I156" i="52"/>
  <c r="I143" i="52"/>
  <c r="I181" i="52" s="1"/>
  <c r="I220" i="52" s="1"/>
  <c r="I260" i="52" s="1"/>
  <c r="I153" i="52"/>
  <c r="I147" i="52"/>
  <c r="I152" i="52"/>
  <c r="I144" i="52"/>
  <c r="I130" i="52"/>
  <c r="I157" i="52"/>
  <c r="I131" i="52"/>
  <c r="I151" i="52"/>
  <c r="I189" i="52" s="1"/>
  <c r="I228" i="52" s="1"/>
  <c r="I268" i="52" s="1"/>
  <c r="I159" i="4"/>
  <c r="I197" i="4" s="1"/>
  <c r="I236" i="4" s="1"/>
  <c r="I276" i="4" s="1"/>
  <c r="I144" i="4"/>
  <c r="I182" i="4" s="1"/>
  <c r="I221" i="4" s="1"/>
  <c r="I261" i="4" s="1"/>
  <c r="I134" i="4"/>
  <c r="I172" i="4" s="1"/>
  <c r="I211" i="4" s="1"/>
  <c r="I251" i="4" s="1"/>
  <c r="I149" i="4"/>
  <c r="I155" i="4"/>
  <c r="I193" i="4" s="1"/>
  <c r="I133" i="4"/>
  <c r="I136" i="4"/>
  <c r="I153" i="4"/>
  <c r="I146" i="4"/>
  <c r="I135" i="4"/>
  <c r="I173" i="4" s="1"/>
  <c r="I212" i="4" s="1"/>
  <c r="I252" i="4" s="1"/>
  <c r="I137" i="4"/>
  <c r="I130" i="4"/>
  <c r="I148" i="4"/>
  <c r="I132" i="4"/>
  <c r="I157" i="4"/>
  <c r="I140" i="4"/>
  <c r="I151" i="4"/>
  <c r="I147" i="4"/>
  <c r="I131" i="4"/>
  <c r="I154" i="4"/>
  <c r="I138" i="4"/>
  <c r="I145" i="4"/>
  <c r="I129" i="4"/>
  <c r="I150" i="4"/>
  <c r="I142" i="4"/>
  <c r="I158" i="4"/>
  <c r="I143" i="4"/>
  <c r="I141" i="4"/>
  <c r="I128" i="4"/>
  <c r="I152" i="4"/>
  <c r="I156" i="4"/>
  <c r="I139" i="4"/>
  <c r="I177" i="4" s="1"/>
  <c r="I216" i="4" s="1"/>
  <c r="I256" i="4" s="1"/>
  <c r="E143" i="33"/>
  <c r="E181" i="33" s="1"/>
  <c r="E220" i="33" s="1"/>
  <c r="E260" i="33" s="1"/>
  <c r="E131" i="3"/>
  <c r="E169" i="3" s="1"/>
  <c r="E208" i="3" s="1"/>
  <c r="E248" i="3" s="1"/>
  <c r="E134" i="50"/>
  <c r="E172" i="50" s="1"/>
  <c r="E211" i="50" s="1"/>
  <c r="E251" i="50" s="1"/>
  <c r="E184" i="7"/>
  <c r="E223" i="7" s="1"/>
  <c r="E263" i="7" s="1"/>
  <c r="B210" i="3"/>
  <c r="B224" i="3"/>
  <c r="B264" i="3" s="1"/>
  <c r="B217" i="51"/>
  <c r="B226" i="51"/>
  <c r="B225" i="6"/>
  <c r="B265" i="6" s="1"/>
  <c r="B209" i="5"/>
  <c r="B216" i="5"/>
  <c r="B213" i="65"/>
  <c r="B224" i="33"/>
  <c r="B229" i="26"/>
  <c r="B269" i="26" s="1"/>
  <c r="B228" i="26"/>
  <c r="B212" i="37"/>
  <c r="B213" i="10"/>
  <c r="B222" i="10"/>
  <c r="B219" i="29"/>
  <c r="B223" i="34"/>
  <c r="B263" i="34" s="1"/>
  <c r="B209" i="34"/>
  <c r="B249" i="34" s="1"/>
  <c r="B212" i="7"/>
  <c r="B212" i="40"/>
  <c r="B228" i="57"/>
  <c r="B224" i="44"/>
  <c r="B264" i="44" s="1"/>
  <c r="B226" i="55"/>
  <c r="E181" i="40"/>
  <c r="E220" i="40" s="1"/>
  <c r="E260" i="40" s="1"/>
  <c r="E179" i="40"/>
  <c r="E218" i="40" s="1"/>
  <c r="E258" i="40" s="1"/>
  <c r="E192" i="37"/>
  <c r="E231" i="37" s="1"/>
  <c r="E271" i="37" s="1"/>
  <c r="E178" i="37"/>
  <c r="E217" i="37" s="1"/>
  <c r="E257" i="37" s="1"/>
  <c r="E136" i="10"/>
  <c r="E159" i="10"/>
  <c r="E177" i="4"/>
  <c r="E216" i="4" s="1"/>
  <c r="E256" i="4" s="1"/>
  <c r="G137" i="44"/>
  <c r="G175" i="44" s="1"/>
  <c r="G154" i="44"/>
  <c r="G192" i="44" s="1"/>
  <c r="G231" i="44" s="1"/>
  <c r="G271" i="44" s="1"/>
  <c r="G138" i="44"/>
  <c r="G176" i="44" s="1"/>
  <c r="G158" i="44"/>
  <c r="G196" i="44" s="1"/>
  <c r="G136" i="44"/>
  <c r="G174" i="44" s="1"/>
  <c r="G213" i="44" s="1"/>
  <c r="G253" i="44" s="1"/>
  <c r="G153" i="44"/>
  <c r="G191" i="44" s="1"/>
  <c r="G140" i="44"/>
  <c r="G178" i="44" s="1"/>
  <c r="G129" i="44"/>
  <c r="G167" i="44" s="1"/>
  <c r="G146" i="44"/>
  <c r="G184" i="44" s="1"/>
  <c r="G152" i="44"/>
  <c r="G190" i="44" s="1"/>
  <c r="G229" i="44" s="1"/>
  <c r="G269" i="44" s="1"/>
  <c r="G144" i="44"/>
  <c r="G182" i="44" s="1"/>
  <c r="G145" i="44"/>
  <c r="G183" i="44" s="1"/>
  <c r="G133" i="44"/>
  <c r="G171" i="44" s="1"/>
  <c r="G135" i="44"/>
  <c r="G173" i="44" s="1"/>
  <c r="G151" i="44"/>
  <c r="G189" i="44" s="1"/>
  <c r="G149" i="44"/>
  <c r="G187" i="44" s="1"/>
  <c r="G156" i="44"/>
  <c r="G194" i="44" s="1"/>
  <c r="G131" i="44"/>
  <c r="G169" i="44" s="1"/>
  <c r="G208" i="44" s="1"/>
  <c r="G248" i="44" s="1"/>
  <c r="G150" i="44"/>
  <c r="G188" i="44" s="1"/>
  <c r="G227" i="44" s="1"/>
  <c r="G267" i="44" s="1"/>
  <c r="G147" i="44"/>
  <c r="G185" i="44" s="1"/>
  <c r="G224" i="44" s="1"/>
  <c r="G264" i="44" s="1"/>
  <c r="G143" i="44"/>
  <c r="G181" i="44" s="1"/>
  <c r="G159" i="44"/>
  <c r="G197" i="44" s="1"/>
  <c r="G236" i="44" s="1"/>
  <c r="G276" i="44" s="1"/>
  <c r="G130" i="44"/>
  <c r="G168" i="44" s="1"/>
  <c r="G142" i="44"/>
  <c r="G180" i="44" s="1"/>
  <c r="G141" i="44"/>
  <c r="G179" i="44" s="1"/>
  <c r="G218" i="44" s="1"/>
  <c r="G258" i="44" s="1"/>
  <c r="G132" i="44"/>
  <c r="G170" i="44" s="1"/>
  <c r="G209" i="44" s="1"/>
  <c r="G249" i="44" s="1"/>
  <c r="G155" i="44"/>
  <c r="G193" i="44" s="1"/>
  <c r="G139" i="44"/>
  <c r="G177" i="44" s="1"/>
  <c r="G128" i="44"/>
  <c r="G166" i="44" s="1"/>
  <c r="G148" i="44"/>
  <c r="G186" i="44" s="1"/>
  <c r="G225" i="44" s="1"/>
  <c r="G265" i="44" s="1"/>
  <c r="G134" i="44"/>
  <c r="G172" i="44" s="1"/>
  <c r="G211" i="44" s="1"/>
  <c r="G251" i="44" s="1"/>
  <c r="G157" i="44"/>
  <c r="G195" i="44" s="1"/>
  <c r="G234" i="44" s="1"/>
  <c r="G274" i="44" s="1"/>
  <c r="G153" i="12"/>
  <c r="G191" i="12" s="1"/>
  <c r="G142" i="12"/>
  <c r="G180" i="12" s="1"/>
  <c r="G134" i="12"/>
  <c r="G172" i="12" s="1"/>
  <c r="G211" i="12" s="1"/>
  <c r="G251" i="12" s="1"/>
  <c r="G144" i="12"/>
  <c r="G182" i="12" s="1"/>
  <c r="G146" i="12"/>
  <c r="G184" i="12" s="1"/>
  <c r="G141" i="12"/>
  <c r="G179" i="12" s="1"/>
  <c r="G218" i="12" s="1"/>
  <c r="G258" i="12" s="1"/>
  <c r="G140" i="12"/>
  <c r="G178" i="12" s="1"/>
  <c r="G217" i="12" s="1"/>
  <c r="G257" i="12" s="1"/>
  <c r="G156" i="12"/>
  <c r="G194" i="12" s="1"/>
  <c r="G159" i="12"/>
  <c r="G197" i="12" s="1"/>
  <c r="G236" i="12" s="1"/>
  <c r="G276" i="12" s="1"/>
  <c r="G129" i="12"/>
  <c r="G167" i="12" s="1"/>
  <c r="G206" i="12" s="1"/>
  <c r="G246" i="12" s="1"/>
  <c r="G131" i="12"/>
  <c r="G169" i="12" s="1"/>
  <c r="G208" i="12" s="1"/>
  <c r="G248" i="12" s="1"/>
  <c r="G128" i="12"/>
  <c r="G166" i="12" s="1"/>
  <c r="G151" i="12"/>
  <c r="G189" i="12" s="1"/>
  <c r="G149" i="12"/>
  <c r="G187" i="12" s="1"/>
  <c r="G130" i="12"/>
  <c r="G168" i="12" s="1"/>
  <c r="G207" i="12" s="1"/>
  <c r="G247" i="12" s="1"/>
  <c r="G136" i="12"/>
  <c r="G174" i="12" s="1"/>
  <c r="G213" i="12" s="1"/>
  <c r="G253" i="12" s="1"/>
  <c r="G139" i="12"/>
  <c r="G177" i="12" s="1"/>
  <c r="G147" i="12"/>
  <c r="G185" i="12" s="1"/>
  <c r="G224" i="12" s="1"/>
  <c r="G264" i="12" s="1"/>
  <c r="G150" i="12"/>
  <c r="G188" i="12" s="1"/>
  <c r="G227" i="12" s="1"/>
  <c r="G267" i="12" s="1"/>
  <c r="G132" i="12"/>
  <c r="G170" i="12" s="1"/>
  <c r="G209" i="12" s="1"/>
  <c r="G249" i="12" s="1"/>
  <c r="G157" i="12"/>
  <c r="G195" i="12" s="1"/>
  <c r="G234" i="12" s="1"/>
  <c r="G274" i="12" s="1"/>
  <c r="G154" i="12"/>
  <c r="G192" i="12" s="1"/>
  <c r="G231" i="12" s="1"/>
  <c r="G271" i="12" s="1"/>
  <c r="G135" i="12"/>
  <c r="G173" i="12" s="1"/>
  <c r="G137" i="12"/>
  <c r="G175" i="12" s="1"/>
  <c r="G152" i="12"/>
  <c r="G190" i="12" s="1"/>
  <c r="G229" i="12" s="1"/>
  <c r="G269" i="12" s="1"/>
  <c r="G158" i="12"/>
  <c r="G196" i="12" s="1"/>
  <c r="G143" i="12"/>
  <c r="G181" i="12" s="1"/>
  <c r="G220" i="12" s="1"/>
  <c r="G260" i="12" s="1"/>
  <c r="G148" i="12"/>
  <c r="G186" i="12" s="1"/>
  <c r="G225" i="12" s="1"/>
  <c r="G265" i="12" s="1"/>
  <c r="G133" i="12"/>
  <c r="G171" i="12" s="1"/>
  <c r="G155" i="12"/>
  <c r="G193" i="12" s="1"/>
  <c r="G138" i="12"/>
  <c r="G176" i="12" s="1"/>
  <c r="G145" i="12"/>
  <c r="G183" i="12" s="1"/>
  <c r="E166" i="25"/>
  <c r="E205" i="25" s="1"/>
  <c r="E245" i="25" s="1"/>
  <c r="E172" i="25"/>
  <c r="E211" i="25" s="1"/>
  <c r="E251" i="25" s="1"/>
  <c r="E183" i="47"/>
  <c r="E222" i="47" s="1"/>
  <c r="E262" i="47" s="1"/>
  <c r="E180" i="47"/>
  <c r="E219" i="47" s="1"/>
  <c r="E259" i="47" s="1"/>
  <c r="E170" i="56"/>
  <c r="E209" i="56" s="1"/>
  <c r="E249" i="56" s="1"/>
  <c r="E140" i="12"/>
  <c r="E131" i="12"/>
  <c r="E196" i="29"/>
  <c r="E235" i="29" s="1"/>
  <c r="E275" i="29" s="1"/>
  <c r="E193" i="29"/>
  <c r="E232" i="29" s="1"/>
  <c r="E272" i="29" s="1"/>
  <c r="E138" i="57"/>
  <c r="E176" i="57" s="1"/>
  <c r="E215" i="57" s="1"/>
  <c r="E255" i="57" s="1"/>
  <c r="E132" i="57"/>
  <c r="E170" i="57" s="1"/>
  <c r="E209" i="57" s="1"/>
  <c r="E249" i="57" s="1"/>
  <c r="E149" i="66"/>
  <c r="E187" i="66" s="1"/>
  <c r="E226" i="66" s="1"/>
  <c r="E266" i="66" s="1"/>
  <c r="E134" i="66"/>
  <c r="E172" i="66" s="1"/>
  <c r="E211" i="66" s="1"/>
  <c r="E251" i="66" s="1"/>
  <c r="E131" i="26"/>
  <c r="E154" i="26"/>
  <c r="I147" i="66"/>
  <c r="I133" i="66"/>
  <c r="I139" i="66"/>
  <c r="I150" i="66"/>
  <c r="I159" i="66"/>
  <c r="I135" i="66"/>
  <c r="I143" i="66"/>
  <c r="I131" i="66"/>
  <c r="I152" i="66"/>
  <c r="I142" i="66"/>
  <c r="I136" i="66"/>
  <c r="I130" i="66"/>
  <c r="I145" i="66"/>
  <c r="I144" i="66"/>
  <c r="I129" i="66"/>
  <c r="I158" i="66"/>
  <c r="I138" i="66"/>
  <c r="I140" i="66"/>
  <c r="I128" i="66"/>
  <c r="I166" i="66" s="1"/>
  <c r="I205" i="66" s="1"/>
  <c r="I245" i="66" s="1"/>
  <c r="I149" i="66"/>
  <c r="I137" i="66"/>
  <c r="I155" i="66"/>
  <c r="I146" i="66"/>
  <c r="I153" i="66"/>
  <c r="I148" i="66"/>
  <c r="I154" i="66"/>
  <c r="I132" i="66"/>
  <c r="I157" i="66"/>
  <c r="I156" i="66"/>
  <c r="I194" i="66" s="1"/>
  <c r="I233" i="66" s="1"/>
  <c r="I273" i="66" s="1"/>
  <c r="I151" i="66"/>
  <c r="I141" i="66"/>
  <c r="I134" i="66"/>
  <c r="I172" i="66" s="1"/>
  <c r="I211" i="66" s="1"/>
  <c r="I251" i="66" s="1"/>
  <c r="I137" i="50"/>
  <c r="I145" i="50"/>
  <c r="I146" i="50"/>
  <c r="I156" i="50"/>
  <c r="I130" i="50"/>
  <c r="I149" i="50"/>
  <c r="I155" i="50"/>
  <c r="I136" i="50"/>
  <c r="I139" i="50"/>
  <c r="I134" i="50"/>
  <c r="I148" i="50"/>
  <c r="I128" i="50"/>
  <c r="I132" i="50"/>
  <c r="I158" i="50"/>
  <c r="I141" i="50"/>
  <c r="I131" i="50"/>
  <c r="I150" i="50"/>
  <c r="I138" i="50"/>
  <c r="I159" i="50"/>
  <c r="I147" i="50"/>
  <c r="I135" i="50"/>
  <c r="I151" i="50"/>
  <c r="I143" i="50"/>
  <c r="I144" i="50"/>
  <c r="I133" i="50"/>
  <c r="I129" i="50"/>
  <c r="I154" i="50"/>
  <c r="I152" i="50"/>
  <c r="I140" i="50"/>
  <c r="I142" i="50"/>
  <c r="I153" i="50"/>
  <c r="I157" i="50"/>
  <c r="I141" i="34"/>
  <c r="I144" i="34"/>
  <c r="I129" i="34"/>
  <c r="I167" i="34" s="1"/>
  <c r="I206" i="34" s="1"/>
  <c r="I246" i="34" s="1"/>
  <c r="I136" i="34"/>
  <c r="I174" i="34" s="1"/>
  <c r="I213" i="34" s="1"/>
  <c r="I253" i="34" s="1"/>
  <c r="I153" i="34"/>
  <c r="I147" i="34"/>
  <c r="I146" i="34"/>
  <c r="I152" i="34"/>
  <c r="I155" i="34"/>
  <c r="I138" i="34"/>
  <c r="I148" i="34"/>
  <c r="I134" i="34"/>
  <c r="I151" i="34"/>
  <c r="I130" i="34"/>
  <c r="I133" i="34"/>
  <c r="I158" i="34"/>
  <c r="I140" i="34"/>
  <c r="I139" i="34"/>
  <c r="I131" i="34"/>
  <c r="I154" i="34"/>
  <c r="I159" i="34"/>
  <c r="I143" i="34"/>
  <c r="I150" i="34"/>
  <c r="I128" i="34"/>
  <c r="I132" i="34"/>
  <c r="I137" i="34"/>
  <c r="I149" i="34"/>
  <c r="I187" i="34" s="1"/>
  <c r="I226" i="34" s="1"/>
  <c r="I266" i="34" s="1"/>
  <c r="I142" i="34"/>
  <c r="I145" i="34"/>
  <c r="I156" i="34"/>
  <c r="I135" i="34"/>
  <c r="I157" i="34"/>
  <c r="E134" i="33"/>
  <c r="E154" i="33"/>
  <c r="E159" i="34"/>
  <c r="E197" i="34" s="1"/>
  <c r="E236" i="34" s="1"/>
  <c r="E276" i="34" s="1"/>
  <c r="E148" i="34"/>
  <c r="E186" i="34" s="1"/>
  <c r="E225" i="34" s="1"/>
  <c r="E265" i="34" s="1"/>
  <c r="F159" i="26"/>
  <c r="F197" i="26" s="1"/>
  <c r="F236" i="26" s="1"/>
  <c r="F276" i="26" s="1"/>
  <c r="F147" i="26"/>
  <c r="F185" i="26" s="1"/>
  <c r="F142" i="26"/>
  <c r="F180" i="26" s="1"/>
  <c r="F139" i="26"/>
  <c r="F177" i="26" s="1"/>
  <c r="F216" i="26" s="1"/>
  <c r="F256" i="26" s="1"/>
  <c r="F141" i="26"/>
  <c r="F179" i="26" s="1"/>
  <c r="F218" i="26" s="1"/>
  <c r="F258" i="26" s="1"/>
  <c r="F145" i="26"/>
  <c r="F183" i="26" s="1"/>
  <c r="F222" i="26" s="1"/>
  <c r="F262" i="26" s="1"/>
  <c r="F149" i="26"/>
  <c r="F187" i="26" s="1"/>
  <c r="F128" i="26"/>
  <c r="F166" i="26" s="1"/>
  <c r="F135" i="26"/>
  <c r="F173" i="26" s="1"/>
  <c r="F212" i="26" s="1"/>
  <c r="F252" i="26" s="1"/>
  <c r="F152" i="26"/>
  <c r="F190" i="26" s="1"/>
  <c r="F229" i="26" s="1"/>
  <c r="F269" i="26" s="1"/>
  <c r="F146" i="26"/>
  <c r="F184" i="26" s="1"/>
  <c r="F143" i="26"/>
  <c r="F181" i="26" s="1"/>
  <c r="F220" i="26" s="1"/>
  <c r="F260" i="26" s="1"/>
  <c r="F129" i="26"/>
  <c r="F167" i="26" s="1"/>
  <c r="F132" i="26"/>
  <c r="F170" i="26" s="1"/>
  <c r="F209" i="26" s="1"/>
  <c r="F249" i="26" s="1"/>
  <c r="F133" i="26"/>
  <c r="F171" i="26" s="1"/>
  <c r="F131" i="26"/>
  <c r="F169" i="26" s="1"/>
  <c r="F130" i="26"/>
  <c r="F168" i="26" s="1"/>
  <c r="F158" i="26"/>
  <c r="F196" i="26" s="1"/>
  <c r="F144" i="26"/>
  <c r="F182" i="26" s="1"/>
  <c r="F137" i="26"/>
  <c r="F175" i="26" s="1"/>
  <c r="F150" i="26"/>
  <c r="F188" i="26" s="1"/>
  <c r="F227" i="26" s="1"/>
  <c r="F267" i="26" s="1"/>
  <c r="F148" i="26"/>
  <c r="F186" i="26" s="1"/>
  <c r="F225" i="26" s="1"/>
  <c r="F265" i="26" s="1"/>
  <c r="F134" i="26"/>
  <c r="F172" i="26" s="1"/>
  <c r="F211" i="26" s="1"/>
  <c r="F251" i="26" s="1"/>
  <c r="F156" i="26"/>
  <c r="F194" i="26" s="1"/>
  <c r="F155" i="26"/>
  <c r="F193" i="26" s="1"/>
  <c r="F232" i="26" s="1"/>
  <c r="F272" i="26" s="1"/>
  <c r="F138" i="26"/>
  <c r="F176" i="26" s="1"/>
  <c r="F157" i="26"/>
  <c r="F195" i="26" s="1"/>
  <c r="F234" i="26" s="1"/>
  <c r="F274" i="26" s="1"/>
  <c r="F140" i="26"/>
  <c r="F178" i="26" s="1"/>
  <c r="F154" i="26"/>
  <c r="F192" i="26" s="1"/>
  <c r="F151" i="26"/>
  <c r="F189" i="26" s="1"/>
  <c r="F153" i="26"/>
  <c r="F191" i="26" s="1"/>
  <c r="F136" i="26"/>
  <c r="F174" i="26" s="1"/>
  <c r="F213" i="26" s="1"/>
  <c r="F253" i="26" s="1"/>
  <c r="F136" i="10"/>
  <c r="F174" i="10" s="1"/>
  <c r="F213" i="10" s="1"/>
  <c r="F253" i="10" s="1"/>
  <c r="F158" i="10"/>
  <c r="F196" i="10" s="1"/>
  <c r="F133" i="10"/>
  <c r="F171" i="10" s="1"/>
  <c r="F155" i="10"/>
  <c r="F193" i="10" s="1"/>
  <c r="F232" i="10" s="1"/>
  <c r="F272" i="10" s="1"/>
  <c r="F144" i="10"/>
  <c r="F182" i="10" s="1"/>
  <c r="F148" i="10"/>
  <c r="F186" i="10" s="1"/>
  <c r="F225" i="10" s="1"/>
  <c r="F265" i="10" s="1"/>
  <c r="F138" i="10"/>
  <c r="F176" i="10" s="1"/>
  <c r="F215" i="10" s="1"/>
  <c r="F255" i="10" s="1"/>
  <c r="F156" i="10"/>
  <c r="F194" i="10" s="1"/>
  <c r="F131" i="10"/>
  <c r="F169" i="10" s="1"/>
  <c r="F154" i="10"/>
  <c r="F192" i="10" s="1"/>
  <c r="F231" i="10" s="1"/>
  <c r="F271" i="10" s="1"/>
  <c r="F150" i="10"/>
  <c r="F188" i="10" s="1"/>
  <c r="F227" i="10" s="1"/>
  <c r="F267" i="10" s="1"/>
  <c r="F137" i="10"/>
  <c r="F175" i="10" s="1"/>
  <c r="F147" i="10"/>
  <c r="F185" i="10" s="1"/>
  <c r="F141" i="10"/>
  <c r="F179" i="10" s="1"/>
  <c r="F218" i="10" s="1"/>
  <c r="F258" i="10" s="1"/>
  <c r="F145" i="10"/>
  <c r="F183" i="10" s="1"/>
  <c r="F222" i="10" s="1"/>
  <c r="F262" i="10" s="1"/>
  <c r="F149" i="10"/>
  <c r="F187" i="10" s="1"/>
  <c r="F143" i="10"/>
  <c r="F181" i="10" s="1"/>
  <c r="F220" i="10" s="1"/>
  <c r="F260" i="10" s="1"/>
  <c r="F128" i="10"/>
  <c r="F166" i="10" s="1"/>
  <c r="F205" i="10" s="1"/>
  <c r="F245" i="10" s="1"/>
  <c r="F159" i="10"/>
  <c r="F197" i="10" s="1"/>
  <c r="F236" i="10" s="1"/>
  <c r="F276" i="10" s="1"/>
  <c r="F142" i="10"/>
  <c r="F180" i="10" s="1"/>
  <c r="F151" i="10"/>
  <c r="F189" i="10" s="1"/>
  <c r="F152" i="10"/>
  <c r="F190" i="10" s="1"/>
  <c r="F134" i="10"/>
  <c r="F172" i="10" s="1"/>
  <c r="F211" i="10" s="1"/>
  <c r="F251" i="10" s="1"/>
  <c r="F153" i="10"/>
  <c r="F191" i="10" s="1"/>
  <c r="F140" i="10"/>
  <c r="F178" i="10" s="1"/>
  <c r="F139" i="10"/>
  <c r="F177" i="10" s="1"/>
  <c r="F216" i="10" s="1"/>
  <c r="F256" i="10" s="1"/>
  <c r="F135" i="10"/>
  <c r="F173" i="10" s="1"/>
  <c r="F146" i="10"/>
  <c r="F184" i="10" s="1"/>
  <c r="F132" i="10"/>
  <c r="F170" i="10" s="1"/>
  <c r="F209" i="10" s="1"/>
  <c r="F249" i="10" s="1"/>
  <c r="F130" i="10"/>
  <c r="F168" i="10" s="1"/>
  <c r="F129" i="10"/>
  <c r="F167" i="10" s="1"/>
  <c r="F157" i="10"/>
  <c r="F195" i="10" s="1"/>
  <c r="F234" i="10" s="1"/>
  <c r="F274" i="10" s="1"/>
  <c r="E140" i="3"/>
  <c r="E178" i="3" s="1"/>
  <c r="E217" i="3" s="1"/>
  <c r="E257" i="3" s="1"/>
  <c r="E136" i="3"/>
  <c r="E174" i="3" s="1"/>
  <c r="E213" i="3" s="1"/>
  <c r="E253" i="3" s="1"/>
  <c r="C156" i="66"/>
  <c r="C194" i="66" s="1"/>
  <c r="C233" i="66" s="1"/>
  <c r="C273" i="66" s="1"/>
  <c r="C152" i="66"/>
  <c r="C190" i="66" s="1"/>
  <c r="C229" i="66" s="1"/>
  <c r="C269" i="66" s="1"/>
  <c r="C144" i="66"/>
  <c r="C182" i="66" s="1"/>
  <c r="C221" i="66" s="1"/>
  <c r="C261" i="66" s="1"/>
  <c r="C151" i="66"/>
  <c r="C189" i="66" s="1"/>
  <c r="C228" i="66" s="1"/>
  <c r="C268" i="66" s="1"/>
  <c r="C153" i="66"/>
  <c r="C191" i="66" s="1"/>
  <c r="C230" i="66" s="1"/>
  <c r="C270" i="66" s="1"/>
  <c r="C143" i="66"/>
  <c r="C181" i="66" s="1"/>
  <c r="C220" i="66" s="1"/>
  <c r="C260" i="66" s="1"/>
  <c r="C137" i="66"/>
  <c r="C175" i="66" s="1"/>
  <c r="C214" i="66" s="1"/>
  <c r="C254" i="66" s="1"/>
  <c r="C131" i="66"/>
  <c r="C169" i="66" s="1"/>
  <c r="C208" i="66" s="1"/>
  <c r="C248" i="66" s="1"/>
  <c r="C146" i="66"/>
  <c r="C184" i="66" s="1"/>
  <c r="C149" i="66"/>
  <c r="C187" i="66" s="1"/>
  <c r="C226" i="66" s="1"/>
  <c r="C266" i="66" s="1"/>
  <c r="C130" i="66"/>
  <c r="C168" i="66" s="1"/>
  <c r="C207" i="66" s="1"/>
  <c r="C247" i="66" s="1"/>
  <c r="C133" i="66"/>
  <c r="C171" i="66" s="1"/>
  <c r="C210" i="66" s="1"/>
  <c r="C250" i="66" s="1"/>
  <c r="C155" i="66"/>
  <c r="C193" i="66" s="1"/>
  <c r="C232" i="66" s="1"/>
  <c r="C272" i="66" s="1"/>
  <c r="C154" i="66"/>
  <c r="C192" i="66" s="1"/>
  <c r="C231" i="66" s="1"/>
  <c r="C271" i="66" s="1"/>
  <c r="C139" i="66"/>
  <c r="C177" i="66" s="1"/>
  <c r="C216" i="66" s="1"/>
  <c r="C256" i="66" s="1"/>
  <c r="C141" i="66"/>
  <c r="C179" i="66" s="1"/>
  <c r="C218" i="66" s="1"/>
  <c r="C258" i="66" s="1"/>
  <c r="C145" i="66"/>
  <c r="C183" i="66" s="1"/>
  <c r="C142" i="66"/>
  <c r="C180" i="66" s="1"/>
  <c r="C219" i="66" s="1"/>
  <c r="C259" i="66" s="1"/>
  <c r="C157" i="66"/>
  <c r="C195" i="66" s="1"/>
  <c r="C234" i="66" s="1"/>
  <c r="C274" i="66" s="1"/>
  <c r="C140" i="66"/>
  <c r="C178" i="66" s="1"/>
  <c r="C217" i="66" s="1"/>
  <c r="C257" i="66" s="1"/>
  <c r="C136" i="66"/>
  <c r="C174" i="66" s="1"/>
  <c r="C213" i="66" s="1"/>
  <c r="C253" i="66" s="1"/>
  <c r="C158" i="66"/>
  <c r="C196" i="66" s="1"/>
  <c r="C148" i="66"/>
  <c r="C186" i="66" s="1"/>
  <c r="C132" i="66"/>
  <c r="C170" i="66" s="1"/>
  <c r="C209" i="66" s="1"/>
  <c r="C249" i="66" s="1"/>
  <c r="C138" i="66"/>
  <c r="C176" i="66" s="1"/>
  <c r="C215" i="66" s="1"/>
  <c r="C255" i="66" s="1"/>
  <c r="C159" i="66"/>
  <c r="C197" i="66" s="1"/>
  <c r="C236" i="66" s="1"/>
  <c r="C276" i="66" s="1"/>
  <c r="C147" i="66"/>
  <c r="C185" i="66" s="1"/>
  <c r="C135" i="66"/>
  <c r="C173" i="66" s="1"/>
  <c r="C212" i="66" s="1"/>
  <c r="C252" i="66" s="1"/>
  <c r="C134" i="66"/>
  <c r="C172" i="66" s="1"/>
  <c r="C129" i="66"/>
  <c r="C167" i="66" s="1"/>
  <c r="C128" i="66"/>
  <c r="C166" i="66" s="1"/>
  <c r="C205" i="66" s="1"/>
  <c r="C245" i="66" s="1"/>
  <c r="C150" i="66"/>
  <c r="C188" i="66" s="1"/>
  <c r="C227" i="66" s="1"/>
  <c r="C267" i="66" s="1"/>
  <c r="C146" i="34"/>
  <c r="C184" i="34" s="1"/>
  <c r="C128" i="34"/>
  <c r="C133" i="34"/>
  <c r="C171" i="34" s="1"/>
  <c r="C210" i="34" s="1"/>
  <c r="C250" i="34" s="1"/>
  <c r="C137" i="34"/>
  <c r="C175" i="34" s="1"/>
  <c r="C142" i="34"/>
  <c r="C141" i="34"/>
  <c r="C179" i="34" s="1"/>
  <c r="C130" i="34"/>
  <c r="C147" i="34"/>
  <c r="C157" i="34"/>
  <c r="C156" i="34"/>
  <c r="C153" i="34"/>
  <c r="C149" i="34"/>
  <c r="C145" i="34"/>
  <c r="C158" i="34"/>
  <c r="C196" i="34" s="1"/>
  <c r="C139" i="34"/>
  <c r="C151" i="34"/>
  <c r="C129" i="34"/>
  <c r="C148" i="34"/>
  <c r="C138" i="34"/>
  <c r="C176" i="34" s="1"/>
  <c r="C215" i="34" s="1"/>
  <c r="C255" i="34" s="1"/>
  <c r="C155" i="34"/>
  <c r="C154" i="34"/>
  <c r="C192" i="34" s="1"/>
  <c r="C231" i="34" s="1"/>
  <c r="C271" i="34" s="1"/>
  <c r="C150" i="34"/>
  <c r="C188" i="34" s="1"/>
  <c r="C227" i="34" s="1"/>
  <c r="C267" i="34" s="1"/>
  <c r="C135" i="34"/>
  <c r="C131" i="34"/>
  <c r="C152" i="34"/>
  <c r="C144" i="34"/>
  <c r="C140" i="34"/>
  <c r="C132" i="34"/>
  <c r="C134" i="34"/>
  <c r="C143" i="34"/>
  <c r="C136" i="34"/>
  <c r="C159" i="34"/>
  <c r="E129" i="41"/>
  <c r="E167" i="41" s="1"/>
  <c r="E206" i="41" s="1"/>
  <c r="E246" i="41" s="1"/>
  <c r="E145" i="41"/>
  <c r="E183" i="41" s="1"/>
  <c r="E222" i="41" s="1"/>
  <c r="E262" i="41" s="1"/>
  <c r="E141" i="52"/>
  <c r="E179" i="52" s="1"/>
  <c r="E218" i="52" s="1"/>
  <c r="E258" i="52" s="1"/>
  <c r="E135" i="52"/>
  <c r="E173" i="52" s="1"/>
  <c r="E212" i="52" s="1"/>
  <c r="E252" i="52" s="1"/>
  <c r="E148" i="50"/>
  <c r="E186" i="50" s="1"/>
  <c r="E225" i="50" s="1"/>
  <c r="E265" i="50" s="1"/>
  <c r="E150" i="50"/>
  <c r="E188" i="50" s="1"/>
  <c r="E227" i="50" s="1"/>
  <c r="E267" i="50" s="1"/>
  <c r="E135" i="44"/>
  <c r="E173" i="44" s="1"/>
  <c r="E212" i="44" s="1"/>
  <c r="E252" i="44" s="1"/>
  <c r="E129" i="44"/>
  <c r="E167" i="44" s="1"/>
  <c r="E206" i="44" s="1"/>
  <c r="E246" i="44" s="1"/>
  <c r="E154" i="65"/>
  <c r="E192" i="65" s="1"/>
  <c r="E231" i="65" s="1"/>
  <c r="E271" i="65" s="1"/>
  <c r="E130" i="65"/>
  <c r="E141" i="5"/>
  <c r="E179" i="5" s="1"/>
  <c r="E218" i="5" s="1"/>
  <c r="E258" i="5" s="1"/>
  <c r="E148" i="5"/>
  <c r="E186" i="5" s="1"/>
  <c r="E225" i="5" s="1"/>
  <c r="E265" i="5" s="1"/>
  <c r="E152" i="7"/>
  <c r="E190" i="7" s="1"/>
  <c r="E229" i="7" s="1"/>
  <c r="E269" i="7" s="1"/>
  <c r="E142" i="7"/>
  <c r="E154" i="6"/>
  <c r="E149" i="6"/>
  <c r="E141" i="11"/>
  <c r="E150" i="11"/>
  <c r="E131" i="51"/>
  <c r="E152" i="51"/>
  <c r="E190" i="51" s="1"/>
  <c r="E229" i="51" s="1"/>
  <c r="E269" i="51" s="1"/>
  <c r="C149" i="37"/>
  <c r="C187" i="37" s="1"/>
  <c r="C226" i="37" s="1"/>
  <c r="C266" i="37" s="1"/>
  <c r="C139" i="5"/>
  <c r="C177" i="5" s="1"/>
  <c r="C216" i="5" s="1"/>
  <c r="C256" i="5" s="1"/>
  <c r="B205" i="6"/>
  <c r="B208" i="33"/>
  <c r="B248" i="33" s="1"/>
  <c r="E187" i="37"/>
  <c r="E226" i="37" s="1"/>
  <c r="E266" i="37" s="1"/>
  <c r="E187" i="10"/>
  <c r="E226" i="10" s="1"/>
  <c r="E266" i="10" s="1"/>
  <c r="E171" i="4"/>
  <c r="E210" i="4" s="1"/>
  <c r="E250" i="4" s="1"/>
  <c r="E152" i="11"/>
  <c r="B222" i="4"/>
  <c r="B262" i="4" s="1"/>
  <c r="B231" i="25"/>
  <c r="B222" i="51"/>
  <c r="B232" i="57"/>
  <c r="B272" i="57" s="1"/>
  <c r="E188" i="37"/>
  <c r="E227" i="37" s="1"/>
  <c r="E267" i="37" s="1"/>
  <c r="H129" i="41"/>
  <c r="H136" i="41"/>
  <c r="H158" i="41"/>
  <c r="H156" i="41"/>
  <c r="H139" i="41"/>
  <c r="H177" i="41" s="1"/>
  <c r="H216" i="41" s="1"/>
  <c r="H256" i="41" s="1"/>
  <c r="H153" i="41"/>
  <c r="H151" i="41"/>
  <c r="H147" i="41"/>
  <c r="H138" i="41"/>
  <c r="H135" i="41"/>
  <c r="H134" i="41"/>
  <c r="H141" i="41"/>
  <c r="H130" i="41"/>
  <c r="H149" i="41"/>
  <c r="H140" i="41"/>
  <c r="H148" i="41"/>
  <c r="H152" i="41"/>
  <c r="H142" i="41"/>
  <c r="H146" i="41"/>
  <c r="H133" i="41"/>
  <c r="H155" i="41"/>
  <c r="H131" i="41"/>
  <c r="H154" i="41"/>
  <c r="H157" i="41"/>
  <c r="H150" i="41"/>
  <c r="H143" i="41"/>
  <c r="H137" i="41"/>
  <c r="H145" i="41"/>
  <c r="H159" i="41"/>
  <c r="H197" i="41" s="1"/>
  <c r="H236" i="41" s="1"/>
  <c r="H276" i="41" s="1"/>
  <c r="H132" i="41"/>
  <c r="H128" i="41"/>
  <c r="H144" i="41"/>
  <c r="D158" i="34"/>
  <c r="D196" i="34" s="1"/>
  <c r="D235" i="34" s="1"/>
  <c r="D275" i="34" s="1"/>
  <c r="D135" i="34"/>
  <c r="D173" i="34" s="1"/>
  <c r="D212" i="34" s="1"/>
  <c r="D252" i="34" s="1"/>
  <c r="D152" i="34"/>
  <c r="D190" i="34" s="1"/>
  <c r="D229" i="34" s="1"/>
  <c r="D269" i="34" s="1"/>
  <c r="D140" i="34"/>
  <c r="D178" i="34" s="1"/>
  <c r="D217" i="34" s="1"/>
  <c r="D257" i="34" s="1"/>
  <c r="D150" i="34"/>
  <c r="D188" i="34" s="1"/>
  <c r="D227" i="34" s="1"/>
  <c r="D267" i="34" s="1"/>
  <c r="D142" i="34"/>
  <c r="D180" i="34" s="1"/>
  <c r="D219" i="34" s="1"/>
  <c r="D259" i="34" s="1"/>
  <c r="D128" i="34"/>
  <c r="D166" i="34" s="1"/>
  <c r="D205" i="34" s="1"/>
  <c r="D245" i="34" s="1"/>
  <c r="D145" i="34"/>
  <c r="D183" i="34" s="1"/>
  <c r="D222" i="34" s="1"/>
  <c r="D262" i="34" s="1"/>
  <c r="D134" i="34"/>
  <c r="D172" i="34" s="1"/>
  <c r="D211" i="34" s="1"/>
  <c r="D251" i="34" s="1"/>
  <c r="D148" i="34"/>
  <c r="D186" i="34" s="1"/>
  <c r="D225" i="34" s="1"/>
  <c r="D265" i="34" s="1"/>
  <c r="D146" i="34"/>
  <c r="D184" i="34" s="1"/>
  <c r="D223" i="34" s="1"/>
  <c r="D263" i="34" s="1"/>
  <c r="D129" i="34"/>
  <c r="D167" i="34" s="1"/>
  <c r="D206" i="34" s="1"/>
  <c r="D246" i="34" s="1"/>
  <c r="D144" i="34"/>
  <c r="D182" i="34" s="1"/>
  <c r="D221" i="34" s="1"/>
  <c r="D261" i="34" s="1"/>
  <c r="D156" i="34"/>
  <c r="D194" i="34" s="1"/>
  <c r="D233" i="34" s="1"/>
  <c r="D273" i="34" s="1"/>
  <c r="D138" i="34"/>
  <c r="D176" i="34" s="1"/>
  <c r="D215" i="34" s="1"/>
  <c r="D255" i="34" s="1"/>
  <c r="D130" i="34"/>
  <c r="D168" i="34" s="1"/>
  <c r="D207" i="34" s="1"/>
  <c r="D247" i="34" s="1"/>
  <c r="D133" i="34"/>
  <c r="D171" i="34" s="1"/>
  <c r="D210" i="34" s="1"/>
  <c r="D250" i="34" s="1"/>
  <c r="D155" i="34"/>
  <c r="D193" i="34" s="1"/>
  <c r="D232" i="34" s="1"/>
  <c r="D272" i="34" s="1"/>
  <c r="D151" i="34"/>
  <c r="D189" i="34" s="1"/>
  <c r="D228" i="34" s="1"/>
  <c r="D268" i="34" s="1"/>
  <c r="D157" i="34"/>
  <c r="D195" i="34" s="1"/>
  <c r="D234" i="34" s="1"/>
  <c r="D274" i="34" s="1"/>
  <c r="D132" i="34"/>
  <c r="D170" i="34" s="1"/>
  <c r="D209" i="34" s="1"/>
  <c r="D249" i="34" s="1"/>
  <c r="D137" i="34"/>
  <c r="D175" i="34" s="1"/>
  <c r="D214" i="34" s="1"/>
  <c r="D254" i="34" s="1"/>
  <c r="D154" i="34"/>
  <c r="D192" i="34" s="1"/>
  <c r="D231" i="34" s="1"/>
  <c r="D271" i="34" s="1"/>
  <c r="D143" i="34"/>
  <c r="D181" i="34" s="1"/>
  <c r="D220" i="34" s="1"/>
  <c r="D260" i="34" s="1"/>
  <c r="D139" i="34"/>
  <c r="D177" i="34" s="1"/>
  <c r="D216" i="34" s="1"/>
  <c r="D256" i="34" s="1"/>
  <c r="D149" i="34"/>
  <c r="D187" i="34" s="1"/>
  <c r="D226" i="34" s="1"/>
  <c r="D266" i="34" s="1"/>
  <c r="D141" i="34"/>
  <c r="D179" i="34" s="1"/>
  <c r="D218" i="34" s="1"/>
  <c r="D258" i="34" s="1"/>
  <c r="D153" i="34"/>
  <c r="D191" i="34" s="1"/>
  <c r="D230" i="34" s="1"/>
  <c r="D270" i="34" s="1"/>
  <c r="D159" i="34"/>
  <c r="D197" i="34" s="1"/>
  <c r="D147" i="34"/>
  <c r="D185" i="34" s="1"/>
  <c r="D224" i="34" s="1"/>
  <c r="D264" i="34" s="1"/>
  <c r="D136" i="34"/>
  <c r="D174" i="34" s="1"/>
  <c r="D213" i="34" s="1"/>
  <c r="D253" i="34" s="1"/>
  <c r="D131" i="34"/>
  <c r="D169" i="34" s="1"/>
  <c r="D208" i="34" s="1"/>
  <c r="D248" i="34" s="1"/>
  <c r="E173" i="65"/>
  <c r="E212" i="65" s="1"/>
  <c r="E252" i="65" s="1"/>
  <c r="B216" i="52"/>
  <c r="B221" i="50"/>
  <c r="B261" i="50" s="1"/>
  <c r="H150" i="56"/>
  <c r="H137" i="56"/>
  <c r="H148" i="56"/>
  <c r="H186" i="56" s="1"/>
  <c r="H225" i="56" s="1"/>
  <c r="H265" i="56" s="1"/>
  <c r="H128" i="56"/>
  <c r="H146" i="56"/>
  <c r="H132" i="56"/>
  <c r="H144" i="56"/>
  <c r="H139" i="56"/>
  <c r="H142" i="56"/>
  <c r="H133" i="56"/>
  <c r="H140" i="56"/>
  <c r="H157" i="56"/>
  <c r="H159" i="56"/>
  <c r="H153" i="56"/>
  <c r="H143" i="56"/>
  <c r="H135" i="56"/>
  <c r="H145" i="56"/>
  <c r="H155" i="56"/>
  <c r="H193" i="56" s="1"/>
  <c r="H232" i="56" s="1"/>
  <c r="H272" i="56" s="1"/>
  <c r="H130" i="56"/>
  <c r="H149" i="56"/>
  <c r="H147" i="56"/>
  <c r="H131" i="56"/>
  <c r="H154" i="56"/>
  <c r="H152" i="56"/>
  <c r="H138" i="56"/>
  <c r="H136" i="56"/>
  <c r="H134" i="56"/>
  <c r="H151" i="56"/>
  <c r="H141" i="56"/>
  <c r="H129" i="56"/>
  <c r="H158" i="56"/>
  <c r="H156" i="56"/>
  <c r="E172" i="4"/>
  <c r="E211" i="4" s="1"/>
  <c r="E251" i="4" s="1"/>
  <c r="E178" i="47"/>
  <c r="E217" i="47" s="1"/>
  <c r="E257" i="47" s="1"/>
  <c r="F147" i="66"/>
  <c r="F185" i="66" s="1"/>
  <c r="F224" i="66" s="1"/>
  <c r="F264" i="66" s="1"/>
  <c r="F139" i="66"/>
  <c r="F177" i="66" s="1"/>
  <c r="F135" i="66"/>
  <c r="F173" i="66" s="1"/>
  <c r="F212" i="66" s="1"/>
  <c r="F252" i="66" s="1"/>
  <c r="F133" i="66"/>
  <c r="F171" i="66" s="1"/>
  <c r="F210" i="66" s="1"/>
  <c r="F250" i="66" s="1"/>
  <c r="F154" i="66"/>
  <c r="F192" i="66" s="1"/>
  <c r="F138" i="66"/>
  <c r="F176" i="66" s="1"/>
  <c r="F145" i="66"/>
  <c r="F183" i="66" s="1"/>
  <c r="F149" i="66"/>
  <c r="F187" i="66" s="1"/>
  <c r="F226" i="66" s="1"/>
  <c r="F266" i="66" s="1"/>
  <c r="F158" i="66"/>
  <c r="F196" i="66" s="1"/>
  <c r="F129" i="66"/>
  <c r="F167" i="66" s="1"/>
  <c r="F146" i="66"/>
  <c r="F184" i="66" s="1"/>
  <c r="F142" i="66"/>
  <c r="F180" i="66" s="1"/>
  <c r="F143" i="66"/>
  <c r="F181" i="66" s="1"/>
  <c r="F137" i="66"/>
  <c r="F175" i="66" s="1"/>
  <c r="F214" i="66" s="1"/>
  <c r="F254" i="66" s="1"/>
  <c r="F156" i="66"/>
  <c r="F194" i="66" s="1"/>
  <c r="F233" i="66" s="1"/>
  <c r="F273" i="66" s="1"/>
  <c r="F136" i="66"/>
  <c r="F174" i="66" s="1"/>
  <c r="F153" i="66"/>
  <c r="F191" i="66" s="1"/>
  <c r="F144" i="66"/>
  <c r="F182" i="66" s="1"/>
  <c r="F131" i="66"/>
  <c r="F169" i="66" s="1"/>
  <c r="F208" i="66" s="1"/>
  <c r="F248" i="66" s="1"/>
  <c r="F157" i="66"/>
  <c r="F195" i="66" s="1"/>
  <c r="F140" i="66"/>
  <c r="F178" i="66" s="1"/>
  <c r="F217" i="66" s="1"/>
  <c r="F257" i="66" s="1"/>
  <c r="F150" i="66"/>
  <c r="F188" i="66" s="1"/>
  <c r="F151" i="66"/>
  <c r="F189" i="66" s="1"/>
  <c r="F228" i="66" s="1"/>
  <c r="F268" i="66" s="1"/>
  <c r="F130" i="66"/>
  <c r="F168" i="66" s="1"/>
  <c r="F148" i="66"/>
  <c r="F186" i="66" s="1"/>
  <c r="F134" i="66"/>
  <c r="F172" i="66" s="1"/>
  <c r="F152" i="66"/>
  <c r="F190" i="66" s="1"/>
  <c r="F132" i="66"/>
  <c r="F170" i="66" s="1"/>
  <c r="F128" i="66"/>
  <c r="F166" i="66" s="1"/>
  <c r="F141" i="66"/>
  <c r="F179" i="66" s="1"/>
  <c r="F159" i="66"/>
  <c r="F197" i="66" s="1"/>
  <c r="F155" i="66"/>
  <c r="F193" i="66" s="1"/>
  <c r="D157" i="41"/>
  <c r="D195" i="41" s="1"/>
  <c r="D234" i="41" s="1"/>
  <c r="D274" i="41" s="1"/>
  <c r="D137" i="41"/>
  <c r="D175" i="41" s="1"/>
  <c r="D214" i="41" s="1"/>
  <c r="D254" i="41" s="1"/>
  <c r="D151" i="41"/>
  <c r="D189" i="41" s="1"/>
  <c r="D228" i="41" s="1"/>
  <c r="D268" i="41" s="1"/>
  <c r="D145" i="41"/>
  <c r="D183" i="41" s="1"/>
  <c r="D222" i="41" s="1"/>
  <c r="D262" i="41" s="1"/>
  <c r="D144" i="41"/>
  <c r="D182" i="41" s="1"/>
  <c r="D221" i="41" s="1"/>
  <c r="D261" i="41" s="1"/>
  <c r="D138" i="41"/>
  <c r="D176" i="41" s="1"/>
  <c r="D215" i="41" s="1"/>
  <c r="D255" i="41" s="1"/>
  <c r="D130" i="41"/>
  <c r="D168" i="41" s="1"/>
  <c r="D207" i="41" s="1"/>
  <c r="D247" i="41" s="1"/>
  <c r="D153" i="41"/>
  <c r="D191" i="41" s="1"/>
  <c r="D230" i="41" s="1"/>
  <c r="D270" i="41" s="1"/>
  <c r="D143" i="41"/>
  <c r="D181" i="41" s="1"/>
  <c r="D220" i="41" s="1"/>
  <c r="D260" i="41" s="1"/>
  <c r="D158" i="41"/>
  <c r="D196" i="41" s="1"/>
  <c r="D235" i="41" s="1"/>
  <c r="D275" i="41" s="1"/>
  <c r="D132" i="41"/>
  <c r="D170" i="41" s="1"/>
  <c r="D209" i="41" s="1"/>
  <c r="D249" i="41" s="1"/>
  <c r="D154" i="41"/>
  <c r="D192" i="41" s="1"/>
  <c r="D231" i="41" s="1"/>
  <c r="D271" i="41" s="1"/>
  <c r="D152" i="41"/>
  <c r="D190" i="41" s="1"/>
  <c r="D229" i="41" s="1"/>
  <c r="D269" i="41" s="1"/>
  <c r="D142" i="41"/>
  <c r="D180" i="41" s="1"/>
  <c r="D219" i="41" s="1"/>
  <c r="D259" i="41" s="1"/>
  <c r="D135" i="41"/>
  <c r="D173" i="41" s="1"/>
  <c r="D212" i="41" s="1"/>
  <c r="D252" i="41" s="1"/>
  <c r="D146" i="41"/>
  <c r="D184" i="41" s="1"/>
  <c r="D223" i="41" s="1"/>
  <c r="D263" i="41" s="1"/>
  <c r="D136" i="41"/>
  <c r="D174" i="41" s="1"/>
  <c r="D213" i="41" s="1"/>
  <c r="D253" i="41" s="1"/>
  <c r="D129" i="41"/>
  <c r="D167" i="41" s="1"/>
  <c r="D206" i="41" s="1"/>
  <c r="D246" i="41" s="1"/>
  <c r="D128" i="41"/>
  <c r="D166" i="41" s="1"/>
  <c r="D205" i="41" s="1"/>
  <c r="D245" i="41" s="1"/>
  <c r="D156" i="41"/>
  <c r="D194" i="41" s="1"/>
  <c r="D233" i="41" s="1"/>
  <c r="D273" i="41" s="1"/>
  <c r="D149" i="41"/>
  <c r="D187" i="41" s="1"/>
  <c r="D226" i="41" s="1"/>
  <c r="D266" i="41" s="1"/>
  <c r="D133" i="41"/>
  <c r="D171" i="41" s="1"/>
  <c r="D210" i="41" s="1"/>
  <c r="D250" i="41" s="1"/>
  <c r="D155" i="41"/>
  <c r="D193" i="41" s="1"/>
  <c r="D232" i="41" s="1"/>
  <c r="D272" i="41" s="1"/>
  <c r="D150" i="41"/>
  <c r="D188" i="41" s="1"/>
  <c r="D227" i="41" s="1"/>
  <c r="D267" i="41" s="1"/>
  <c r="D140" i="41"/>
  <c r="D178" i="41" s="1"/>
  <c r="D217" i="41" s="1"/>
  <c r="D257" i="41" s="1"/>
  <c r="D148" i="41"/>
  <c r="D186" i="41" s="1"/>
  <c r="D225" i="41" s="1"/>
  <c r="D265" i="41" s="1"/>
  <c r="D147" i="41"/>
  <c r="D185" i="41" s="1"/>
  <c r="D224" i="41" s="1"/>
  <c r="D264" i="41" s="1"/>
  <c r="D141" i="41"/>
  <c r="D179" i="41" s="1"/>
  <c r="D218" i="41" s="1"/>
  <c r="D258" i="41" s="1"/>
  <c r="D131" i="41"/>
  <c r="D169" i="41" s="1"/>
  <c r="D208" i="41" s="1"/>
  <c r="D248" i="41" s="1"/>
  <c r="D139" i="41"/>
  <c r="D177" i="41" s="1"/>
  <c r="D216" i="41" s="1"/>
  <c r="D256" i="41" s="1"/>
  <c r="D134" i="41"/>
  <c r="D172" i="41" s="1"/>
  <c r="D211" i="41" s="1"/>
  <c r="D251" i="41" s="1"/>
  <c r="D159" i="41"/>
  <c r="D197" i="41" s="1"/>
  <c r="D236" i="41" s="1"/>
  <c r="D276" i="41" s="1"/>
  <c r="E153" i="5"/>
  <c r="E191" i="5" s="1"/>
  <c r="E230" i="5" s="1"/>
  <c r="E270" i="5" s="1"/>
  <c r="E128" i="6"/>
  <c r="B207" i="12"/>
  <c r="B235" i="33"/>
  <c r="B233" i="10"/>
  <c r="B221" i="66"/>
  <c r="E180" i="40"/>
  <c r="E219" i="40" s="1"/>
  <c r="E259" i="40" s="1"/>
  <c r="E168" i="37"/>
  <c r="E207" i="37" s="1"/>
  <c r="E247" i="37" s="1"/>
  <c r="H149" i="55"/>
  <c r="H133" i="55"/>
  <c r="H134" i="55"/>
  <c r="H128" i="55"/>
  <c r="H146" i="55"/>
  <c r="H137" i="55"/>
  <c r="H175" i="55" s="1"/>
  <c r="H214" i="55" s="1"/>
  <c r="H254" i="55" s="1"/>
  <c r="H129" i="55"/>
  <c r="H143" i="55"/>
  <c r="H151" i="55"/>
  <c r="H148" i="55"/>
  <c r="H136" i="55"/>
  <c r="H135" i="55"/>
  <c r="H132" i="55"/>
  <c r="H152" i="55"/>
  <c r="H130" i="55"/>
  <c r="H139" i="55"/>
  <c r="H140" i="55"/>
  <c r="H159" i="55"/>
  <c r="H131" i="55"/>
  <c r="H144" i="55"/>
  <c r="H156" i="55"/>
  <c r="H145" i="55"/>
  <c r="H138" i="55"/>
  <c r="H141" i="55"/>
  <c r="H179" i="55" s="1"/>
  <c r="H218" i="55" s="1"/>
  <c r="H258" i="55" s="1"/>
  <c r="H155" i="55"/>
  <c r="H158" i="55"/>
  <c r="H142" i="55"/>
  <c r="H154" i="55"/>
  <c r="H157" i="55"/>
  <c r="H153" i="55"/>
  <c r="H147" i="55"/>
  <c r="H150" i="55"/>
  <c r="E169" i="25"/>
  <c r="E208" i="25" s="1"/>
  <c r="E248" i="25" s="1"/>
  <c r="E179" i="56"/>
  <c r="E218" i="56" s="1"/>
  <c r="E258" i="56" s="1"/>
  <c r="E188" i="29"/>
  <c r="E227" i="29" s="1"/>
  <c r="E267" i="29" s="1"/>
  <c r="E137" i="66"/>
  <c r="E175" i="66" s="1"/>
  <c r="E214" i="66" s="1"/>
  <c r="E254" i="66" s="1"/>
  <c r="F130" i="65"/>
  <c r="F168" i="65" s="1"/>
  <c r="F207" i="65" s="1"/>
  <c r="F247" i="65" s="1"/>
  <c r="F131" i="65"/>
  <c r="F169" i="65" s="1"/>
  <c r="F140" i="65"/>
  <c r="F178" i="65" s="1"/>
  <c r="F129" i="65"/>
  <c r="F167" i="65" s="1"/>
  <c r="F154" i="65"/>
  <c r="F192" i="65" s="1"/>
  <c r="F147" i="65"/>
  <c r="F185" i="65" s="1"/>
  <c r="F159" i="65"/>
  <c r="F197" i="65" s="1"/>
  <c r="F149" i="65"/>
  <c r="F187" i="65" s="1"/>
  <c r="F132" i="65"/>
  <c r="F170" i="65" s="1"/>
  <c r="F150" i="65"/>
  <c r="F188" i="65" s="1"/>
  <c r="F227" i="65" s="1"/>
  <c r="F267" i="65" s="1"/>
  <c r="F146" i="65"/>
  <c r="F184" i="65" s="1"/>
  <c r="F223" i="65" s="1"/>
  <c r="F263" i="65" s="1"/>
  <c r="F138" i="65"/>
  <c r="F176" i="65" s="1"/>
  <c r="F134" i="65"/>
  <c r="F172" i="65" s="1"/>
  <c r="F211" i="65" s="1"/>
  <c r="F251" i="65" s="1"/>
  <c r="F152" i="65"/>
  <c r="F190" i="65" s="1"/>
  <c r="F143" i="65"/>
  <c r="F181" i="65" s="1"/>
  <c r="F158" i="65"/>
  <c r="F196" i="65" s="1"/>
  <c r="F135" i="65"/>
  <c r="F173" i="65" s="1"/>
  <c r="F157" i="65"/>
  <c r="F195" i="65" s="1"/>
  <c r="F141" i="65"/>
  <c r="F179" i="65" s="1"/>
  <c r="F139" i="65"/>
  <c r="F177" i="65" s="1"/>
  <c r="F216" i="65" s="1"/>
  <c r="F256" i="65" s="1"/>
  <c r="F156" i="65"/>
  <c r="F194" i="65" s="1"/>
  <c r="F155" i="65"/>
  <c r="F193" i="65" s="1"/>
  <c r="F232" i="65" s="1"/>
  <c r="F272" i="65" s="1"/>
  <c r="F151" i="65"/>
  <c r="F189" i="65" s="1"/>
  <c r="F136" i="65"/>
  <c r="F174" i="65" s="1"/>
  <c r="F144" i="65"/>
  <c r="F182" i="65" s="1"/>
  <c r="F148" i="65"/>
  <c r="F186" i="65" s="1"/>
  <c r="F225" i="65" s="1"/>
  <c r="F265" i="65" s="1"/>
  <c r="F128" i="65"/>
  <c r="F166" i="65" s="1"/>
  <c r="F205" i="65" s="1"/>
  <c r="F245" i="65" s="1"/>
  <c r="F153" i="65"/>
  <c r="F191" i="65" s="1"/>
  <c r="F137" i="65"/>
  <c r="F175" i="65" s="1"/>
  <c r="F133" i="65"/>
  <c r="F171" i="65" s="1"/>
  <c r="F145" i="65"/>
  <c r="F183" i="65" s="1"/>
  <c r="F142" i="65"/>
  <c r="F180" i="65" s="1"/>
  <c r="E181" i="7"/>
  <c r="E220" i="7" s="1"/>
  <c r="E260" i="7" s="1"/>
  <c r="E144" i="11"/>
  <c r="E154" i="51"/>
  <c r="B205" i="55"/>
  <c r="E172" i="40"/>
  <c r="E211" i="40" s="1"/>
  <c r="E251" i="40" s="1"/>
  <c r="E196" i="37"/>
  <c r="E235" i="37" s="1"/>
  <c r="E275" i="37" s="1"/>
  <c r="E175" i="4"/>
  <c r="E214" i="4" s="1"/>
  <c r="E254" i="4" s="1"/>
  <c r="E132" i="12"/>
  <c r="E170" i="26"/>
  <c r="E209" i="26" s="1"/>
  <c r="E249" i="26" s="1"/>
  <c r="E131" i="41"/>
  <c r="E169" i="41" s="1"/>
  <c r="E208" i="41" s="1"/>
  <c r="E248" i="41" s="1"/>
  <c r="E129" i="50"/>
  <c r="E167" i="50" s="1"/>
  <c r="E206" i="50" s="1"/>
  <c r="E246" i="50" s="1"/>
  <c r="E139" i="6"/>
  <c r="B229" i="11"/>
  <c r="B269" i="11" s="1"/>
  <c r="B229" i="40"/>
  <c r="B214" i="55"/>
  <c r="E186" i="37"/>
  <c r="E225" i="37" s="1"/>
  <c r="E265" i="37" s="1"/>
  <c r="E128" i="12"/>
  <c r="F146" i="29"/>
  <c r="F184" i="29" s="1"/>
  <c r="F223" i="29" s="1"/>
  <c r="F263" i="29" s="1"/>
  <c r="F153" i="29"/>
  <c r="F191" i="29" s="1"/>
  <c r="F230" i="29" s="1"/>
  <c r="F270" i="29" s="1"/>
  <c r="F144" i="29"/>
  <c r="F182" i="29" s="1"/>
  <c r="F221" i="29" s="1"/>
  <c r="F261" i="29" s="1"/>
  <c r="F128" i="29"/>
  <c r="F166" i="29" s="1"/>
  <c r="F205" i="29" s="1"/>
  <c r="F245" i="29" s="1"/>
  <c r="F142" i="29"/>
  <c r="F180" i="29" s="1"/>
  <c r="F219" i="29" s="1"/>
  <c r="F259" i="29" s="1"/>
  <c r="F151" i="29"/>
  <c r="F189" i="29" s="1"/>
  <c r="F228" i="29" s="1"/>
  <c r="F268" i="29" s="1"/>
  <c r="F140" i="29"/>
  <c r="F178" i="29" s="1"/>
  <c r="F149" i="29"/>
  <c r="F187" i="29" s="1"/>
  <c r="F138" i="29"/>
  <c r="F176" i="29" s="1"/>
  <c r="F131" i="29"/>
  <c r="F169" i="29" s="1"/>
  <c r="F136" i="29"/>
  <c r="F174" i="29" s="1"/>
  <c r="F147" i="29"/>
  <c r="F185" i="29" s="1"/>
  <c r="F132" i="29"/>
  <c r="F170" i="29" s="1"/>
  <c r="F135" i="29"/>
  <c r="F173" i="29" s="1"/>
  <c r="F212" i="29" s="1"/>
  <c r="F252" i="29" s="1"/>
  <c r="F155" i="29"/>
  <c r="F193" i="29" s="1"/>
  <c r="F232" i="29" s="1"/>
  <c r="F272" i="29" s="1"/>
  <c r="F158" i="29"/>
  <c r="F196" i="29" s="1"/>
  <c r="F235" i="29" s="1"/>
  <c r="F275" i="29" s="1"/>
  <c r="F156" i="29"/>
  <c r="F194" i="29" s="1"/>
  <c r="F159" i="29"/>
  <c r="F197" i="29" s="1"/>
  <c r="F236" i="29" s="1"/>
  <c r="F276" i="29" s="1"/>
  <c r="F154" i="29"/>
  <c r="F192" i="29" s="1"/>
  <c r="F152" i="29"/>
  <c r="F190" i="29" s="1"/>
  <c r="F150" i="29"/>
  <c r="F188" i="29" s="1"/>
  <c r="F148" i="29"/>
  <c r="F186" i="29" s="1"/>
  <c r="F145" i="29"/>
  <c r="F183" i="29" s="1"/>
  <c r="F137" i="29"/>
  <c r="F175" i="29" s="1"/>
  <c r="F214" i="29" s="1"/>
  <c r="F254" i="29" s="1"/>
  <c r="F157" i="29"/>
  <c r="F195" i="29" s="1"/>
  <c r="F130" i="29"/>
  <c r="F168" i="29" s="1"/>
  <c r="F207" i="29" s="1"/>
  <c r="F247" i="29" s="1"/>
  <c r="F143" i="29"/>
  <c r="F181" i="29" s="1"/>
  <c r="F139" i="29"/>
  <c r="F177" i="29" s="1"/>
  <c r="F216" i="29" s="1"/>
  <c r="F256" i="29" s="1"/>
  <c r="F129" i="29"/>
  <c r="F167" i="29" s="1"/>
  <c r="F133" i="29"/>
  <c r="F171" i="29" s="1"/>
  <c r="F141" i="29"/>
  <c r="F179" i="29" s="1"/>
  <c r="F134" i="29"/>
  <c r="F172" i="29" s="1"/>
  <c r="F211" i="29" s="1"/>
  <c r="F251" i="29" s="1"/>
  <c r="D149" i="5"/>
  <c r="D187" i="5" s="1"/>
  <c r="D151" i="5"/>
  <c r="D189" i="5" s="1"/>
  <c r="D228" i="5" s="1"/>
  <c r="D268" i="5" s="1"/>
  <c r="D144" i="5"/>
  <c r="D182" i="5" s="1"/>
  <c r="D221" i="5" s="1"/>
  <c r="D261" i="5" s="1"/>
  <c r="D154" i="5"/>
  <c r="D192" i="5" s="1"/>
  <c r="D231" i="5" s="1"/>
  <c r="D271" i="5" s="1"/>
  <c r="D135" i="5"/>
  <c r="D173" i="5" s="1"/>
  <c r="D212" i="5" s="1"/>
  <c r="D252" i="5" s="1"/>
  <c r="D158" i="5"/>
  <c r="D196" i="5" s="1"/>
  <c r="D140" i="5"/>
  <c r="D178" i="5" s="1"/>
  <c r="D217" i="5" s="1"/>
  <c r="D257" i="5" s="1"/>
  <c r="D133" i="5"/>
  <c r="D171" i="5" s="1"/>
  <c r="D148" i="5"/>
  <c r="D186" i="5" s="1"/>
  <c r="D137" i="5"/>
  <c r="D175" i="5" s="1"/>
  <c r="D132" i="5"/>
  <c r="D170" i="5" s="1"/>
  <c r="D209" i="5" s="1"/>
  <c r="D249" i="5" s="1"/>
  <c r="D155" i="5"/>
  <c r="D193" i="5" s="1"/>
  <c r="D139" i="5"/>
  <c r="D177" i="5" s="1"/>
  <c r="D216" i="5" s="1"/>
  <c r="D256" i="5" s="1"/>
  <c r="D146" i="5"/>
  <c r="D184" i="5" s="1"/>
  <c r="D223" i="5" s="1"/>
  <c r="D263" i="5" s="1"/>
  <c r="D130" i="5"/>
  <c r="D168" i="5" s="1"/>
  <c r="D159" i="5"/>
  <c r="D197" i="5" s="1"/>
  <c r="D147" i="5"/>
  <c r="D185" i="5" s="1"/>
  <c r="D224" i="5" s="1"/>
  <c r="D264" i="5" s="1"/>
  <c r="D150" i="5"/>
  <c r="D188" i="5" s="1"/>
  <c r="D138" i="5"/>
  <c r="D176" i="5" s="1"/>
  <c r="D215" i="5" s="1"/>
  <c r="D255" i="5" s="1"/>
  <c r="D128" i="5"/>
  <c r="D166" i="5" s="1"/>
  <c r="D205" i="5" s="1"/>
  <c r="D245" i="5" s="1"/>
  <c r="D131" i="5"/>
  <c r="D169" i="5" s="1"/>
  <c r="D208" i="5" s="1"/>
  <c r="D248" i="5" s="1"/>
  <c r="D129" i="5"/>
  <c r="D167" i="5" s="1"/>
  <c r="D206" i="5" s="1"/>
  <c r="D246" i="5" s="1"/>
  <c r="D142" i="5"/>
  <c r="D180" i="5" s="1"/>
  <c r="D219" i="5" s="1"/>
  <c r="D259" i="5" s="1"/>
  <c r="D157" i="5"/>
  <c r="D195" i="5" s="1"/>
  <c r="D136" i="5"/>
  <c r="D174" i="5" s="1"/>
  <c r="D213" i="5" s="1"/>
  <c r="D253" i="5" s="1"/>
  <c r="D145" i="5"/>
  <c r="D183" i="5" s="1"/>
  <c r="D222" i="5" s="1"/>
  <c r="D262" i="5" s="1"/>
  <c r="D141" i="5"/>
  <c r="D179" i="5" s="1"/>
  <c r="D143" i="5"/>
  <c r="D181" i="5" s="1"/>
  <c r="D156" i="5"/>
  <c r="D194" i="5" s="1"/>
  <c r="D233" i="5" s="1"/>
  <c r="D273" i="5" s="1"/>
  <c r="D134" i="5"/>
  <c r="D172" i="5" s="1"/>
  <c r="D152" i="5"/>
  <c r="D190" i="5" s="1"/>
  <c r="D229" i="5" s="1"/>
  <c r="D269" i="5" s="1"/>
  <c r="D153" i="5"/>
  <c r="D191" i="5" s="1"/>
  <c r="E145" i="3"/>
  <c r="E183" i="3" s="1"/>
  <c r="E222" i="3" s="1"/>
  <c r="E262" i="3" s="1"/>
  <c r="E144" i="41"/>
  <c r="E182" i="41" s="1"/>
  <c r="E221" i="41" s="1"/>
  <c r="E261" i="41" s="1"/>
  <c r="E132" i="5"/>
  <c r="E170" i="5" s="1"/>
  <c r="E209" i="5" s="1"/>
  <c r="E249" i="5" s="1"/>
  <c r="B212" i="25"/>
  <c r="B252" i="25" s="1"/>
  <c r="B207" i="5"/>
  <c r="B247" i="5" s="1"/>
  <c r="E170" i="37"/>
  <c r="E209" i="37" s="1"/>
  <c r="E249" i="37" s="1"/>
  <c r="E197" i="47"/>
  <c r="E236" i="47" s="1"/>
  <c r="E276" i="47" s="1"/>
  <c r="E153" i="12"/>
  <c r="E143" i="57"/>
  <c r="E181" i="57" s="1"/>
  <c r="E220" i="57" s="1"/>
  <c r="E260" i="57" s="1"/>
  <c r="E156" i="26"/>
  <c r="E134" i="34"/>
  <c r="E172" i="34" s="1"/>
  <c r="E211" i="34" s="1"/>
  <c r="E251" i="34" s="1"/>
  <c r="E133" i="6"/>
  <c r="E133" i="11"/>
  <c r="E130" i="11"/>
  <c r="E134" i="51"/>
  <c r="E144" i="51"/>
  <c r="B213" i="4"/>
  <c r="B215" i="51"/>
  <c r="B224" i="65"/>
  <c r="B264" i="65" s="1"/>
  <c r="B206" i="33"/>
  <c r="B214" i="33"/>
  <c r="B254" i="33" s="1"/>
  <c r="B231" i="10"/>
  <c r="B205" i="10"/>
  <c r="B209" i="29"/>
  <c r="B249" i="29" s="1"/>
  <c r="B213" i="29"/>
  <c r="B253" i="29" s="1"/>
  <c r="B221" i="7"/>
  <c r="B261" i="7" s="1"/>
  <c r="B235" i="7"/>
  <c r="B275" i="7" s="1"/>
  <c r="B214" i="66"/>
  <c r="B254" i="66" s="1"/>
  <c r="E176" i="40"/>
  <c r="E215" i="40" s="1"/>
  <c r="E255" i="40" s="1"/>
  <c r="E192" i="40"/>
  <c r="E231" i="40" s="1"/>
  <c r="E271" i="40" s="1"/>
  <c r="E189" i="37"/>
  <c r="E228" i="37" s="1"/>
  <c r="E268" i="37" s="1"/>
  <c r="E190" i="37"/>
  <c r="E229" i="37" s="1"/>
  <c r="E269" i="37" s="1"/>
  <c r="H151" i="47"/>
  <c r="H139" i="47"/>
  <c r="H135" i="47"/>
  <c r="H149" i="47"/>
  <c r="H144" i="47"/>
  <c r="H182" i="47" s="1"/>
  <c r="H221" i="47" s="1"/>
  <c r="H261" i="47" s="1"/>
  <c r="H154" i="47"/>
  <c r="H128" i="47"/>
  <c r="H134" i="47"/>
  <c r="H153" i="47"/>
  <c r="H147" i="47"/>
  <c r="H137" i="47"/>
  <c r="H141" i="47"/>
  <c r="H131" i="47"/>
  <c r="H169" i="47" s="1"/>
  <c r="H208" i="47" s="1"/>
  <c r="H248" i="47" s="1"/>
  <c r="H148" i="47"/>
  <c r="H133" i="47"/>
  <c r="H159" i="47"/>
  <c r="H140" i="47"/>
  <c r="H129" i="47"/>
  <c r="H136" i="47"/>
  <c r="H145" i="47"/>
  <c r="H146" i="47"/>
  <c r="H150" i="47"/>
  <c r="H138" i="47"/>
  <c r="H132" i="47"/>
  <c r="H152" i="47"/>
  <c r="H158" i="47"/>
  <c r="H142" i="47"/>
  <c r="H156" i="47"/>
  <c r="H155" i="47"/>
  <c r="H143" i="47"/>
  <c r="H157" i="47"/>
  <c r="H130" i="47"/>
  <c r="E158" i="10"/>
  <c r="E146" i="10"/>
  <c r="E182" i="4"/>
  <c r="E221" i="4" s="1"/>
  <c r="E261" i="4" s="1"/>
  <c r="E176" i="4"/>
  <c r="E215" i="4" s="1"/>
  <c r="E255" i="4" s="1"/>
  <c r="G147" i="11"/>
  <c r="G185" i="11" s="1"/>
  <c r="G224" i="11" s="1"/>
  <c r="G264" i="11" s="1"/>
  <c r="G151" i="11"/>
  <c r="G189" i="11" s="1"/>
  <c r="G228" i="11" s="1"/>
  <c r="G268" i="11" s="1"/>
  <c r="G142" i="11"/>
  <c r="G180" i="11" s="1"/>
  <c r="G219" i="11" s="1"/>
  <c r="G259" i="11" s="1"/>
  <c r="G150" i="11"/>
  <c r="G188" i="11" s="1"/>
  <c r="G157" i="11"/>
  <c r="G195" i="11" s="1"/>
  <c r="G154" i="11"/>
  <c r="G192" i="11" s="1"/>
  <c r="G158" i="11"/>
  <c r="G196" i="11" s="1"/>
  <c r="G235" i="11" s="1"/>
  <c r="G275" i="11" s="1"/>
  <c r="G149" i="11"/>
  <c r="G187" i="11" s="1"/>
  <c r="G226" i="11" s="1"/>
  <c r="G266" i="11" s="1"/>
  <c r="G145" i="11"/>
  <c r="G183" i="11" s="1"/>
  <c r="G140" i="11"/>
  <c r="G178" i="11" s="1"/>
  <c r="G217" i="11" s="1"/>
  <c r="G257" i="11" s="1"/>
  <c r="G129" i="11"/>
  <c r="G167" i="11" s="1"/>
  <c r="G143" i="11"/>
  <c r="G181" i="11" s="1"/>
  <c r="G138" i="11"/>
  <c r="G176" i="11" s="1"/>
  <c r="G148" i="11"/>
  <c r="G186" i="11" s="1"/>
  <c r="G156" i="11"/>
  <c r="G194" i="11" s="1"/>
  <c r="G233" i="11" s="1"/>
  <c r="G273" i="11" s="1"/>
  <c r="G131" i="11"/>
  <c r="G169" i="11" s="1"/>
  <c r="G208" i="11" s="1"/>
  <c r="G248" i="11" s="1"/>
  <c r="G141" i="11"/>
  <c r="G179" i="11" s="1"/>
  <c r="G153" i="11"/>
  <c r="G191" i="11" s="1"/>
  <c r="G230" i="11" s="1"/>
  <c r="G270" i="11" s="1"/>
  <c r="G139" i="11"/>
  <c r="G177" i="11" s="1"/>
  <c r="G135" i="11"/>
  <c r="G173" i="11" s="1"/>
  <c r="G212" i="11" s="1"/>
  <c r="G252" i="11" s="1"/>
  <c r="G159" i="11"/>
  <c r="G197" i="11" s="1"/>
  <c r="G155" i="11"/>
  <c r="G193" i="11" s="1"/>
  <c r="G137" i="11"/>
  <c r="G175" i="11" s="1"/>
  <c r="G214" i="11" s="1"/>
  <c r="G254" i="11" s="1"/>
  <c r="G152" i="11"/>
  <c r="G190" i="11" s="1"/>
  <c r="G136" i="11"/>
  <c r="G174" i="11" s="1"/>
  <c r="G134" i="11"/>
  <c r="G172" i="11" s="1"/>
  <c r="G132" i="11"/>
  <c r="G170" i="11" s="1"/>
  <c r="G209" i="11" s="1"/>
  <c r="G249" i="11" s="1"/>
  <c r="G130" i="11"/>
  <c r="G168" i="11" s="1"/>
  <c r="G144" i="11"/>
  <c r="G182" i="11" s="1"/>
  <c r="G133" i="11"/>
  <c r="G171" i="11" s="1"/>
  <c r="G210" i="11" s="1"/>
  <c r="G250" i="11" s="1"/>
  <c r="G128" i="11"/>
  <c r="G166" i="11" s="1"/>
  <c r="G205" i="11" s="1"/>
  <c r="G245" i="11" s="1"/>
  <c r="G146" i="11"/>
  <c r="G184" i="11" s="1"/>
  <c r="G223" i="11" s="1"/>
  <c r="G263" i="11" s="1"/>
  <c r="E181" i="25"/>
  <c r="E220" i="25" s="1"/>
  <c r="E260" i="25" s="1"/>
  <c r="E185" i="25"/>
  <c r="E224" i="25" s="1"/>
  <c r="E264" i="25" s="1"/>
  <c r="E166" i="47"/>
  <c r="E205" i="47" s="1"/>
  <c r="E245" i="47" s="1"/>
  <c r="E177" i="47"/>
  <c r="E216" i="47" s="1"/>
  <c r="E256" i="47" s="1"/>
  <c r="E192" i="56"/>
  <c r="E231" i="56" s="1"/>
  <c r="E271" i="56" s="1"/>
  <c r="E173" i="56"/>
  <c r="E212" i="56" s="1"/>
  <c r="E252" i="56" s="1"/>
  <c r="E156" i="12"/>
  <c r="E151" i="12"/>
  <c r="E166" i="29"/>
  <c r="E205" i="29" s="1"/>
  <c r="E245" i="29" s="1"/>
  <c r="E170" i="29"/>
  <c r="E209" i="29" s="1"/>
  <c r="E249" i="29" s="1"/>
  <c r="E134" i="57"/>
  <c r="E172" i="57" s="1"/>
  <c r="E211" i="57" s="1"/>
  <c r="E251" i="57" s="1"/>
  <c r="E135" i="57"/>
  <c r="E173" i="57" s="1"/>
  <c r="E212" i="57" s="1"/>
  <c r="E252" i="57" s="1"/>
  <c r="E140" i="66"/>
  <c r="E178" i="66" s="1"/>
  <c r="E217" i="66" s="1"/>
  <c r="E257" i="66" s="1"/>
  <c r="E145" i="66"/>
  <c r="E183" i="66" s="1"/>
  <c r="E222" i="66" s="1"/>
  <c r="E262" i="66" s="1"/>
  <c r="E134" i="26"/>
  <c r="E151" i="26"/>
  <c r="I158" i="65"/>
  <c r="I196" i="65" s="1"/>
  <c r="I235" i="65" s="1"/>
  <c r="I275" i="65" s="1"/>
  <c r="I143" i="65"/>
  <c r="I154" i="65"/>
  <c r="I192" i="65" s="1"/>
  <c r="I231" i="65" s="1"/>
  <c r="I271" i="65" s="1"/>
  <c r="I141" i="65"/>
  <c r="I153" i="65"/>
  <c r="I142" i="65"/>
  <c r="I180" i="65" s="1"/>
  <c r="I219" i="65" s="1"/>
  <c r="I259" i="65" s="1"/>
  <c r="I137" i="65"/>
  <c r="I145" i="65"/>
  <c r="I146" i="65"/>
  <c r="I140" i="65"/>
  <c r="I130" i="65"/>
  <c r="I149" i="65"/>
  <c r="I155" i="65"/>
  <c r="I144" i="65"/>
  <c r="I182" i="65" s="1"/>
  <c r="I221" i="65" s="1"/>
  <c r="I261" i="65" s="1"/>
  <c r="I139" i="65"/>
  <c r="I134" i="65"/>
  <c r="I132" i="65"/>
  <c r="I151" i="65"/>
  <c r="I150" i="65"/>
  <c r="I138" i="65"/>
  <c r="I159" i="65"/>
  <c r="I147" i="65"/>
  <c r="I136" i="65"/>
  <c r="I152" i="65"/>
  <c r="I190" i="65" s="1"/>
  <c r="I229" i="65" s="1"/>
  <c r="I269" i="65" s="1"/>
  <c r="I133" i="65"/>
  <c r="I131" i="65"/>
  <c r="I156" i="65"/>
  <c r="I157" i="65"/>
  <c r="I148" i="65"/>
  <c r="I135" i="65"/>
  <c r="I173" i="65" s="1"/>
  <c r="I212" i="65" s="1"/>
  <c r="I252" i="65" s="1"/>
  <c r="I128" i="65"/>
  <c r="I129" i="65"/>
  <c r="I144" i="33"/>
  <c r="I132" i="33"/>
  <c r="I128" i="33"/>
  <c r="I166" i="33" s="1"/>
  <c r="I205" i="33" s="1"/>
  <c r="I245" i="33" s="1"/>
  <c r="I137" i="33"/>
  <c r="I155" i="33"/>
  <c r="I147" i="33"/>
  <c r="I156" i="33"/>
  <c r="I143" i="33"/>
  <c r="I140" i="33"/>
  <c r="I131" i="33"/>
  <c r="I158" i="33"/>
  <c r="I154" i="33"/>
  <c r="I149" i="33"/>
  <c r="I146" i="33"/>
  <c r="I133" i="33"/>
  <c r="I134" i="33"/>
  <c r="I142" i="33"/>
  <c r="I148" i="33"/>
  <c r="I141" i="33"/>
  <c r="I157" i="33"/>
  <c r="I129" i="33"/>
  <c r="I167" i="33" s="1"/>
  <c r="I206" i="33" s="1"/>
  <c r="I246" i="33" s="1"/>
  <c r="I136" i="33"/>
  <c r="I145" i="33"/>
  <c r="I152" i="33"/>
  <c r="I130" i="33"/>
  <c r="I151" i="33"/>
  <c r="I135" i="33"/>
  <c r="I139" i="33"/>
  <c r="I177" i="33" s="1"/>
  <c r="I216" i="33" s="1"/>
  <c r="I256" i="33" s="1"/>
  <c r="I159" i="33"/>
  <c r="I150" i="33"/>
  <c r="I138" i="33"/>
  <c r="I153" i="33"/>
  <c r="B214" i="10"/>
  <c r="B254" i="10" s="1"/>
  <c r="E146" i="33"/>
  <c r="E135" i="33"/>
  <c r="E136" i="34"/>
  <c r="E174" i="34" s="1"/>
  <c r="E213" i="34" s="1"/>
  <c r="E253" i="34" s="1"/>
  <c r="E152" i="34"/>
  <c r="E190" i="34" s="1"/>
  <c r="E229" i="34" s="1"/>
  <c r="E269" i="34" s="1"/>
  <c r="F152" i="57"/>
  <c r="F190" i="57" s="1"/>
  <c r="F135" i="57"/>
  <c r="F173" i="57" s="1"/>
  <c r="F132" i="57"/>
  <c r="F170" i="57" s="1"/>
  <c r="F131" i="57"/>
  <c r="F169" i="57" s="1"/>
  <c r="F208" i="57" s="1"/>
  <c r="F248" i="57" s="1"/>
  <c r="F154" i="57"/>
  <c r="F192" i="57" s="1"/>
  <c r="F231" i="57" s="1"/>
  <c r="F271" i="57" s="1"/>
  <c r="F151" i="57"/>
  <c r="F189" i="57" s="1"/>
  <c r="F141" i="57"/>
  <c r="F179" i="57" s="1"/>
  <c r="F134" i="57"/>
  <c r="F172" i="57" s="1"/>
  <c r="F156" i="57"/>
  <c r="F194" i="57" s="1"/>
  <c r="F233" i="57" s="1"/>
  <c r="F273" i="57" s="1"/>
  <c r="F157" i="57"/>
  <c r="F195" i="57" s="1"/>
  <c r="F142" i="57"/>
  <c r="F180" i="57" s="1"/>
  <c r="F219" i="57" s="1"/>
  <c r="F259" i="57" s="1"/>
  <c r="F144" i="57"/>
  <c r="F182" i="57" s="1"/>
  <c r="F133" i="57"/>
  <c r="F171" i="57" s="1"/>
  <c r="F210" i="57" s="1"/>
  <c r="F250" i="57" s="1"/>
  <c r="F146" i="57"/>
  <c r="F184" i="57" s="1"/>
  <c r="F129" i="57"/>
  <c r="F167" i="57" s="1"/>
  <c r="F138" i="57"/>
  <c r="F176" i="57" s="1"/>
  <c r="F215" i="57" s="1"/>
  <c r="F255" i="57" s="1"/>
  <c r="F159" i="57"/>
  <c r="F197" i="57" s="1"/>
  <c r="F149" i="57"/>
  <c r="F187" i="57" s="1"/>
  <c r="F226" i="57" s="1"/>
  <c r="F266" i="57" s="1"/>
  <c r="F148" i="57"/>
  <c r="F186" i="57" s="1"/>
  <c r="F130" i="57"/>
  <c r="F168" i="57" s="1"/>
  <c r="F207" i="57" s="1"/>
  <c r="F247" i="57" s="1"/>
  <c r="F150" i="57"/>
  <c r="F188" i="57" s="1"/>
  <c r="F139" i="57"/>
  <c r="F177" i="57" s="1"/>
  <c r="F153" i="57"/>
  <c r="F191" i="57" s="1"/>
  <c r="F147" i="57"/>
  <c r="F185" i="57" s="1"/>
  <c r="F224" i="57" s="1"/>
  <c r="F264" i="57" s="1"/>
  <c r="F158" i="57"/>
  <c r="F196" i="57" s="1"/>
  <c r="F235" i="57" s="1"/>
  <c r="F275" i="57" s="1"/>
  <c r="F155" i="57"/>
  <c r="F193" i="57" s="1"/>
  <c r="F232" i="57" s="1"/>
  <c r="F272" i="57" s="1"/>
  <c r="F140" i="57"/>
  <c r="F178" i="57" s="1"/>
  <c r="F217" i="57" s="1"/>
  <c r="F257" i="57" s="1"/>
  <c r="F136" i="57"/>
  <c r="F174" i="57" s="1"/>
  <c r="F128" i="57"/>
  <c r="F166" i="57" s="1"/>
  <c r="F205" i="57" s="1"/>
  <c r="F245" i="57" s="1"/>
  <c r="F143" i="57"/>
  <c r="F181" i="57" s="1"/>
  <c r="F137" i="57"/>
  <c r="F175" i="57" s="1"/>
  <c r="F145" i="57"/>
  <c r="F183" i="57" s="1"/>
  <c r="F131" i="41"/>
  <c r="F169" i="41" s="1"/>
  <c r="F208" i="41" s="1"/>
  <c r="F248" i="41" s="1"/>
  <c r="F157" i="41"/>
  <c r="F195" i="41" s="1"/>
  <c r="F150" i="41"/>
  <c r="F188" i="41" s="1"/>
  <c r="F146" i="41"/>
  <c r="F184" i="41" s="1"/>
  <c r="F223" i="41" s="1"/>
  <c r="F263" i="41" s="1"/>
  <c r="F143" i="41"/>
  <c r="F181" i="41" s="1"/>
  <c r="F154" i="41"/>
  <c r="F192" i="41" s="1"/>
  <c r="F231" i="41" s="1"/>
  <c r="F271" i="41" s="1"/>
  <c r="F138" i="41"/>
  <c r="F176" i="41" s="1"/>
  <c r="F215" i="41" s="1"/>
  <c r="F255" i="41" s="1"/>
  <c r="F144" i="41"/>
  <c r="F182" i="41" s="1"/>
  <c r="F221" i="41" s="1"/>
  <c r="F261" i="41" s="1"/>
  <c r="F142" i="41"/>
  <c r="F180" i="41" s="1"/>
  <c r="F219" i="41" s="1"/>
  <c r="F259" i="41" s="1"/>
  <c r="F135" i="41"/>
  <c r="F173" i="41" s="1"/>
  <c r="F130" i="41"/>
  <c r="F168" i="41" s="1"/>
  <c r="F207" i="41" s="1"/>
  <c r="F247" i="41" s="1"/>
  <c r="F153" i="41"/>
  <c r="F191" i="41" s="1"/>
  <c r="F159" i="41"/>
  <c r="F197" i="41" s="1"/>
  <c r="F140" i="41"/>
  <c r="F178" i="41" s="1"/>
  <c r="F217" i="41" s="1"/>
  <c r="F257" i="41" s="1"/>
  <c r="F158" i="41"/>
  <c r="F196" i="41" s="1"/>
  <c r="F235" i="41" s="1"/>
  <c r="F275" i="41" s="1"/>
  <c r="F149" i="41"/>
  <c r="F187" i="41" s="1"/>
  <c r="F145" i="41"/>
  <c r="F183" i="41" s="1"/>
  <c r="F129" i="41"/>
  <c r="F167" i="41" s="1"/>
  <c r="F155" i="41"/>
  <c r="F193" i="41" s="1"/>
  <c r="F232" i="41" s="1"/>
  <c r="F272" i="41" s="1"/>
  <c r="F141" i="41"/>
  <c r="F179" i="41" s="1"/>
  <c r="F148" i="41"/>
  <c r="F186" i="41" s="1"/>
  <c r="F136" i="41"/>
  <c r="F174" i="41" s="1"/>
  <c r="F139" i="41"/>
  <c r="F177" i="41" s="1"/>
  <c r="F156" i="41"/>
  <c r="F194" i="41" s="1"/>
  <c r="F233" i="41" s="1"/>
  <c r="F273" i="41" s="1"/>
  <c r="F147" i="41"/>
  <c r="F185" i="41" s="1"/>
  <c r="F224" i="41" s="1"/>
  <c r="F264" i="41" s="1"/>
  <c r="F137" i="41"/>
  <c r="F175" i="41" s="1"/>
  <c r="F132" i="41"/>
  <c r="F170" i="41" s="1"/>
  <c r="F128" i="41"/>
  <c r="F166" i="41" s="1"/>
  <c r="F205" i="41" s="1"/>
  <c r="F245" i="41" s="1"/>
  <c r="F151" i="41"/>
  <c r="F189" i="41" s="1"/>
  <c r="F134" i="41"/>
  <c r="F172" i="41" s="1"/>
  <c r="F152" i="41"/>
  <c r="F190" i="41" s="1"/>
  <c r="F133" i="41"/>
  <c r="F171" i="41" s="1"/>
  <c r="F148" i="25"/>
  <c r="F186" i="25" s="1"/>
  <c r="F129" i="25"/>
  <c r="F167" i="25" s="1"/>
  <c r="F131" i="25"/>
  <c r="F169" i="25" s="1"/>
  <c r="F208" i="25" s="1"/>
  <c r="F248" i="25" s="1"/>
  <c r="F140" i="25"/>
  <c r="F178" i="25" s="1"/>
  <c r="F217" i="25" s="1"/>
  <c r="F257" i="25" s="1"/>
  <c r="F138" i="25"/>
  <c r="F176" i="25" s="1"/>
  <c r="F215" i="25" s="1"/>
  <c r="F255" i="25" s="1"/>
  <c r="F159" i="25"/>
  <c r="F197" i="25" s="1"/>
  <c r="F143" i="25"/>
  <c r="F181" i="25" s="1"/>
  <c r="F135" i="25"/>
  <c r="F173" i="25" s="1"/>
  <c r="F212" i="25" s="1"/>
  <c r="F252" i="25" s="1"/>
  <c r="F128" i="25"/>
  <c r="F166" i="25" s="1"/>
  <c r="F205" i="25" s="1"/>
  <c r="F245" i="25" s="1"/>
  <c r="F153" i="25"/>
  <c r="F191" i="25" s="1"/>
  <c r="F152" i="25"/>
  <c r="F190" i="25" s="1"/>
  <c r="F149" i="25"/>
  <c r="F187" i="25" s="1"/>
  <c r="F156" i="25"/>
  <c r="F194" i="25" s="1"/>
  <c r="F233" i="25" s="1"/>
  <c r="F273" i="25" s="1"/>
  <c r="F136" i="25"/>
  <c r="F174" i="25" s="1"/>
  <c r="F134" i="25"/>
  <c r="F172" i="25" s="1"/>
  <c r="F141" i="25"/>
  <c r="F179" i="25" s="1"/>
  <c r="F147" i="25"/>
  <c r="F185" i="25" s="1"/>
  <c r="F224" i="25" s="1"/>
  <c r="F264" i="25" s="1"/>
  <c r="F158" i="25"/>
  <c r="F196" i="25" s="1"/>
  <c r="F235" i="25" s="1"/>
  <c r="F275" i="25" s="1"/>
  <c r="F146" i="25"/>
  <c r="F184" i="25" s="1"/>
  <c r="F144" i="25"/>
  <c r="F182" i="25" s="1"/>
  <c r="F139" i="25"/>
  <c r="F177" i="25" s="1"/>
  <c r="F133" i="25"/>
  <c r="F171" i="25" s="1"/>
  <c r="F210" i="25" s="1"/>
  <c r="F250" i="25" s="1"/>
  <c r="F130" i="25"/>
  <c r="F168" i="25" s="1"/>
  <c r="F154" i="25"/>
  <c r="F192" i="25" s="1"/>
  <c r="F231" i="25" s="1"/>
  <c r="F271" i="25" s="1"/>
  <c r="F157" i="25"/>
  <c r="F195" i="25" s="1"/>
  <c r="F137" i="25"/>
  <c r="F175" i="25" s="1"/>
  <c r="F214" i="25" s="1"/>
  <c r="F254" i="25" s="1"/>
  <c r="F145" i="25"/>
  <c r="F183" i="25" s="1"/>
  <c r="F132" i="25"/>
  <c r="F170" i="25" s="1"/>
  <c r="F151" i="25"/>
  <c r="F189" i="25" s="1"/>
  <c r="F142" i="25"/>
  <c r="F180" i="25" s="1"/>
  <c r="F219" i="25" s="1"/>
  <c r="F259" i="25" s="1"/>
  <c r="F150" i="25"/>
  <c r="F188" i="25" s="1"/>
  <c r="F155" i="25"/>
  <c r="F193" i="25" s="1"/>
  <c r="D153" i="51"/>
  <c r="D191" i="51" s="1"/>
  <c r="D230" i="51" s="1"/>
  <c r="D270" i="51" s="1"/>
  <c r="D140" i="51"/>
  <c r="D178" i="51" s="1"/>
  <c r="D217" i="51" s="1"/>
  <c r="D257" i="51" s="1"/>
  <c r="D151" i="51"/>
  <c r="D189" i="51" s="1"/>
  <c r="D228" i="51" s="1"/>
  <c r="D268" i="51" s="1"/>
  <c r="D158" i="51"/>
  <c r="D196" i="51" s="1"/>
  <c r="D235" i="51" s="1"/>
  <c r="D275" i="51" s="1"/>
  <c r="D137" i="51"/>
  <c r="D175" i="51" s="1"/>
  <c r="D214" i="51" s="1"/>
  <c r="D254" i="51" s="1"/>
  <c r="D131" i="51"/>
  <c r="D169" i="51" s="1"/>
  <c r="D208" i="51" s="1"/>
  <c r="D248" i="51" s="1"/>
  <c r="D132" i="51"/>
  <c r="D170" i="51" s="1"/>
  <c r="D154" i="51"/>
  <c r="D192" i="51" s="1"/>
  <c r="D231" i="51" s="1"/>
  <c r="D271" i="51" s="1"/>
  <c r="D152" i="51"/>
  <c r="D190" i="51" s="1"/>
  <c r="D229" i="51" s="1"/>
  <c r="D269" i="51" s="1"/>
  <c r="D134" i="51"/>
  <c r="D172" i="51" s="1"/>
  <c r="D211" i="51" s="1"/>
  <c r="D251" i="51" s="1"/>
  <c r="D149" i="51"/>
  <c r="D187" i="51" s="1"/>
  <c r="D226" i="51" s="1"/>
  <c r="D266" i="51" s="1"/>
  <c r="D145" i="51"/>
  <c r="D183" i="51" s="1"/>
  <c r="D222" i="51" s="1"/>
  <c r="D262" i="51" s="1"/>
  <c r="D136" i="51"/>
  <c r="D174" i="51" s="1"/>
  <c r="D146" i="51"/>
  <c r="D184" i="51" s="1"/>
  <c r="D223" i="51" s="1"/>
  <c r="D263" i="51" s="1"/>
  <c r="D147" i="51"/>
  <c r="D185" i="51" s="1"/>
  <c r="D155" i="51"/>
  <c r="D193" i="51" s="1"/>
  <c r="D232" i="51" s="1"/>
  <c r="D272" i="51" s="1"/>
  <c r="D159" i="51"/>
  <c r="D197" i="51" s="1"/>
  <c r="D236" i="51" s="1"/>
  <c r="D276" i="51" s="1"/>
  <c r="D157" i="51"/>
  <c r="D195" i="51" s="1"/>
  <c r="D144" i="51"/>
  <c r="D182" i="51" s="1"/>
  <c r="D221" i="51" s="1"/>
  <c r="D261" i="51" s="1"/>
  <c r="D143" i="51"/>
  <c r="D181" i="51" s="1"/>
  <c r="D220" i="51" s="1"/>
  <c r="D260" i="51" s="1"/>
  <c r="D129" i="51"/>
  <c r="D167" i="51" s="1"/>
  <c r="D206" i="51" s="1"/>
  <c r="D246" i="51" s="1"/>
  <c r="D135" i="51"/>
  <c r="D173" i="51" s="1"/>
  <c r="D212" i="51" s="1"/>
  <c r="D252" i="51" s="1"/>
  <c r="D133" i="51"/>
  <c r="D171" i="51" s="1"/>
  <c r="D210" i="51" s="1"/>
  <c r="D250" i="51" s="1"/>
  <c r="D156" i="51"/>
  <c r="D194" i="51" s="1"/>
  <c r="D233" i="51" s="1"/>
  <c r="D273" i="51" s="1"/>
  <c r="D128" i="51"/>
  <c r="D166" i="51" s="1"/>
  <c r="D205" i="51" s="1"/>
  <c r="D245" i="51" s="1"/>
  <c r="D150" i="51"/>
  <c r="D188" i="51" s="1"/>
  <c r="D227" i="51" s="1"/>
  <c r="D267" i="51" s="1"/>
  <c r="D130" i="51"/>
  <c r="D168" i="51" s="1"/>
  <c r="D207" i="51" s="1"/>
  <c r="D247" i="51" s="1"/>
  <c r="D139" i="51"/>
  <c r="D177" i="51" s="1"/>
  <c r="D216" i="51" s="1"/>
  <c r="D256" i="51" s="1"/>
  <c r="D142" i="51"/>
  <c r="D180" i="51" s="1"/>
  <c r="D219" i="51" s="1"/>
  <c r="D259" i="51" s="1"/>
  <c r="D141" i="51"/>
  <c r="D179" i="51" s="1"/>
  <c r="D218" i="51" s="1"/>
  <c r="D258" i="51" s="1"/>
  <c r="D138" i="51"/>
  <c r="D176" i="51" s="1"/>
  <c r="D215" i="51" s="1"/>
  <c r="D255" i="51" s="1"/>
  <c r="D148" i="51"/>
  <c r="D186" i="51" s="1"/>
  <c r="D225" i="51" s="1"/>
  <c r="D265" i="51" s="1"/>
  <c r="D131" i="11"/>
  <c r="D169" i="11" s="1"/>
  <c r="D147" i="11"/>
  <c r="D185" i="11" s="1"/>
  <c r="D224" i="11" s="1"/>
  <c r="D264" i="11" s="1"/>
  <c r="D130" i="11"/>
  <c r="D168" i="11" s="1"/>
  <c r="D207" i="11" s="1"/>
  <c r="D247" i="11" s="1"/>
  <c r="D132" i="11"/>
  <c r="D170" i="11" s="1"/>
  <c r="D209" i="11" s="1"/>
  <c r="D249" i="11" s="1"/>
  <c r="D134" i="11"/>
  <c r="D172" i="11" s="1"/>
  <c r="D129" i="11"/>
  <c r="D167" i="11" s="1"/>
  <c r="D155" i="11"/>
  <c r="D193" i="11" s="1"/>
  <c r="D137" i="11"/>
  <c r="D175" i="11" s="1"/>
  <c r="D214" i="11" s="1"/>
  <c r="D254" i="11" s="1"/>
  <c r="D153" i="11"/>
  <c r="D191" i="11" s="1"/>
  <c r="D230" i="11" s="1"/>
  <c r="D270" i="11" s="1"/>
  <c r="D159" i="11"/>
  <c r="D197" i="11" s="1"/>
  <c r="D151" i="11"/>
  <c r="D189" i="11" s="1"/>
  <c r="D228" i="11" s="1"/>
  <c r="D268" i="11" s="1"/>
  <c r="D158" i="11"/>
  <c r="D196" i="11" s="1"/>
  <c r="D235" i="11" s="1"/>
  <c r="D275" i="11" s="1"/>
  <c r="D133" i="11"/>
  <c r="D171" i="11" s="1"/>
  <c r="D156" i="11"/>
  <c r="D194" i="11" s="1"/>
  <c r="D128" i="11"/>
  <c r="D166" i="11" s="1"/>
  <c r="D205" i="11" s="1"/>
  <c r="D245" i="11" s="1"/>
  <c r="D145" i="11"/>
  <c r="D183" i="11" s="1"/>
  <c r="D154" i="11"/>
  <c r="D192" i="11" s="1"/>
  <c r="D139" i="11"/>
  <c r="D177" i="11" s="1"/>
  <c r="D143" i="11"/>
  <c r="D181" i="11" s="1"/>
  <c r="D135" i="11"/>
  <c r="D173" i="11" s="1"/>
  <c r="D212" i="11" s="1"/>
  <c r="D252" i="11" s="1"/>
  <c r="D157" i="11"/>
  <c r="D195" i="11" s="1"/>
  <c r="D152" i="11"/>
  <c r="D190" i="11" s="1"/>
  <c r="D150" i="11"/>
  <c r="D188" i="11" s="1"/>
  <c r="D148" i="11"/>
  <c r="D186" i="11" s="1"/>
  <c r="D225" i="11" s="1"/>
  <c r="D265" i="11" s="1"/>
  <c r="D144" i="11"/>
  <c r="D182" i="11" s="1"/>
  <c r="D221" i="11" s="1"/>
  <c r="D261" i="11" s="1"/>
  <c r="D142" i="11"/>
  <c r="D180" i="11" s="1"/>
  <c r="D219" i="11" s="1"/>
  <c r="D259" i="11" s="1"/>
  <c r="D140" i="11"/>
  <c r="D178" i="11" s="1"/>
  <c r="D217" i="11" s="1"/>
  <c r="D257" i="11" s="1"/>
  <c r="D138" i="11"/>
  <c r="D176" i="11" s="1"/>
  <c r="D136" i="11"/>
  <c r="D174" i="11" s="1"/>
  <c r="D149" i="11"/>
  <c r="D187" i="11" s="1"/>
  <c r="D141" i="11"/>
  <c r="D179" i="11" s="1"/>
  <c r="D218" i="11" s="1"/>
  <c r="D258" i="11" s="1"/>
  <c r="D146" i="11"/>
  <c r="D184" i="11" s="1"/>
  <c r="E159" i="3"/>
  <c r="E197" i="3" s="1"/>
  <c r="E236" i="3" s="1"/>
  <c r="E276" i="3" s="1"/>
  <c r="E158" i="3"/>
  <c r="E196" i="3" s="1"/>
  <c r="E235" i="3" s="1"/>
  <c r="E275" i="3" s="1"/>
  <c r="C136" i="6"/>
  <c r="C174" i="6" s="1"/>
  <c r="C213" i="6" s="1"/>
  <c r="C253" i="6" s="1"/>
  <c r="C151" i="6"/>
  <c r="C189" i="6" s="1"/>
  <c r="C228" i="6" s="1"/>
  <c r="C268" i="6" s="1"/>
  <c r="C155" i="6"/>
  <c r="C193" i="6" s="1"/>
  <c r="C232" i="6" s="1"/>
  <c r="C272" i="6" s="1"/>
  <c r="C147" i="6"/>
  <c r="C185" i="6" s="1"/>
  <c r="C138" i="6"/>
  <c r="C176" i="6" s="1"/>
  <c r="C215" i="6" s="1"/>
  <c r="C255" i="6" s="1"/>
  <c r="C156" i="6"/>
  <c r="C135" i="6"/>
  <c r="C173" i="6" s="1"/>
  <c r="C140" i="6"/>
  <c r="C178" i="6" s="1"/>
  <c r="C217" i="6" s="1"/>
  <c r="C257" i="6" s="1"/>
  <c r="C133" i="6"/>
  <c r="C171" i="6" s="1"/>
  <c r="C210" i="6" s="1"/>
  <c r="C250" i="6" s="1"/>
  <c r="C158" i="6"/>
  <c r="C196" i="6" s="1"/>
  <c r="C235" i="6" s="1"/>
  <c r="C275" i="6" s="1"/>
  <c r="C149" i="6"/>
  <c r="C142" i="6"/>
  <c r="C137" i="6"/>
  <c r="C175" i="6" s="1"/>
  <c r="C214" i="6" s="1"/>
  <c r="C254" i="6" s="1"/>
  <c r="C159" i="6"/>
  <c r="C153" i="6"/>
  <c r="C191" i="6" s="1"/>
  <c r="C230" i="6" s="1"/>
  <c r="C270" i="6" s="1"/>
  <c r="C150" i="6"/>
  <c r="C188" i="6" s="1"/>
  <c r="C227" i="6" s="1"/>
  <c r="C267" i="6" s="1"/>
  <c r="C134" i="6"/>
  <c r="C157" i="6"/>
  <c r="C195" i="6" s="1"/>
  <c r="C141" i="6"/>
  <c r="C179" i="6" s="1"/>
  <c r="C218" i="6" s="1"/>
  <c r="C258" i="6" s="1"/>
  <c r="C130" i="6"/>
  <c r="C168" i="6" s="1"/>
  <c r="C207" i="6" s="1"/>
  <c r="C247" i="6" s="1"/>
  <c r="C148" i="6"/>
  <c r="C186" i="6" s="1"/>
  <c r="C225" i="6" s="1"/>
  <c r="C265" i="6" s="1"/>
  <c r="C132" i="6"/>
  <c r="C139" i="6"/>
  <c r="C177" i="6" s="1"/>
  <c r="C216" i="6" s="1"/>
  <c r="C256" i="6" s="1"/>
  <c r="C131" i="6"/>
  <c r="C129" i="6"/>
  <c r="C152" i="6"/>
  <c r="C190" i="6" s="1"/>
  <c r="C146" i="6"/>
  <c r="C184" i="6" s="1"/>
  <c r="C143" i="6"/>
  <c r="C181" i="6" s="1"/>
  <c r="C220" i="6" s="1"/>
  <c r="C260" i="6" s="1"/>
  <c r="C154" i="6"/>
  <c r="C192" i="6" s="1"/>
  <c r="C145" i="6"/>
  <c r="C183" i="6" s="1"/>
  <c r="C222" i="6" s="1"/>
  <c r="C262" i="6" s="1"/>
  <c r="C128" i="6"/>
  <c r="C146" i="29"/>
  <c r="C158" i="29"/>
  <c r="C196" i="29" s="1"/>
  <c r="C235" i="29" s="1"/>
  <c r="C275" i="29" s="1"/>
  <c r="C145" i="29"/>
  <c r="C153" i="29"/>
  <c r="C191" i="29" s="1"/>
  <c r="C230" i="29" s="1"/>
  <c r="C270" i="29" s="1"/>
  <c r="C155" i="29"/>
  <c r="C193" i="29" s="1"/>
  <c r="C232" i="29" s="1"/>
  <c r="C272" i="29" s="1"/>
  <c r="C150" i="29"/>
  <c r="C188" i="29" s="1"/>
  <c r="C227" i="29" s="1"/>
  <c r="C267" i="29" s="1"/>
  <c r="C159" i="29"/>
  <c r="C197" i="29" s="1"/>
  <c r="C236" i="29" s="1"/>
  <c r="C276" i="29" s="1"/>
  <c r="C144" i="29"/>
  <c r="C149" i="29"/>
  <c r="C187" i="29" s="1"/>
  <c r="C226" i="29" s="1"/>
  <c r="C266" i="29" s="1"/>
  <c r="C141" i="29"/>
  <c r="C179" i="29" s="1"/>
  <c r="C218" i="29" s="1"/>
  <c r="C258" i="29" s="1"/>
  <c r="C156" i="29"/>
  <c r="C194" i="29" s="1"/>
  <c r="C233" i="29" s="1"/>
  <c r="C273" i="29" s="1"/>
  <c r="C137" i="29"/>
  <c r="C175" i="29" s="1"/>
  <c r="C214" i="29" s="1"/>
  <c r="C254" i="29" s="1"/>
  <c r="C142" i="29"/>
  <c r="C134" i="29"/>
  <c r="C172" i="29" s="1"/>
  <c r="C211" i="29" s="1"/>
  <c r="C251" i="29" s="1"/>
  <c r="C128" i="29"/>
  <c r="C166" i="29" s="1"/>
  <c r="C205" i="29" s="1"/>
  <c r="C245" i="29" s="1"/>
  <c r="C136" i="29"/>
  <c r="C174" i="29" s="1"/>
  <c r="C213" i="29" s="1"/>
  <c r="C253" i="29" s="1"/>
  <c r="C157" i="29"/>
  <c r="C195" i="29" s="1"/>
  <c r="C147" i="29"/>
  <c r="C148" i="29"/>
  <c r="C138" i="29"/>
  <c r="C139" i="29"/>
  <c r="C177" i="29" s="1"/>
  <c r="C132" i="29"/>
  <c r="C170" i="29" s="1"/>
  <c r="C209" i="29" s="1"/>
  <c r="C249" i="29" s="1"/>
  <c r="C135" i="29"/>
  <c r="C131" i="29"/>
  <c r="C169" i="29" s="1"/>
  <c r="C208" i="29" s="1"/>
  <c r="C248" i="29" s="1"/>
  <c r="C129" i="29"/>
  <c r="C130" i="29"/>
  <c r="C168" i="29" s="1"/>
  <c r="C143" i="29"/>
  <c r="C181" i="29" s="1"/>
  <c r="C220" i="29" s="1"/>
  <c r="C260" i="29" s="1"/>
  <c r="C140" i="29"/>
  <c r="C178" i="29" s="1"/>
  <c r="C154" i="29"/>
  <c r="C152" i="29"/>
  <c r="C190" i="29" s="1"/>
  <c r="C229" i="29" s="1"/>
  <c r="C269" i="29" s="1"/>
  <c r="C133" i="29"/>
  <c r="C171" i="29" s="1"/>
  <c r="C210" i="29" s="1"/>
  <c r="C250" i="29" s="1"/>
  <c r="C151" i="29"/>
  <c r="C189" i="29" s="1"/>
  <c r="E137" i="41"/>
  <c r="E175" i="41" s="1"/>
  <c r="E214" i="41" s="1"/>
  <c r="E254" i="41" s="1"/>
  <c r="E158" i="41"/>
  <c r="E196" i="41" s="1"/>
  <c r="E235" i="41" s="1"/>
  <c r="E275" i="41" s="1"/>
  <c r="E150" i="52"/>
  <c r="E188" i="52" s="1"/>
  <c r="E227" i="52" s="1"/>
  <c r="E267" i="52" s="1"/>
  <c r="E142" i="52"/>
  <c r="E180" i="52" s="1"/>
  <c r="E219" i="52" s="1"/>
  <c r="E259" i="52" s="1"/>
  <c r="E128" i="50"/>
  <c r="E166" i="50" s="1"/>
  <c r="E205" i="50" s="1"/>
  <c r="E245" i="50" s="1"/>
  <c r="E144" i="50"/>
  <c r="E182" i="50" s="1"/>
  <c r="E221" i="50" s="1"/>
  <c r="E261" i="50" s="1"/>
  <c r="E158" i="44"/>
  <c r="E196" i="44" s="1"/>
  <c r="E235" i="44" s="1"/>
  <c r="E275" i="44" s="1"/>
  <c r="E153" i="44"/>
  <c r="E191" i="44" s="1"/>
  <c r="E230" i="44" s="1"/>
  <c r="E270" i="44" s="1"/>
  <c r="E136" i="65"/>
  <c r="E174" i="65" s="1"/>
  <c r="E213" i="65" s="1"/>
  <c r="E253" i="65" s="1"/>
  <c r="E149" i="65"/>
  <c r="E187" i="65" s="1"/>
  <c r="E226" i="65" s="1"/>
  <c r="E266" i="65" s="1"/>
  <c r="E158" i="5"/>
  <c r="E196" i="5" s="1"/>
  <c r="E235" i="5" s="1"/>
  <c r="E275" i="5" s="1"/>
  <c r="E156" i="5"/>
  <c r="E194" i="5" s="1"/>
  <c r="E233" i="5" s="1"/>
  <c r="E273" i="5" s="1"/>
  <c r="E130" i="7"/>
  <c r="E144" i="7"/>
  <c r="E182" i="7" s="1"/>
  <c r="E135" i="6"/>
  <c r="E137" i="11"/>
  <c r="E154" i="11"/>
  <c r="E149" i="51"/>
  <c r="E187" i="51" s="1"/>
  <c r="E226" i="51" s="1"/>
  <c r="E266" i="51" s="1"/>
  <c r="E143" i="51"/>
  <c r="C136" i="4"/>
  <c r="C174" i="4" s="1"/>
  <c r="C213" i="4" s="1"/>
  <c r="C253" i="4" s="1"/>
  <c r="B236" i="47"/>
  <c r="G158" i="6"/>
  <c r="G196" i="6" s="1"/>
  <c r="G235" i="6" s="1"/>
  <c r="G275" i="6" s="1"/>
  <c r="G131" i="6"/>
  <c r="G169" i="6" s="1"/>
  <c r="G148" i="6"/>
  <c r="G186" i="6" s="1"/>
  <c r="G157" i="6"/>
  <c r="G195" i="6" s="1"/>
  <c r="G142" i="6"/>
  <c r="G180" i="6" s="1"/>
  <c r="G219" i="6" s="1"/>
  <c r="G259" i="6" s="1"/>
  <c r="G159" i="6"/>
  <c r="G197" i="6" s="1"/>
  <c r="G236" i="6" s="1"/>
  <c r="G276" i="6" s="1"/>
  <c r="G145" i="6"/>
  <c r="G183" i="6" s="1"/>
  <c r="G132" i="6"/>
  <c r="G170" i="6" s="1"/>
  <c r="G209" i="6" s="1"/>
  <c r="G249" i="6" s="1"/>
  <c r="G129" i="6"/>
  <c r="G167" i="6" s="1"/>
  <c r="G206" i="6" s="1"/>
  <c r="G246" i="6" s="1"/>
  <c r="G141" i="6"/>
  <c r="G179" i="6" s="1"/>
  <c r="G134" i="6"/>
  <c r="G172" i="6" s="1"/>
  <c r="G211" i="6" s="1"/>
  <c r="G251" i="6" s="1"/>
  <c r="G140" i="6"/>
  <c r="G178" i="6" s="1"/>
  <c r="G156" i="6"/>
  <c r="G194" i="6" s="1"/>
  <c r="G139" i="6"/>
  <c r="G177" i="6" s="1"/>
  <c r="G216" i="6" s="1"/>
  <c r="G256" i="6" s="1"/>
  <c r="G151" i="6"/>
  <c r="G189" i="6" s="1"/>
  <c r="G228" i="6" s="1"/>
  <c r="G268" i="6" s="1"/>
  <c r="G135" i="6"/>
  <c r="G173" i="6" s="1"/>
  <c r="G212" i="6" s="1"/>
  <c r="G252" i="6" s="1"/>
  <c r="G138" i="6"/>
  <c r="G176" i="6" s="1"/>
  <c r="G147" i="6"/>
  <c r="G185" i="6" s="1"/>
  <c r="G149" i="6"/>
  <c r="G187" i="6" s="1"/>
  <c r="G133" i="6"/>
  <c r="G171" i="6" s="1"/>
  <c r="G143" i="6"/>
  <c r="G181" i="6" s="1"/>
  <c r="G152" i="6"/>
  <c r="G190" i="6" s="1"/>
  <c r="G144" i="6"/>
  <c r="G182" i="6" s="1"/>
  <c r="G221" i="6" s="1"/>
  <c r="G261" i="6" s="1"/>
  <c r="G137" i="6"/>
  <c r="G175" i="6" s="1"/>
  <c r="G214" i="6" s="1"/>
  <c r="G254" i="6" s="1"/>
  <c r="G146" i="6"/>
  <c r="G184" i="6" s="1"/>
  <c r="G223" i="6" s="1"/>
  <c r="G263" i="6" s="1"/>
  <c r="G128" i="6"/>
  <c r="G166" i="6" s="1"/>
  <c r="G130" i="6"/>
  <c r="G168" i="6" s="1"/>
  <c r="G207" i="6" s="1"/>
  <c r="G247" i="6" s="1"/>
  <c r="G153" i="6"/>
  <c r="G191" i="6" s="1"/>
  <c r="G230" i="6" s="1"/>
  <c r="G270" i="6" s="1"/>
  <c r="G155" i="6"/>
  <c r="G193" i="6" s="1"/>
  <c r="G232" i="6" s="1"/>
  <c r="G272" i="6" s="1"/>
  <c r="G154" i="6"/>
  <c r="G192" i="6" s="1"/>
  <c r="G136" i="6"/>
  <c r="G174" i="6" s="1"/>
  <c r="G150" i="6"/>
  <c r="G188" i="6" s="1"/>
  <c r="G227" i="6" s="1"/>
  <c r="G267" i="6" s="1"/>
  <c r="E190" i="26"/>
  <c r="E229" i="26" s="1"/>
  <c r="E269" i="26" s="1"/>
  <c r="C156" i="50"/>
  <c r="C194" i="50" s="1"/>
  <c r="C233" i="50" s="1"/>
  <c r="C273" i="50" s="1"/>
  <c r="C138" i="50"/>
  <c r="C176" i="50" s="1"/>
  <c r="C215" i="50" s="1"/>
  <c r="C255" i="50" s="1"/>
  <c r="C140" i="50"/>
  <c r="C178" i="50" s="1"/>
  <c r="C217" i="50" s="1"/>
  <c r="C257" i="50" s="1"/>
  <c r="C134" i="50"/>
  <c r="C172" i="50" s="1"/>
  <c r="C211" i="50" s="1"/>
  <c r="C251" i="50" s="1"/>
  <c r="C149" i="50"/>
  <c r="C187" i="50" s="1"/>
  <c r="C226" i="50" s="1"/>
  <c r="C266" i="50" s="1"/>
  <c r="C152" i="50"/>
  <c r="C190" i="50" s="1"/>
  <c r="C229" i="50" s="1"/>
  <c r="C269" i="50" s="1"/>
  <c r="C133" i="50"/>
  <c r="C141" i="50"/>
  <c r="C179" i="50" s="1"/>
  <c r="C218" i="50" s="1"/>
  <c r="C258" i="50" s="1"/>
  <c r="C158" i="50"/>
  <c r="C196" i="50" s="1"/>
  <c r="C135" i="50"/>
  <c r="C173" i="50" s="1"/>
  <c r="C142" i="50"/>
  <c r="C137" i="50"/>
  <c r="C130" i="50"/>
  <c r="C143" i="50"/>
  <c r="C151" i="50"/>
  <c r="C189" i="50" s="1"/>
  <c r="C228" i="50" s="1"/>
  <c r="C268" i="50" s="1"/>
  <c r="C159" i="50"/>
  <c r="C197" i="50" s="1"/>
  <c r="C236" i="50" s="1"/>
  <c r="C276" i="50" s="1"/>
  <c r="C144" i="50"/>
  <c r="C182" i="50" s="1"/>
  <c r="C129" i="50"/>
  <c r="C128" i="50"/>
  <c r="C153" i="50"/>
  <c r="C191" i="50" s="1"/>
  <c r="C230" i="50" s="1"/>
  <c r="C270" i="50" s="1"/>
  <c r="C147" i="50"/>
  <c r="C131" i="50"/>
  <c r="C169" i="50" s="1"/>
  <c r="C208" i="50" s="1"/>
  <c r="C248" i="50" s="1"/>
  <c r="C139" i="50"/>
  <c r="C177" i="50" s="1"/>
  <c r="C216" i="50" s="1"/>
  <c r="C256" i="50" s="1"/>
  <c r="C148" i="50"/>
  <c r="C186" i="50" s="1"/>
  <c r="C225" i="50" s="1"/>
  <c r="C265" i="50" s="1"/>
  <c r="C157" i="50"/>
  <c r="C145" i="50"/>
  <c r="C183" i="50" s="1"/>
  <c r="C154" i="50"/>
  <c r="C150" i="50"/>
  <c r="C188" i="50" s="1"/>
  <c r="C227" i="50" s="1"/>
  <c r="C267" i="50" s="1"/>
  <c r="C146" i="50"/>
  <c r="C184" i="50" s="1"/>
  <c r="C223" i="50" s="1"/>
  <c r="C263" i="50" s="1"/>
  <c r="C132" i="50"/>
  <c r="C136" i="50"/>
  <c r="C174" i="50" s="1"/>
  <c r="C213" i="50" s="1"/>
  <c r="C253" i="50" s="1"/>
  <c r="C155" i="50"/>
  <c r="C193" i="50" s="1"/>
  <c r="C232" i="50" s="1"/>
  <c r="C272" i="50" s="1"/>
  <c r="E146" i="5"/>
  <c r="E184" i="5" s="1"/>
  <c r="E223" i="5" s="1"/>
  <c r="E263" i="5" s="1"/>
  <c r="E155" i="11"/>
  <c r="B218" i="12"/>
  <c r="B258" i="12" s="1"/>
  <c r="B214" i="50"/>
  <c r="B219" i="44"/>
  <c r="B259" i="44" s="1"/>
  <c r="E183" i="33"/>
  <c r="E222" i="33" s="1"/>
  <c r="E262" i="33" s="1"/>
  <c r="F145" i="3"/>
  <c r="F183" i="3" s="1"/>
  <c r="F151" i="3"/>
  <c r="F189" i="3" s="1"/>
  <c r="F143" i="3"/>
  <c r="F181" i="3" s="1"/>
  <c r="F220" i="3" s="1"/>
  <c r="F260" i="3" s="1"/>
  <c r="F135" i="3"/>
  <c r="F173" i="3" s="1"/>
  <c r="F159" i="3"/>
  <c r="F197" i="3" s="1"/>
  <c r="F236" i="3" s="1"/>
  <c r="F276" i="3" s="1"/>
  <c r="F158" i="3"/>
  <c r="F196" i="3" s="1"/>
  <c r="F132" i="3"/>
  <c r="F170" i="3" s="1"/>
  <c r="F209" i="3" s="1"/>
  <c r="F249" i="3" s="1"/>
  <c r="F142" i="3"/>
  <c r="F180" i="3" s="1"/>
  <c r="F148" i="3"/>
  <c r="F186" i="3" s="1"/>
  <c r="F225" i="3" s="1"/>
  <c r="F265" i="3" s="1"/>
  <c r="F149" i="3"/>
  <c r="F187" i="3" s="1"/>
  <c r="F150" i="3"/>
  <c r="F188" i="3" s="1"/>
  <c r="F227" i="3" s="1"/>
  <c r="F267" i="3" s="1"/>
  <c r="F134" i="3"/>
  <c r="F172" i="3" s="1"/>
  <c r="F211" i="3" s="1"/>
  <c r="F251" i="3" s="1"/>
  <c r="F133" i="3"/>
  <c r="F171" i="3" s="1"/>
  <c r="F131" i="3"/>
  <c r="F169" i="3" s="1"/>
  <c r="F208" i="3" s="1"/>
  <c r="F248" i="3" s="1"/>
  <c r="F156" i="3"/>
  <c r="F194" i="3" s="1"/>
  <c r="F155" i="3"/>
  <c r="F193" i="3" s="1"/>
  <c r="F232" i="3" s="1"/>
  <c r="F272" i="3" s="1"/>
  <c r="F137" i="3"/>
  <c r="F175" i="3" s="1"/>
  <c r="F147" i="3"/>
  <c r="F185" i="3" s="1"/>
  <c r="F224" i="3" s="1"/>
  <c r="F264" i="3" s="1"/>
  <c r="F144" i="3"/>
  <c r="F182" i="3" s="1"/>
  <c r="F128" i="3"/>
  <c r="F166" i="3" s="1"/>
  <c r="F205" i="3" s="1"/>
  <c r="F245" i="3" s="1"/>
  <c r="F152" i="3"/>
  <c r="F190" i="3" s="1"/>
  <c r="F229" i="3" s="1"/>
  <c r="F269" i="3" s="1"/>
  <c r="F138" i="3"/>
  <c r="F176" i="3" s="1"/>
  <c r="F215" i="3" s="1"/>
  <c r="F255" i="3" s="1"/>
  <c r="F130" i="3"/>
  <c r="F168" i="3" s="1"/>
  <c r="F154" i="3"/>
  <c r="F192" i="3" s="1"/>
  <c r="F231" i="3" s="1"/>
  <c r="F271" i="3" s="1"/>
  <c r="F146" i="3"/>
  <c r="F184" i="3" s="1"/>
  <c r="F129" i="3"/>
  <c r="F167" i="3" s="1"/>
  <c r="F136" i="3"/>
  <c r="F174" i="3" s="1"/>
  <c r="F213" i="3" s="1"/>
  <c r="F253" i="3" s="1"/>
  <c r="F140" i="3"/>
  <c r="F178" i="3" s="1"/>
  <c r="F139" i="3"/>
  <c r="F177" i="3" s="1"/>
  <c r="F153" i="3"/>
  <c r="F191" i="3" s="1"/>
  <c r="F157" i="3"/>
  <c r="F195" i="3" s="1"/>
  <c r="F234" i="3" s="1"/>
  <c r="F274" i="3" s="1"/>
  <c r="B221" i="37"/>
  <c r="B261" i="37" s="1"/>
  <c r="E197" i="56"/>
  <c r="E236" i="56" s="1"/>
  <c r="E276" i="56" s="1"/>
  <c r="F151" i="50"/>
  <c r="F189" i="50" s="1"/>
  <c r="F228" i="50" s="1"/>
  <c r="F268" i="50" s="1"/>
  <c r="F131" i="50"/>
  <c r="F169" i="50" s="1"/>
  <c r="F208" i="50" s="1"/>
  <c r="F248" i="50" s="1"/>
  <c r="F135" i="50"/>
  <c r="F173" i="50" s="1"/>
  <c r="F212" i="50" s="1"/>
  <c r="F252" i="50" s="1"/>
  <c r="F155" i="50"/>
  <c r="F193" i="50" s="1"/>
  <c r="F232" i="50" s="1"/>
  <c r="F272" i="50" s="1"/>
  <c r="F144" i="50"/>
  <c r="F182" i="50" s="1"/>
  <c r="F150" i="50"/>
  <c r="F188" i="50" s="1"/>
  <c r="F128" i="50"/>
  <c r="F166" i="50" s="1"/>
  <c r="F143" i="50"/>
  <c r="F181" i="50" s="1"/>
  <c r="F153" i="50"/>
  <c r="F191" i="50" s="1"/>
  <c r="F140" i="50"/>
  <c r="F178" i="50" s="1"/>
  <c r="F217" i="50" s="1"/>
  <c r="F257" i="50" s="1"/>
  <c r="F137" i="50"/>
  <c r="F175" i="50" s="1"/>
  <c r="F149" i="50"/>
  <c r="F187" i="50" s="1"/>
  <c r="F226" i="50" s="1"/>
  <c r="F266" i="50" s="1"/>
  <c r="F157" i="50"/>
  <c r="F195" i="50" s="1"/>
  <c r="F148" i="50"/>
  <c r="F186" i="50" s="1"/>
  <c r="F225" i="50" s="1"/>
  <c r="F265" i="50" s="1"/>
  <c r="F154" i="50"/>
  <c r="F192" i="50" s="1"/>
  <c r="F152" i="50"/>
  <c r="F190" i="50" s="1"/>
  <c r="F132" i="50"/>
  <c r="F170" i="50" s="1"/>
  <c r="F209" i="50" s="1"/>
  <c r="F249" i="50" s="1"/>
  <c r="F141" i="50"/>
  <c r="F179" i="50" s="1"/>
  <c r="F129" i="50"/>
  <c r="F167" i="50" s="1"/>
  <c r="F156" i="50"/>
  <c r="F194" i="50" s="1"/>
  <c r="F233" i="50" s="1"/>
  <c r="F273" i="50" s="1"/>
  <c r="F146" i="50"/>
  <c r="F184" i="50" s="1"/>
  <c r="F136" i="50"/>
  <c r="F174" i="50" s="1"/>
  <c r="F130" i="50"/>
  <c r="F168" i="50" s="1"/>
  <c r="F147" i="50"/>
  <c r="F185" i="50" s="1"/>
  <c r="F224" i="50" s="1"/>
  <c r="F264" i="50" s="1"/>
  <c r="F158" i="50"/>
  <c r="F196" i="50" s="1"/>
  <c r="F142" i="50"/>
  <c r="F180" i="50" s="1"/>
  <c r="F219" i="50" s="1"/>
  <c r="F259" i="50" s="1"/>
  <c r="F145" i="50"/>
  <c r="F183" i="50" s="1"/>
  <c r="F133" i="50"/>
  <c r="F171" i="50" s="1"/>
  <c r="F210" i="50" s="1"/>
  <c r="F250" i="50" s="1"/>
  <c r="F134" i="50"/>
  <c r="F172" i="50" s="1"/>
  <c r="F139" i="50"/>
  <c r="F177" i="50" s="1"/>
  <c r="F138" i="50"/>
  <c r="F176" i="50" s="1"/>
  <c r="F215" i="50" s="1"/>
  <c r="F255" i="50" s="1"/>
  <c r="F159" i="50"/>
  <c r="F197" i="50" s="1"/>
  <c r="C141" i="41"/>
  <c r="C179" i="41" s="1"/>
  <c r="C132" i="41"/>
  <c r="C136" i="41"/>
  <c r="C174" i="41" s="1"/>
  <c r="C144" i="41"/>
  <c r="C182" i="41" s="1"/>
  <c r="C221" i="41" s="1"/>
  <c r="C261" i="41" s="1"/>
  <c r="C154" i="41"/>
  <c r="C192" i="41" s="1"/>
  <c r="C231" i="41" s="1"/>
  <c r="C271" i="41" s="1"/>
  <c r="C135" i="41"/>
  <c r="C148" i="41"/>
  <c r="C128" i="41"/>
  <c r="C151" i="41"/>
  <c r="C137" i="41"/>
  <c r="C145" i="41"/>
  <c r="C159" i="41"/>
  <c r="C133" i="41"/>
  <c r="C140" i="41"/>
  <c r="C178" i="41" s="1"/>
  <c r="C217" i="41" s="1"/>
  <c r="C257" i="41" s="1"/>
  <c r="C142" i="41"/>
  <c r="C150" i="41"/>
  <c r="C152" i="41"/>
  <c r="C134" i="41"/>
  <c r="C139" i="41"/>
  <c r="C153" i="41"/>
  <c r="C191" i="41" s="1"/>
  <c r="C230" i="41" s="1"/>
  <c r="C270" i="41" s="1"/>
  <c r="C129" i="41"/>
  <c r="C155" i="41"/>
  <c r="C130" i="41"/>
  <c r="C146" i="41"/>
  <c r="C156" i="41"/>
  <c r="C138" i="41"/>
  <c r="C131" i="41"/>
  <c r="C147" i="41"/>
  <c r="C157" i="41"/>
  <c r="C149" i="41"/>
  <c r="C158" i="41"/>
  <c r="C196" i="41" s="1"/>
  <c r="C235" i="41" s="1"/>
  <c r="C275" i="41" s="1"/>
  <c r="C143" i="41"/>
  <c r="B234" i="4"/>
  <c r="B207" i="25"/>
  <c r="B247" i="25" s="1"/>
  <c r="B205" i="5"/>
  <c r="B215" i="26"/>
  <c r="B219" i="40"/>
  <c r="E195" i="40"/>
  <c r="E234" i="40" s="1"/>
  <c r="E274" i="40" s="1"/>
  <c r="E170" i="47"/>
  <c r="E209" i="47" s="1"/>
  <c r="E249" i="47" s="1"/>
  <c r="E145" i="12"/>
  <c r="I133" i="57"/>
  <c r="I171" i="57" s="1"/>
  <c r="I210" i="57" s="1"/>
  <c r="I250" i="57" s="1"/>
  <c r="I131" i="57"/>
  <c r="I142" i="57"/>
  <c r="I146" i="57"/>
  <c r="I154" i="57"/>
  <c r="I150" i="57"/>
  <c r="I141" i="57"/>
  <c r="I139" i="57"/>
  <c r="I156" i="57"/>
  <c r="I151" i="57"/>
  <c r="I189" i="57" s="1"/>
  <c r="I228" i="57" s="1"/>
  <c r="I268" i="57" s="1"/>
  <c r="I143" i="57"/>
  <c r="I130" i="57"/>
  <c r="I134" i="57"/>
  <c r="I155" i="57"/>
  <c r="I158" i="57"/>
  <c r="I140" i="57"/>
  <c r="I136" i="57"/>
  <c r="I153" i="57"/>
  <c r="I147" i="57"/>
  <c r="I129" i="57"/>
  <c r="I144" i="57"/>
  <c r="I135" i="57"/>
  <c r="I152" i="57"/>
  <c r="I148" i="57"/>
  <c r="I186" i="57" s="1"/>
  <c r="I225" i="57" s="1"/>
  <c r="I265" i="57" s="1"/>
  <c r="I149" i="57"/>
  <c r="I157" i="57"/>
  <c r="I128" i="57"/>
  <c r="I138" i="57"/>
  <c r="I145" i="57"/>
  <c r="I132" i="57"/>
  <c r="I170" i="57" s="1"/>
  <c r="I209" i="57" s="1"/>
  <c r="I249" i="57" s="1"/>
  <c r="I137" i="57"/>
  <c r="I159" i="57"/>
  <c r="E190" i="33"/>
  <c r="E229" i="33" s="1"/>
  <c r="E269" i="33" s="1"/>
  <c r="E149" i="5"/>
  <c r="E187" i="5" s="1"/>
  <c r="E226" i="5" s="1"/>
  <c r="E266" i="5" s="1"/>
  <c r="B217" i="3"/>
  <c r="B206" i="4"/>
  <c r="H143" i="6"/>
  <c r="H181" i="6" s="1"/>
  <c r="H220" i="6" s="1"/>
  <c r="H260" i="6" s="1"/>
  <c r="H156" i="6"/>
  <c r="H194" i="6" s="1"/>
  <c r="H233" i="6" s="1"/>
  <c r="H273" i="6" s="1"/>
  <c r="H147" i="6"/>
  <c r="H148" i="6"/>
  <c r="H154" i="6"/>
  <c r="H192" i="6" s="1"/>
  <c r="H231" i="6" s="1"/>
  <c r="H271" i="6" s="1"/>
  <c r="H136" i="6"/>
  <c r="H155" i="6"/>
  <c r="H146" i="6"/>
  <c r="H152" i="6"/>
  <c r="H131" i="6"/>
  <c r="H169" i="6" s="1"/>
  <c r="H208" i="6" s="1"/>
  <c r="H248" i="6" s="1"/>
  <c r="H133" i="6"/>
  <c r="H137" i="6"/>
  <c r="H138" i="6"/>
  <c r="H132" i="6"/>
  <c r="H150" i="6"/>
  <c r="H134" i="6"/>
  <c r="H157" i="6"/>
  <c r="H149" i="6"/>
  <c r="H145" i="6"/>
  <c r="H129" i="6"/>
  <c r="H167" i="6" s="1"/>
  <c r="H206" i="6" s="1"/>
  <c r="H246" i="6" s="1"/>
  <c r="H153" i="6"/>
  <c r="H159" i="6"/>
  <c r="H197" i="6" s="1"/>
  <c r="H236" i="6" s="1"/>
  <c r="H276" i="6" s="1"/>
  <c r="H151" i="6"/>
  <c r="H135" i="6"/>
  <c r="H158" i="6"/>
  <c r="H142" i="6"/>
  <c r="H139" i="6"/>
  <c r="H141" i="6"/>
  <c r="H140" i="6"/>
  <c r="H130" i="6"/>
  <c r="H144" i="6"/>
  <c r="H128" i="6"/>
  <c r="E157" i="51"/>
  <c r="B218" i="4"/>
  <c r="B232" i="25"/>
  <c r="B222" i="33"/>
  <c r="B262" i="33" s="1"/>
  <c r="B225" i="29"/>
  <c r="B265" i="29" s="1"/>
  <c r="E186" i="40"/>
  <c r="E225" i="40" s="1"/>
  <c r="E265" i="40" s="1"/>
  <c r="H150" i="3"/>
  <c r="H152" i="3"/>
  <c r="H190" i="3" s="1"/>
  <c r="H229" i="3" s="1"/>
  <c r="H269" i="3" s="1"/>
  <c r="H132" i="3"/>
  <c r="H128" i="3"/>
  <c r="H137" i="3"/>
  <c r="H175" i="3" s="1"/>
  <c r="H214" i="3" s="1"/>
  <c r="H254" i="3" s="1"/>
  <c r="H133" i="3"/>
  <c r="H159" i="3"/>
  <c r="H156" i="3"/>
  <c r="H194" i="3" s="1"/>
  <c r="H233" i="3" s="1"/>
  <c r="H273" i="3" s="1"/>
  <c r="H129" i="3"/>
  <c r="H140" i="3"/>
  <c r="H142" i="3"/>
  <c r="H180" i="3" s="1"/>
  <c r="H219" i="3" s="1"/>
  <c r="H259" i="3" s="1"/>
  <c r="H147" i="3"/>
  <c r="H185" i="3" s="1"/>
  <c r="H224" i="3" s="1"/>
  <c r="H264" i="3" s="1"/>
  <c r="H136" i="3"/>
  <c r="H174" i="3" s="1"/>
  <c r="H213" i="3" s="1"/>
  <c r="H253" i="3" s="1"/>
  <c r="H151" i="3"/>
  <c r="H135" i="3"/>
  <c r="H173" i="3" s="1"/>
  <c r="H212" i="3" s="1"/>
  <c r="H252" i="3" s="1"/>
  <c r="H157" i="3"/>
  <c r="H155" i="3"/>
  <c r="H146" i="3"/>
  <c r="H139" i="3"/>
  <c r="H130" i="3"/>
  <c r="H168" i="3" s="1"/>
  <c r="H207" i="3" s="1"/>
  <c r="H247" i="3" s="1"/>
  <c r="H148" i="3"/>
  <c r="H143" i="3"/>
  <c r="H181" i="3" s="1"/>
  <c r="H220" i="3" s="1"/>
  <c r="H260" i="3" s="1"/>
  <c r="H158" i="3"/>
  <c r="H141" i="3"/>
  <c r="H153" i="3"/>
  <c r="H191" i="3" s="1"/>
  <c r="H230" i="3" s="1"/>
  <c r="H270" i="3" s="1"/>
  <c r="H145" i="3"/>
  <c r="H149" i="3"/>
  <c r="H131" i="3"/>
  <c r="H169" i="3" s="1"/>
  <c r="H208" i="3" s="1"/>
  <c r="H248" i="3" s="1"/>
  <c r="H154" i="3"/>
  <c r="H138" i="3"/>
  <c r="H144" i="3"/>
  <c r="H134" i="3"/>
  <c r="H172" i="3" s="1"/>
  <c r="H211" i="3" s="1"/>
  <c r="H251" i="3" s="1"/>
  <c r="E194" i="56"/>
  <c r="E233" i="56" s="1"/>
  <c r="E273" i="56" s="1"/>
  <c r="E144" i="12"/>
  <c r="E157" i="57"/>
  <c r="E195" i="57" s="1"/>
  <c r="E234" i="57" s="1"/>
  <c r="E274" i="57" s="1"/>
  <c r="E187" i="26"/>
  <c r="E226" i="26" s="1"/>
  <c r="E266" i="26" s="1"/>
  <c r="E155" i="34"/>
  <c r="E193" i="34" s="1"/>
  <c r="E232" i="34" s="1"/>
  <c r="E272" i="34" s="1"/>
  <c r="E130" i="3"/>
  <c r="E168" i="3" s="1"/>
  <c r="E207" i="3" s="1"/>
  <c r="E247" i="3" s="1"/>
  <c r="E196" i="65"/>
  <c r="E235" i="65" s="1"/>
  <c r="E275" i="65" s="1"/>
  <c r="E156" i="6"/>
  <c r="E194" i="6" s="1"/>
  <c r="E233" i="6" s="1"/>
  <c r="E273" i="6" s="1"/>
  <c r="B206" i="3"/>
  <c r="B246" i="3" s="1"/>
  <c r="B210" i="12"/>
  <c r="B236" i="33"/>
  <c r="B207" i="34"/>
  <c r="B247" i="34" s="1"/>
  <c r="B232" i="41"/>
  <c r="B272" i="41" s="1"/>
  <c r="H135" i="34"/>
  <c r="H137" i="34"/>
  <c r="H157" i="34"/>
  <c r="H195" i="34" s="1"/>
  <c r="H234" i="34" s="1"/>
  <c r="H274" i="34" s="1"/>
  <c r="H131" i="34"/>
  <c r="H149" i="34"/>
  <c r="H143" i="34"/>
  <c r="H145" i="34"/>
  <c r="H136" i="34"/>
  <c r="H132" i="34"/>
  <c r="H141" i="34"/>
  <c r="H147" i="34"/>
  <c r="H129" i="34"/>
  <c r="H146" i="34"/>
  <c r="H130" i="34"/>
  <c r="H140" i="34"/>
  <c r="H151" i="34"/>
  <c r="H133" i="34"/>
  <c r="H142" i="34"/>
  <c r="H152" i="34"/>
  <c r="H138" i="34"/>
  <c r="H134" i="34"/>
  <c r="H172" i="34" s="1"/>
  <c r="H211" i="34" s="1"/>
  <c r="H251" i="34" s="1"/>
  <c r="H158" i="34"/>
  <c r="H150" i="34"/>
  <c r="H156" i="34"/>
  <c r="H148" i="34"/>
  <c r="H128" i="34"/>
  <c r="H144" i="34"/>
  <c r="H153" i="34"/>
  <c r="H155" i="34"/>
  <c r="H154" i="34"/>
  <c r="H139" i="34"/>
  <c r="H159" i="34"/>
  <c r="H197" i="34" s="1"/>
  <c r="H236" i="34" s="1"/>
  <c r="H276" i="34" s="1"/>
  <c r="E192" i="29"/>
  <c r="E231" i="29" s="1"/>
  <c r="E271" i="29" s="1"/>
  <c r="E142" i="26"/>
  <c r="F138" i="12"/>
  <c r="F176" i="12" s="1"/>
  <c r="F129" i="12"/>
  <c r="F167" i="12" s="1"/>
  <c r="F206" i="12" s="1"/>
  <c r="F246" i="12" s="1"/>
  <c r="F152" i="12"/>
  <c r="F190" i="12" s="1"/>
  <c r="F229" i="12" s="1"/>
  <c r="F269" i="12" s="1"/>
  <c r="F134" i="12"/>
  <c r="F172" i="12" s="1"/>
  <c r="F211" i="12" s="1"/>
  <c r="F251" i="12" s="1"/>
  <c r="F146" i="12"/>
  <c r="F184" i="12" s="1"/>
  <c r="F141" i="12"/>
  <c r="F179" i="12" s="1"/>
  <c r="F218" i="12" s="1"/>
  <c r="F258" i="12" s="1"/>
  <c r="F131" i="12"/>
  <c r="F169" i="12" s="1"/>
  <c r="F130" i="12"/>
  <c r="F168" i="12" s="1"/>
  <c r="F207" i="12" s="1"/>
  <c r="F247" i="12" s="1"/>
  <c r="F145" i="12"/>
  <c r="F183" i="12" s="1"/>
  <c r="F222" i="12" s="1"/>
  <c r="F262" i="12" s="1"/>
  <c r="F151" i="12"/>
  <c r="F189" i="12" s="1"/>
  <c r="F157" i="12"/>
  <c r="F195" i="12" s="1"/>
  <c r="F234" i="12" s="1"/>
  <c r="F274" i="12" s="1"/>
  <c r="F147" i="12"/>
  <c r="F185" i="12" s="1"/>
  <c r="F224" i="12" s="1"/>
  <c r="F264" i="12" s="1"/>
  <c r="F144" i="12"/>
  <c r="F182" i="12" s="1"/>
  <c r="F221" i="12" s="1"/>
  <c r="F261" i="12" s="1"/>
  <c r="F153" i="12"/>
  <c r="F191" i="12" s="1"/>
  <c r="F139" i="12"/>
  <c r="F177" i="12" s="1"/>
  <c r="F135" i="12"/>
  <c r="F173" i="12" s="1"/>
  <c r="F132" i="12"/>
  <c r="F170" i="12" s="1"/>
  <c r="F128" i="12"/>
  <c r="F166" i="12" s="1"/>
  <c r="F150" i="12"/>
  <c r="F188" i="12" s="1"/>
  <c r="F227" i="12" s="1"/>
  <c r="F267" i="12" s="1"/>
  <c r="F142" i="12"/>
  <c r="F180" i="12" s="1"/>
  <c r="F219" i="12" s="1"/>
  <c r="F259" i="12" s="1"/>
  <c r="F159" i="12"/>
  <c r="F197" i="12" s="1"/>
  <c r="F236" i="12" s="1"/>
  <c r="F276" i="12" s="1"/>
  <c r="F149" i="12"/>
  <c r="F187" i="12" s="1"/>
  <c r="F156" i="12"/>
  <c r="F194" i="12" s="1"/>
  <c r="F143" i="12"/>
  <c r="F181" i="12" s="1"/>
  <c r="F220" i="12" s="1"/>
  <c r="F260" i="12" s="1"/>
  <c r="F148" i="12"/>
  <c r="F186" i="12" s="1"/>
  <c r="F133" i="12"/>
  <c r="F171" i="12" s="1"/>
  <c r="F155" i="12"/>
  <c r="F193" i="12" s="1"/>
  <c r="F140" i="12"/>
  <c r="F178" i="12" s="1"/>
  <c r="F217" i="12" s="1"/>
  <c r="F257" i="12" s="1"/>
  <c r="F154" i="12"/>
  <c r="F192" i="12" s="1"/>
  <c r="F231" i="12" s="1"/>
  <c r="F271" i="12" s="1"/>
  <c r="F137" i="12"/>
  <c r="F175" i="12" s="1"/>
  <c r="F136" i="12"/>
  <c r="F174" i="12" s="1"/>
  <c r="F213" i="12" s="1"/>
  <c r="F253" i="12" s="1"/>
  <c r="F158" i="12"/>
  <c r="F196" i="12" s="1"/>
  <c r="C157" i="52"/>
  <c r="C195" i="52" s="1"/>
  <c r="C133" i="52"/>
  <c r="C171" i="52" s="1"/>
  <c r="C210" i="52" s="1"/>
  <c r="C250" i="52" s="1"/>
  <c r="C155" i="52"/>
  <c r="C193" i="52" s="1"/>
  <c r="C146" i="52"/>
  <c r="C153" i="52"/>
  <c r="C150" i="52"/>
  <c r="C151" i="52"/>
  <c r="C129" i="52"/>
  <c r="C149" i="52"/>
  <c r="C154" i="52"/>
  <c r="C147" i="52"/>
  <c r="C134" i="52"/>
  <c r="C145" i="52"/>
  <c r="C183" i="52" s="1"/>
  <c r="C222" i="52" s="1"/>
  <c r="C262" i="52" s="1"/>
  <c r="C148" i="52"/>
  <c r="C186" i="52" s="1"/>
  <c r="C225" i="52" s="1"/>
  <c r="C265" i="52" s="1"/>
  <c r="C143" i="52"/>
  <c r="C142" i="52"/>
  <c r="C141" i="52"/>
  <c r="C179" i="52" s="1"/>
  <c r="C128" i="52"/>
  <c r="C158" i="52"/>
  <c r="C136" i="52"/>
  <c r="C131" i="52"/>
  <c r="C159" i="52"/>
  <c r="C197" i="52" s="1"/>
  <c r="C152" i="52"/>
  <c r="C144" i="52"/>
  <c r="C135" i="52"/>
  <c r="C140" i="52"/>
  <c r="C178" i="52" s="1"/>
  <c r="C217" i="52" s="1"/>
  <c r="C257" i="52" s="1"/>
  <c r="C130" i="52"/>
  <c r="C137" i="52"/>
  <c r="C139" i="52"/>
  <c r="C177" i="52" s="1"/>
  <c r="C138" i="52"/>
  <c r="C156" i="52"/>
  <c r="C132" i="52"/>
  <c r="C170" i="52" s="1"/>
  <c r="C209" i="52" s="1"/>
  <c r="C249" i="52" s="1"/>
  <c r="E130" i="41"/>
  <c r="E168" i="41" s="1"/>
  <c r="E207" i="41" s="1"/>
  <c r="E247" i="41" s="1"/>
  <c r="B228" i="3"/>
  <c r="B268" i="3" s="1"/>
  <c r="B218" i="47"/>
  <c r="B233" i="4"/>
  <c r="B221" i="25"/>
  <c r="B215" i="12"/>
  <c r="B227" i="6"/>
  <c r="B236" i="6"/>
  <c r="B276" i="6" s="1"/>
  <c r="B225" i="26"/>
  <c r="B205" i="52"/>
  <c r="B219" i="37"/>
  <c r="B205" i="37"/>
  <c r="B207" i="7"/>
  <c r="B247" i="7" s="1"/>
  <c r="B214" i="7"/>
  <c r="B216" i="66"/>
  <c r="B205" i="41"/>
  <c r="B245" i="41" s="1"/>
  <c r="B230" i="50"/>
  <c r="B213" i="40"/>
  <c r="B253" i="40" s="1"/>
  <c r="B230" i="57"/>
  <c r="B270" i="57" s="1"/>
  <c r="E189" i="40"/>
  <c r="E228" i="40" s="1"/>
  <c r="E268" i="40" s="1"/>
  <c r="E171" i="40"/>
  <c r="E210" i="40" s="1"/>
  <c r="E250" i="40" s="1"/>
  <c r="E194" i="37"/>
  <c r="E233" i="37" s="1"/>
  <c r="E273" i="37" s="1"/>
  <c r="E151" i="10"/>
  <c r="E143" i="10"/>
  <c r="E166" i="4"/>
  <c r="E205" i="4" s="1"/>
  <c r="E245" i="4" s="1"/>
  <c r="E170" i="4"/>
  <c r="E209" i="4" s="1"/>
  <c r="E249" i="4" s="1"/>
  <c r="G149" i="26"/>
  <c r="G187" i="26" s="1"/>
  <c r="G145" i="26"/>
  <c r="G183" i="26" s="1"/>
  <c r="G222" i="26" s="1"/>
  <c r="G262" i="26" s="1"/>
  <c r="G135" i="26"/>
  <c r="G173" i="26" s="1"/>
  <c r="G212" i="26" s="1"/>
  <c r="G252" i="26" s="1"/>
  <c r="G146" i="26"/>
  <c r="G184" i="26" s="1"/>
  <c r="G223" i="26" s="1"/>
  <c r="G263" i="26" s="1"/>
  <c r="G154" i="26"/>
  <c r="G192" i="26" s="1"/>
  <c r="G231" i="26" s="1"/>
  <c r="G271" i="26" s="1"/>
  <c r="G132" i="26"/>
  <c r="G170" i="26" s="1"/>
  <c r="G209" i="26" s="1"/>
  <c r="G249" i="26" s="1"/>
  <c r="G141" i="26"/>
  <c r="G179" i="26" s="1"/>
  <c r="G218" i="26" s="1"/>
  <c r="G258" i="26" s="1"/>
  <c r="G133" i="26"/>
  <c r="G171" i="26" s="1"/>
  <c r="G130" i="26"/>
  <c r="G168" i="26" s="1"/>
  <c r="G207" i="26" s="1"/>
  <c r="G247" i="26" s="1"/>
  <c r="G139" i="26"/>
  <c r="G177" i="26" s="1"/>
  <c r="G216" i="26" s="1"/>
  <c r="G256" i="26" s="1"/>
  <c r="G134" i="26"/>
  <c r="G172" i="26" s="1"/>
  <c r="G211" i="26" s="1"/>
  <c r="G251" i="26" s="1"/>
  <c r="G158" i="26"/>
  <c r="G196" i="26" s="1"/>
  <c r="G137" i="26"/>
  <c r="G175" i="26" s="1"/>
  <c r="G147" i="26"/>
  <c r="G185" i="26" s="1"/>
  <c r="G152" i="26"/>
  <c r="G190" i="26" s="1"/>
  <c r="G156" i="26"/>
  <c r="G194" i="26" s="1"/>
  <c r="G131" i="26"/>
  <c r="G169" i="26" s="1"/>
  <c r="G136" i="26"/>
  <c r="G174" i="26" s="1"/>
  <c r="G148" i="26"/>
  <c r="G186" i="26" s="1"/>
  <c r="G225" i="26" s="1"/>
  <c r="G265" i="26" s="1"/>
  <c r="G140" i="26"/>
  <c r="G178" i="26" s="1"/>
  <c r="G151" i="26"/>
  <c r="G189" i="26" s="1"/>
  <c r="G153" i="26"/>
  <c r="G191" i="26" s="1"/>
  <c r="G143" i="26"/>
  <c r="G181" i="26" s="1"/>
  <c r="G220" i="26" s="1"/>
  <c r="G260" i="26" s="1"/>
  <c r="G144" i="26"/>
  <c r="G182" i="26" s="1"/>
  <c r="G128" i="26"/>
  <c r="G166" i="26" s="1"/>
  <c r="G155" i="26"/>
  <c r="G193" i="26" s="1"/>
  <c r="G232" i="26" s="1"/>
  <c r="G272" i="26" s="1"/>
  <c r="G138" i="26"/>
  <c r="G176" i="26" s="1"/>
  <c r="G157" i="26"/>
  <c r="G195" i="26" s="1"/>
  <c r="G234" i="26" s="1"/>
  <c r="G274" i="26" s="1"/>
  <c r="G159" i="26"/>
  <c r="G197" i="26" s="1"/>
  <c r="G142" i="26"/>
  <c r="G180" i="26" s="1"/>
  <c r="G129" i="26"/>
  <c r="G167" i="26" s="1"/>
  <c r="G150" i="26"/>
  <c r="G188" i="26" s="1"/>
  <c r="G227" i="26" s="1"/>
  <c r="G267" i="26" s="1"/>
  <c r="G129" i="10"/>
  <c r="G167" i="10" s="1"/>
  <c r="G159" i="10"/>
  <c r="G197" i="10" s="1"/>
  <c r="G236" i="10" s="1"/>
  <c r="G276" i="10" s="1"/>
  <c r="G158" i="10"/>
  <c r="G196" i="10" s="1"/>
  <c r="G132" i="10"/>
  <c r="G170" i="10" s="1"/>
  <c r="G209" i="10" s="1"/>
  <c r="G249" i="10" s="1"/>
  <c r="G142" i="10"/>
  <c r="G180" i="10" s="1"/>
  <c r="G139" i="10"/>
  <c r="G177" i="10" s="1"/>
  <c r="G216" i="10" s="1"/>
  <c r="G256" i="10" s="1"/>
  <c r="G146" i="10"/>
  <c r="G184" i="10" s="1"/>
  <c r="G223" i="10" s="1"/>
  <c r="G263" i="10" s="1"/>
  <c r="G153" i="10"/>
  <c r="G191" i="10" s="1"/>
  <c r="G135" i="10"/>
  <c r="G173" i="10" s="1"/>
  <c r="G144" i="10"/>
  <c r="G182" i="10" s="1"/>
  <c r="G131" i="10"/>
  <c r="G169" i="10" s="1"/>
  <c r="G130" i="10"/>
  <c r="G168" i="10" s="1"/>
  <c r="G207" i="10" s="1"/>
  <c r="G247" i="10" s="1"/>
  <c r="G154" i="10"/>
  <c r="G192" i="10" s="1"/>
  <c r="G231" i="10" s="1"/>
  <c r="G271" i="10" s="1"/>
  <c r="G147" i="10"/>
  <c r="G185" i="10" s="1"/>
  <c r="G137" i="10"/>
  <c r="G175" i="10" s="1"/>
  <c r="G136" i="10"/>
  <c r="G174" i="10" s="1"/>
  <c r="G213" i="10" s="1"/>
  <c r="G253" i="10" s="1"/>
  <c r="G152" i="10"/>
  <c r="G190" i="10" s="1"/>
  <c r="G155" i="10"/>
  <c r="G193" i="10" s="1"/>
  <c r="G232" i="10" s="1"/>
  <c r="G272" i="10" s="1"/>
  <c r="G149" i="10"/>
  <c r="G187" i="10" s="1"/>
  <c r="G157" i="10"/>
  <c r="G195" i="10" s="1"/>
  <c r="G234" i="10" s="1"/>
  <c r="G274" i="10" s="1"/>
  <c r="G148" i="10"/>
  <c r="G186" i="10" s="1"/>
  <c r="G225" i="10" s="1"/>
  <c r="G265" i="10" s="1"/>
  <c r="G138" i="10"/>
  <c r="G176" i="10" s="1"/>
  <c r="G156" i="10"/>
  <c r="G194" i="10" s="1"/>
  <c r="G233" i="10" s="1"/>
  <c r="G273" i="10" s="1"/>
  <c r="G134" i="10"/>
  <c r="G172" i="10" s="1"/>
  <c r="G211" i="10" s="1"/>
  <c r="G251" i="10" s="1"/>
  <c r="G150" i="10"/>
  <c r="G188" i="10" s="1"/>
  <c r="G227" i="10" s="1"/>
  <c r="G267" i="10" s="1"/>
  <c r="G140" i="10"/>
  <c r="G178" i="10" s="1"/>
  <c r="G217" i="10" s="1"/>
  <c r="G257" i="10" s="1"/>
  <c r="G145" i="10"/>
  <c r="G183" i="10" s="1"/>
  <c r="G222" i="10" s="1"/>
  <c r="G262" i="10" s="1"/>
  <c r="G128" i="10"/>
  <c r="G166" i="10" s="1"/>
  <c r="G151" i="10"/>
  <c r="G189" i="10" s="1"/>
  <c r="G141" i="10"/>
  <c r="G179" i="10" s="1"/>
  <c r="G218" i="10" s="1"/>
  <c r="G258" i="10" s="1"/>
  <c r="G133" i="10"/>
  <c r="G171" i="10" s="1"/>
  <c r="G143" i="10"/>
  <c r="G181" i="10" s="1"/>
  <c r="E179" i="25"/>
  <c r="E218" i="25" s="1"/>
  <c r="E258" i="25" s="1"/>
  <c r="E180" i="25"/>
  <c r="E219" i="25" s="1"/>
  <c r="E259" i="25" s="1"/>
  <c r="E176" i="47"/>
  <c r="E215" i="47" s="1"/>
  <c r="E255" i="47" s="1"/>
  <c r="E196" i="47"/>
  <c r="E235" i="47" s="1"/>
  <c r="E275" i="47" s="1"/>
  <c r="E185" i="56"/>
  <c r="E224" i="56" s="1"/>
  <c r="E264" i="56" s="1"/>
  <c r="E177" i="56"/>
  <c r="E216" i="56" s="1"/>
  <c r="E256" i="56" s="1"/>
  <c r="E158" i="12"/>
  <c r="E146" i="12"/>
  <c r="E197" i="29"/>
  <c r="E236" i="29" s="1"/>
  <c r="E276" i="29" s="1"/>
  <c r="E167" i="29"/>
  <c r="E206" i="29" s="1"/>
  <c r="E246" i="29" s="1"/>
  <c r="E144" i="57"/>
  <c r="E182" i="57" s="1"/>
  <c r="E221" i="57" s="1"/>
  <c r="E261" i="57" s="1"/>
  <c r="E152" i="57"/>
  <c r="E190" i="57" s="1"/>
  <c r="E229" i="57" s="1"/>
  <c r="E269" i="57" s="1"/>
  <c r="E152" i="66"/>
  <c r="E190" i="66" s="1"/>
  <c r="E229" i="66" s="1"/>
  <c r="E269" i="66" s="1"/>
  <c r="E150" i="66"/>
  <c r="E188" i="66" s="1"/>
  <c r="E227" i="66" s="1"/>
  <c r="E267" i="66" s="1"/>
  <c r="E128" i="26"/>
  <c r="E133" i="26"/>
  <c r="E141" i="33"/>
  <c r="E129" i="33"/>
  <c r="E133" i="55"/>
  <c r="E171" i="55" s="1"/>
  <c r="E210" i="55" s="1"/>
  <c r="E250" i="55" s="1"/>
  <c r="E139" i="34"/>
  <c r="E177" i="34" s="1"/>
  <c r="E216" i="34" s="1"/>
  <c r="E256" i="34" s="1"/>
  <c r="E129" i="34"/>
  <c r="E167" i="34" s="1"/>
  <c r="E206" i="34" s="1"/>
  <c r="E246" i="34" s="1"/>
  <c r="F136" i="56"/>
  <c r="F174" i="56" s="1"/>
  <c r="F128" i="56"/>
  <c r="F166" i="56" s="1"/>
  <c r="F134" i="56"/>
  <c r="F172" i="56" s="1"/>
  <c r="F151" i="56"/>
  <c r="F189" i="56" s="1"/>
  <c r="F157" i="56"/>
  <c r="F195" i="56" s="1"/>
  <c r="F234" i="56" s="1"/>
  <c r="F274" i="56" s="1"/>
  <c r="F145" i="56"/>
  <c r="F183" i="56" s="1"/>
  <c r="F222" i="56" s="1"/>
  <c r="F262" i="56" s="1"/>
  <c r="F149" i="56"/>
  <c r="F187" i="56" s="1"/>
  <c r="F139" i="56"/>
  <c r="F177" i="56" s="1"/>
  <c r="F216" i="56" s="1"/>
  <c r="F256" i="56" s="1"/>
  <c r="F141" i="56"/>
  <c r="F179" i="56" s="1"/>
  <c r="F218" i="56" s="1"/>
  <c r="F258" i="56" s="1"/>
  <c r="F131" i="56"/>
  <c r="F169" i="56" s="1"/>
  <c r="F208" i="56" s="1"/>
  <c r="F248" i="56" s="1"/>
  <c r="F158" i="56"/>
  <c r="F196" i="56" s="1"/>
  <c r="F133" i="56"/>
  <c r="F171" i="56" s="1"/>
  <c r="F150" i="56"/>
  <c r="F188" i="56" s="1"/>
  <c r="F147" i="56"/>
  <c r="F185" i="56" s="1"/>
  <c r="F159" i="56"/>
  <c r="F197" i="56" s="1"/>
  <c r="F130" i="56"/>
  <c r="F168" i="56" s="1"/>
  <c r="F207" i="56" s="1"/>
  <c r="F247" i="56" s="1"/>
  <c r="F153" i="56"/>
  <c r="F191" i="56" s="1"/>
  <c r="F230" i="56" s="1"/>
  <c r="F270" i="56" s="1"/>
  <c r="F143" i="56"/>
  <c r="F181" i="56" s="1"/>
  <c r="F156" i="56"/>
  <c r="F194" i="56" s="1"/>
  <c r="F137" i="56"/>
  <c r="F175" i="56" s="1"/>
  <c r="F214" i="56" s="1"/>
  <c r="F254" i="56" s="1"/>
  <c r="F154" i="56"/>
  <c r="F192" i="56" s="1"/>
  <c r="F132" i="56"/>
  <c r="F170" i="56" s="1"/>
  <c r="F152" i="56"/>
  <c r="F190" i="56" s="1"/>
  <c r="F148" i="56"/>
  <c r="F186" i="56" s="1"/>
  <c r="F225" i="56" s="1"/>
  <c r="F265" i="56" s="1"/>
  <c r="F142" i="56"/>
  <c r="F180" i="56" s="1"/>
  <c r="F140" i="56"/>
  <c r="F178" i="56" s="1"/>
  <c r="F138" i="56"/>
  <c r="F176" i="56" s="1"/>
  <c r="F135" i="56"/>
  <c r="F173" i="56" s="1"/>
  <c r="F155" i="56"/>
  <c r="F193" i="56" s="1"/>
  <c r="F232" i="56" s="1"/>
  <c r="F272" i="56" s="1"/>
  <c r="F129" i="56"/>
  <c r="F167" i="56" s="1"/>
  <c r="F144" i="56"/>
  <c r="F182" i="56" s="1"/>
  <c r="F146" i="56"/>
  <c r="F184" i="56" s="1"/>
  <c r="F223" i="56" s="1"/>
  <c r="F263" i="56" s="1"/>
  <c r="F143" i="40"/>
  <c r="F181" i="40" s="1"/>
  <c r="F147" i="40"/>
  <c r="F185" i="40" s="1"/>
  <c r="F138" i="40"/>
  <c r="F176" i="40" s="1"/>
  <c r="F142" i="40"/>
  <c r="F180" i="40" s="1"/>
  <c r="F130" i="40"/>
  <c r="F168" i="40" s="1"/>
  <c r="F207" i="40" s="1"/>
  <c r="F247" i="40" s="1"/>
  <c r="F155" i="40"/>
  <c r="F193" i="40" s="1"/>
  <c r="F232" i="40" s="1"/>
  <c r="F272" i="40" s="1"/>
  <c r="F159" i="40"/>
  <c r="F197" i="40" s="1"/>
  <c r="F145" i="40"/>
  <c r="F183" i="40" s="1"/>
  <c r="F157" i="40"/>
  <c r="F195" i="40" s="1"/>
  <c r="F234" i="40" s="1"/>
  <c r="F274" i="40" s="1"/>
  <c r="F150" i="40"/>
  <c r="F188" i="40" s="1"/>
  <c r="F146" i="40"/>
  <c r="F184" i="40" s="1"/>
  <c r="F223" i="40" s="1"/>
  <c r="F263" i="40" s="1"/>
  <c r="F141" i="40"/>
  <c r="F179" i="40" s="1"/>
  <c r="F218" i="40" s="1"/>
  <c r="F258" i="40" s="1"/>
  <c r="F152" i="40"/>
  <c r="F190" i="40" s="1"/>
  <c r="F229" i="40" s="1"/>
  <c r="F269" i="40" s="1"/>
  <c r="F154" i="40"/>
  <c r="F192" i="40" s="1"/>
  <c r="F131" i="40"/>
  <c r="F169" i="40" s="1"/>
  <c r="F135" i="40"/>
  <c r="F173" i="40" s="1"/>
  <c r="F212" i="40" s="1"/>
  <c r="F252" i="40" s="1"/>
  <c r="F156" i="40"/>
  <c r="F194" i="40" s="1"/>
  <c r="F136" i="40"/>
  <c r="F174" i="40" s="1"/>
  <c r="F128" i="40"/>
  <c r="F166" i="40" s="1"/>
  <c r="F151" i="40"/>
  <c r="F189" i="40" s="1"/>
  <c r="F133" i="40"/>
  <c r="F171" i="40" s="1"/>
  <c r="F137" i="40"/>
  <c r="F175" i="40" s="1"/>
  <c r="F214" i="40" s="1"/>
  <c r="F254" i="40" s="1"/>
  <c r="F149" i="40"/>
  <c r="F187" i="40" s="1"/>
  <c r="F139" i="40"/>
  <c r="F177" i="40" s="1"/>
  <c r="F216" i="40" s="1"/>
  <c r="F256" i="40" s="1"/>
  <c r="F144" i="40"/>
  <c r="F182" i="40" s="1"/>
  <c r="F134" i="40"/>
  <c r="F172" i="40" s="1"/>
  <c r="F211" i="40" s="1"/>
  <c r="F251" i="40" s="1"/>
  <c r="F140" i="40"/>
  <c r="F178" i="40" s="1"/>
  <c r="F153" i="40"/>
  <c r="F191" i="40" s="1"/>
  <c r="F230" i="40" s="1"/>
  <c r="F270" i="40" s="1"/>
  <c r="F129" i="40"/>
  <c r="F167" i="40" s="1"/>
  <c r="F148" i="40"/>
  <c r="F186" i="40" s="1"/>
  <c r="F225" i="40" s="1"/>
  <c r="F265" i="40" s="1"/>
  <c r="F132" i="40"/>
  <c r="F170" i="40" s="1"/>
  <c r="F209" i="40" s="1"/>
  <c r="F249" i="40" s="1"/>
  <c r="F158" i="40"/>
  <c r="F196" i="40" s="1"/>
  <c r="D129" i="6"/>
  <c r="D167" i="6" s="1"/>
  <c r="D206" i="6" s="1"/>
  <c r="D246" i="6" s="1"/>
  <c r="D149" i="6"/>
  <c r="D187" i="6" s="1"/>
  <c r="D138" i="6"/>
  <c r="D176" i="6" s="1"/>
  <c r="D215" i="6" s="1"/>
  <c r="D255" i="6" s="1"/>
  <c r="D154" i="6"/>
  <c r="D192" i="6" s="1"/>
  <c r="D136" i="6"/>
  <c r="D174" i="6" s="1"/>
  <c r="D148" i="6"/>
  <c r="D186" i="6" s="1"/>
  <c r="D225" i="6" s="1"/>
  <c r="D265" i="6" s="1"/>
  <c r="D132" i="6"/>
  <c r="D170" i="6" s="1"/>
  <c r="D209" i="6" s="1"/>
  <c r="D249" i="6" s="1"/>
  <c r="D133" i="6"/>
  <c r="D171" i="6" s="1"/>
  <c r="D155" i="6"/>
  <c r="D193" i="6" s="1"/>
  <c r="D232" i="6" s="1"/>
  <c r="D272" i="6" s="1"/>
  <c r="D139" i="6"/>
  <c r="D177" i="6" s="1"/>
  <c r="D216" i="6" s="1"/>
  <c r="D256" i="6" s="1"/>
  <c r="D146" i="6"/>
  <c r="D184" i="6" s="1"/>
  <c r="D223" i="6" s="1"/>
  <c r="D263" i="6" s="1"/>
  <c r="D134" i="6"/>
  <c r="D172" i="6" s="1"/>
  <c r="D211" i="6" s="1"/>
  <c r="D251" i="6" s="1"/>
  <c r="D130" i="6"/>
  <c r="D168" i="6" s="1"/>
  <c r="D207" i="6" s="1"/>
  <c r="D247" i="6" s="1"/>
  <c r="D142" i="6"/>
  <c r="D180" i="6" s="1"/>
  <c r="D219" i="6" s="1"/>
  <c r="D259" i="6" s="1"/>
  <c r="D152" i="6"/>
  <c r="D190" i="6" s="1"/>
  <c r="D229" i="6" s="1"/>
  <c r="D269" i="6" s="1"/>
  <c r="D156" i="6"/>
  <c r="D194" i="6" s="1"/>
  <c r="D233" i="6" s="1"/>
  <c r="D273" i="6" s="1"/>
  <c r="D140" i="6"/>
  <c r="D178" i="6" s="1"/>
  <c r="D159" i="6"/>
  <c r="D197" i="6" s="1"/>
  <c r="D143" i="6"/>
  <c r="D181" i="6" s="1"/>
  <c r="D220" i="6" s="1"/>
  <c r="D260" i="6" s="1"/>
  <c r="D144" i="6"/>
  <c r="D182" i="6" s="1"/>
  <c r="D135" i="6"/>
  <c r="D173" i="6" s="1"/>
  <c r="D128" i="6"/>
  <c r="D166" i="6" s="1"/>
  <c r="D205" i="6" s="1"/>
  <c r="D245" i="6" s="1"/>
  <c r="D137" i="6"/>
  <c r="D175" i="6" s="1"/>
  <c r="D214" i="6" s="1"/>
  <c r="D254" i="6" s="1"/>
  <c r="D153" i="6"/>
  <c r="D191" i="6" s="1"/>
  <c r="D230" i="6" s="1"/>
  <c r="D270" i="6" s="1"/>
  <c r="D147" i="6"/>
  <c r="D185" i="6" s="1"/>
  <c r="D150" i="6"/>
  <c r="D188" i="6" s="1"/>
  <c r="D151" i="6"/>
  <c r="D189" i="6" s="1"/>
  <c r="D157" i="6"/>
  <c r="D195" i="6" s="1"/>
  <c r="D234" i="6" s="1"/>
  <c r="D274" i="6" s="1"/>
  <c r="D145" i="6"/>
  <c r="D183" i="6" s="1"/>
  <c r="D141" i="6"/>
  <c r="D179" i="6" s="1"/>
  <c r="D218" i="6" s="1"/>
  <c r="D258" i="6" s="1"/>
  <c r="D131" i="6"/>
  <c r="D169" i="6" s="1"/>
  <c r="D158" i="6"/>
  <c r="D196" i="6" s="1"/>
  <c r="D145" i="7"/>
  <c r="D183" i="7" s="1"/>
  <c r="D222" i="7" s="1"/>
  <c r="D262" i="7" s="1"/>
  <c r="D137" i="7"/>
  <c r="D175" i="7" s="1"/>
  <c r="D214" i="7" s="1"/>
  <c r="D254" i="7" s="1"/>
  <c r="D129" i="7"/>
  <c r="D167" i="7" s="1"/>
  <c r="D206" i="7" s="1"/>
  <c r="D246" i="7" s="1"/>
  <c r="D152" i="7"/>
  <c r="D190" i="7" s="1"/>
  <c r="D229" i="7" s="1"/>
  <c r="D269" i="7" s="1"/>
  <c r="D148" i="7"/>
  <c r="D186" i="7" s="1"/>
  <c r="D225" i="7" s="1"/>
  <c r="D265" i="7" s="1"/>
  <c r="D136" i="7"/>
  <c r="D174" i="7" s="1"/>
  <c r="D213" i="7" s="1"/>
  <c r="D253" i="7" s="1"/>
  <c r="D155" i="7"/>
  <c r="D193" i="7" s="1"/>
  <c r="D232" i="7" s="1"/>
  <c r="D272" i="7" s="1"/>
  <c r="D142" i="7"/>
  <c r="D180" i="7" s="1"/>
  <c r="D219" i="7" s="1"/>
  <c r="D259" i="7" s="1"/>
  <c r="D158" i="7"/>
  <c r="D196" i="7" s="1"/>
  <c r="D235" i="7" s="1"/>
  <c r="D275" i="7" s="1"/>
  <c r="D146" i="7"/>
  <c r="D184" i="7" s="1"/>
  <c r="D223" i="7" s="1"/>
  <c r="D263" i="7" s="1"/>
  <c r="D130" i="7"/>
  <c r="D168" i="7" s="1"/>
  <c r="D207" i="7" s="1"/>
  <c r="D247" i="7" s="1"/>
  <c r="D153" i="7"/>
  <c r="D191" i="7" s="1"/>
  <c r="D230" i="7" s="1"/>
  <c r="D270" i="7" s="1"/>
  <c r="D159" i="7"/>
  <c r="D197" i="7" s="1"/>
  <c r="D236" i="7" s="1"/>
  <c r="D276" i="7" s="1"/>
  <c r="D149" i="7"/>
  <c r="D187" i="7" s="1"/>
  <c r="D226" i="7" s="1"/>
  <c r="D266" i="7" s="1"/>
  <c r="D144" i="7"/>
  <c r="D182" i="7" s="1"/>
  <c r="D221" i="7" s="1"/>
  <c r="D261" i="7" s="1"/>
  <c r="D138" i="7"/>
  <c r="D176" i="7" s="1"/>
  <c r="D215" i="7" s="1"/>
  <c r="D255" i="7" s="1"/>
  <c r="D143" i="7"/>
  <c r="D181" i="7" s="1"/>
  <c r="D220" i="7" s="1"/>
  <c r="D260" i="7" s="1"/>
  <c r="D154" i="7"/>
  <c r="D192" i="7" s="1"/>
  <c r="D231" i="7" s="1"/>
  <c r="D271" i="7" s="1"/>
  <c r="D150" i="7"/>
  <c r="D188" i="7" s="1"/>
  <c r="D227" i="7" s="1"/>
  <c r="D267" i="7" s="1"/>
  <c r="D128" i="7"/>
  <c r="D166" i="7" s="1"/>
  <c r="D205" i="7" s="1"/>
  <c r="D245" i="7" s="1"/>
  <c r="D134" i="7"/>
  <c r="D172" i="7" s="1"/>
  <c r="D211" i="7" s="1"/>
  <c r="D251" i="7" s="1"/>
  <c r="D151" i="7"/>
  <c r="D189" i="7" s="1"/>
  <c r="D228" i="7" s="1"/>
  <c r="D268" i="7" s="1"/>
  <c r="D133" i="7"/>
  <c r="D171" i="7" s="1"/>
  <c r="D210" i="7" s="1"/>
  <c r="D250" i="7" s="1"/>
  <c r="D156" i="7"/>
  <c r="D194" i="7" s="1"/>
  <c r="D233" i="7" s="1"/>
  <c r="D273" i="7" s="1"/>
  <c r="D157" i="7"/>
  <c r="D195" i="7" s="1"/>
  <c r="D234" i="7" s="1"/>
  <c r="D274" i="7" s="1"/>
  <c r="D140" i="7"/>
  <c r="D178" i="7" s="1"/>
  <c r="D217" i="7" s="1"/>
  <c r="D257" i="7" s="1"/>
  <c r="D141" i="7"/>
  <c r="D179" i="7" s="1"/>
  <c r="D218" i="7" s="1"/>
  <c r="D258" i="7" s="1"/>
  <c r="D139" i="7"/>
  <c r="D177" i="7" s="1"/>
  <c r="D216" i="7" s="1"/>
  <c r="D256" i="7" s="1"/>
  <c r="D131" i="7"/>
  <c r="D169" i="7" s="1"/>
  <c r="D208" i="7" s="1"/>
  <c r="D248" i="7" s="1"/>
  <c r="D147" i="7"/>
  <c r="D185" i="7" s="1"/>
  <c r="D224" i="7" s="1"/>
  <c r="D264" i="7" s="1"/>
  <c r="D132" i="7"/>
  <c r="D170" i="7" s="1"/>
  <c r="D209" i="7" s="1"/>
  <c r="D249" i="7" s="1"/>
  <c r="D135" i="7"/>
  <c r="D173" i="7" s="1"/>
  <c r="D212" i="7" s="1"/>
  <c r="D252" i="7" s="1"/>
  <c r="E143" i="3"/>
  <c r="E181" i="3" s="1"/>
  <c r="E220" i="3" s="1"/>
  <c r="E260" i="3" s="1"/>
  <c r="E129" i="3"/>
  <c r="E167" i="3" s="1"/>
  <c r="E206" i="3" s="1"/>
  <c r="E246" i="3" s="1"/>
  <c r="C155" i="56"/>
  <c r="C193" i="56" s="1"/>
  <c r="C134" i="56"/>
  <c r="C172" i="56" s="1"/>
  <c r="C211" i="56" s="1"/>
  <c r="C251" i="56" s="1"/>
  <c r="C152" i="56"/>
  <c r="C190" i="56" s="1"/>
  <c r="C151" i="56"/>
  <c r="C189" i="56" s="1"/>
  <c r="C228" i="56" s="1"/>
  <c r="C268" i="56" s="1"/>
  <c r="C147" i="56"/>
  <c r="C185" i="56" s="1"/>
  <c r="C224" i="56" s="1"/>
  <c r="C264" i="56" s="1"/>
  <c r="C159" i="56"/>
  <c r="C197" i="56" s="1"/>
  <c r="C236" i="56" s="1"/>
  <c r="C276" i="56" s="1"/>
  <c r="C144" i="56"/>
  <c r="C182" i="56" s="1"/>
  <c r="C221" i="56" s="1"/>
  <c r="C261" i="56" s="1"/>
  <c r="C142" i="56"/>
  <c r="C180" i="56" s="1"/>
  <c r="C219" i="56" s="1"/>
  <c r="C259" i="56" s="1"/>
  <c r="C139" i="56"/>
  <c r="C177" i="56" s="1"/>
  <c r="C158" i="56"/>
  <c r="C196" i="56" s="1"/>
  <c r="C136" i="56"/>
  <c r="C174" i="56" s="1"/>
  <c r="C213" i="56" s="1"/>
  <c r="C253" i="56" s="1"/>
  <c r="C145" i="56"/>
  <c r="C183" i="56" s="1"/>
  <c r="C222" i="56" s="1"/>
  <c r="C262" i="56" s="1"/>
  <c r="C157" i="56"/>
  <c r="C195" i="56" s="1"/>
  <c r="C234" i="56" s="1"/>
  <c r="C274" i="56" s="1"/>
  <c r="C128" i="56"/>
  <c r="C166" i="56" s="1"/>
  <c r="C205" i="56" s="1"/>
  <c r="C245" i="56" s="1"/>
  <c r="C154" i="56"/>
  <c r="C192" i="56" s="1"/>
  <c r="C129" i="56"/>
  <c r="C167" i="56" s="1"/>
  <c r="C206" i="56" s="1"/>
  <c r="C246" i="56" s="1"/>
  <c r="C131" i="56"/>
  <c r="C169" i="56" s="1"/>
  <c r="C208" i="56" s="1"/>
  <c r="C248" i="56" s="1"/>
  <c r="C153" i="56"/>
  <c r="C191" i="56" s="1"/>
  <c r="C150" i="56"/>
  <c r="C188" i="56" s="1"/>
  <c r="C227" i="56" s="1"/>
  <c r="C267" i="56" s="1"/>
  <c r="C130" i="56"/>
  <c r="C168" i="56" s="1"/>
  <c r="C207" i="56" s="1"/>
  <c r="C247" i="56" s="1"/>
  <c r="C132" i="56"/>
  <c r="C170" i="56" s="1"/>
  <c r="C209" i="56" s="1"/>
  <c r="C249" i="56" s="1"/>
  <c r="C149" i="56"/>
  <c r="C187" i="56" s="1"/>
  <c r="C226" i="56" s="1"/>
  <c r="C266" i="56" s="1"/>
  <c r="C146" i="56"/>
  <c r="C184" i="56" s="1"/>
  <c r="C223" i="56" s="1"/>
  <c r="C263" i="56" s="1"/>
  <c r="C138" i="56"/>
  <c r="C176" i="56" s="1"/>
  <c r="C215" i="56" s="1"/>
  <c r="C255" i="56" s="1"/>
  <c r="C133" i="56"/>
  <c r="C171" i="56" s="1"/>
  <c r="C148" i="56"/>
  <c r="C186" i="56" s="1"/>
  <c r="C225" i="56" s="1"/>
  <c r="C265" i="56" s="1"/>
  <c r="C135" i="56"/>
  <c r="C173" i="56" s="1"/>
  <c r="C212" i="56" s="1"/>
  <c r="C252" i="56" s="1"/>
  <c r="C143" i="56"/>
  <c r="C181" i="56" s="1"/>
  <c r="C156" i="56"/>
  <c r="C194" i="56" s="1"/>
  <c r="C233" i="56" s="1"/>
  <c r="C273" i="56" s="1"/>
  <c r="C137" i="56"/>
  <c r="C175" i="56" s="1"/>
  <c r="C140" i="56"/>
  <c r="C178" i="56" s="1"/>
  <c r="C141" i="56"/>
  <c r="C179" i="56" s="1"/>
  <c r="E149" i="41"/>
  <c r="E187" i="41" s="1"/>
  <c r="E226" i="41" s="1"/>
  <c r="E266" i="41" s="1"/>
  <c r="E148" i="41"/>
  <c r="E186" i="41" s="1"/>
  <c r="E225" i="41" s="1"/>
  <c r="E265" i="41" s="1"/>
  <c r="E143" i="52"/>
  <c r="E181" i="52" s="1"/>
  <c r="E220" i="52" s="1"/>
  <c r="E260" i="52" s="1"/>
  <c r="E151" i="52"/>
  <c r="E189" i="52" s="1"/>
  <c r="E228" i="52" s="1"/>
  <c r="E268" i="52" s="1"/>
  <c r="E137" i="50"/>
  <c r="E175" i="50" s="1"/>
  <c r="E214" i="50" s="1"/>
  <c r="E254" i="50" s="1"/>
  <c r="E132" i="50"/>
  <c r="E170" i="50" s="1"/>
  <c r="E209" i="50" s="1"/>
  <c r="E249" i="50" s="1"/>
  <c r="E131" i="44"/>
  <c r="E169" i="44" s="1"/>
  <c r="E208" i="44" s="1"/>
  <c r="E248" i="44" s="1"/>
  <c r="E149" i="44"/>
  <c r="E187" i="44" s="1"/>
  <c r="E226" i="44" s="1"/>
  <c r="E266" i="44" s="1"/>
  <c r="E141" i="65"/>
  <c r="E143" i="65"/>
  <c r="E143" i="5"/>
  <c r="E181" i="5" s="1"/>
  <c r="E220" i="5" s="1"/>
  <c r="E260" i="5" s="1"/>
  <c r="E157" i="5"/>
  <c r="E195" i="5" s="1"/>
  <c r="E234" i="5" s="1"/>
  <c r="E274" i="5" s="1"/>
  <c r="E154" i="7"/>
  <c r="E145" i="7"/>
  <c r="E144" i="6"/>
  <c r="E145" i="6"/>
  <c r="E134" i="11"/>
  <c r="E139" i="11"/>
  <c r="E141" i="51"/>
  <c r="E146" i="51"/>
  <c r="C142" i="3"/>
  <c r="C180" i="3" s="1"/>
  <c r="B205" i="51"/>
  <c r="B245" i="51" s="1"/>
  <c r="B236" i="65"/>
  <c r="E187" i="47"/>
  <c r="E226" i="47" s="1"/>
  <c r="E266" i="47" s="1"/>
  <c r="E168" i="29"/>
  <c r="E207" i="29" s="1"/>
  <c r="E247" i="29" s="1"/>
  <c r="I148" i="12"/>
  <c r="I152" i="12"/>
  <c r="I190" i="12" s="1"/>
  <c r="I229" i="12" s="1"/>
  <c r="I269" i="12" s="1"/>
  <c r="I134" i="12"/>
  <c r="I156" i="12"/>
  <c r="I194" i="12" s="1"/>
  <c r="I233" i="12" s="1"/>
  <c r="I273" i="12" s="1"/>
  <c r="I144" i="12"/>
  <c r="I182" i="12" s="1"/>
  <c r="I221" i="12" s="1"/>
  <c r="I261" i="12" s="1"/>
  <c r="I155" i="12"/>
  <c r="I150" i="12"/>
  <c r="I153" i="12"/>
  <c r="I140" i="12"/>
  <c r="I151" i="12"/>
  <c r="I130" i="12"/>
  <c r="I149" i="12"/>
  <c r="I142" i="12"/>
  <c r="I147" i="12"/>
  <c r="I136" i="12"/>
  <c r="I145" i="12"/>
  <c r="I158" i="12"/>
  <c r="I143" i="12"/>
  <c r="I132" i="12"/>
  <c r="I141" i="12"/>
  <c r="I146" i="12"/>
  <c r="I159" i="12"/>
  <c r="I135" i="12"/>
  <c r="I133" i="12"/>
  <c r="I171" i="12" s="1"/>
  <c r="I210" i="12" s="1"/>
  <c r="I250" i="12" s="1"/>
  <c r="I139" i="12"/>
  <c r="I138" i="12"/>
  <c r="I154" i="12"/>
  <c r="I157" i="12"/>
  <c r="I129" i="12"/>
  <c r="I137" i="12"/>
  <c r="I131" i="12"/>
  <c r="I128" i="12"/>
  <c r="E196" i="33"/>
  <c r="E235" i="33" s="1"/>
  <c r="E275" i="33" s="1"/>
  <c r="C157" i="55"/>
  <c r="C195" i="55" s="1"/>
  <c r="C152" i="55"/>
  <c r="C155" i="55"/>
  <c r="C193" i="55" s="1"/>
  <c r="C232" i="55" s="1"/>
  <c r="C272" i="55" s="1"/>
  <c r="C132" i="55"/>
  <c r="C170" i="55" s="1"/>
  <c r="C209" i="55" s="1"/>
  <c r="C249" i="55" s="1"/>
  <c r="C153" i="55"/>
  <c r="C154" i="55"/>
  <c r="C151" i="55"/>
  <c r="C189" i="55" s="1"/>
  <c r="C228" i="55" s="1"/>
  <c r="C268" i="55" s="1"/>
  <c r="C142" i="55"/>
  <c r="C149" i="55"/>
  <c r="C187" i="55" s="1"/>
  <c r="C226" i="55" s="1"/>
  <c r="C266" i="55" s="1"/>
  <c r="C136" i="55"/>
  <c r="C147" i="55"/>
  <c r="C185" i="55" s="1"/>
  <c r="C158" i="55"/>
  <c r="C145" i="55"/>
  <c r="C183" i="55" s="1"/>
  <c r="C128" i="55"/>
  <c r="C166" i="55" s="1"/>
  <c r="C205" i="55" s="1"/>
  <c r="C245" i="55" s="1"/>
  <c r="C143" i="55"/>
  <c r="C181" i="55" s="1"/>
  <c r="C220" i="55" s="1"/>
  <c r="C260" i="55" s="1"/>
  <c r="C138" i="55"/>
  <c r="C156" i="55"/>
  <c r="C194" i="55" s="1"/>
  <c r="C233" i="55" s="1"/>
  <c r="C273" i="55" s="1"/>
  <c r="C146" i="55"/>
  <c r="C184" i="55" s="1"/>
  <c r="C150" i="55"/>
  <c r="C188" i="55" s="1"/>
  <c r="C227" i="55" s="1"/>
  <c r="C267" i="55" s="1"/>
  <c r="C140" i="55"/>
  <c r="C178" i="55" s="1"/>
  <c r="C217" i="55" s="1"/>
  <c r="C257" i="55" s="1"/>
  <c r="C134" i="55"/>
  <c r="C159" i="55"/>
  <c r="C197" i="55" s="1"/>
  <c r="C141" i="55"/>
  <c r="C139" i="55"/>
  <c r="C133" i="55"/>
  <c r="C131" i="55"/>
  <c r="C137" i="55"/>
  <c r="C135" i="55"/>
  <c r="C129" i="55"/>
  <c r="C130" i="55"/>
  <c r="C168" i="55" s="1"/>
  <c r="C148" i="55"/>
  <c r="C186" i="55" s="1"/>
  <c r="C144" i="55"/>
  <c r="C182" i="55" s="1"/>
  <c r="B232" i="29"/>
  <c r="B272" i="29" s="1"/>
  <c r="B208" i="37"/>
  <c r="E177" i="10"/>
  <c r="E216" i="10" s="1"/>
  <c r="E256" i="10" s="1"/>
  <c r="G158" i="5"/>
  <c r="G196" i="5" s="1"/>
  <c r="G235" i="5" s="1"/>
  <c r="G275" i="5" s="1"/>
  <c r="G155" i="5"/>
  <c r="G193" i="5" s="1"/>
  <c r="G140" i="5"/>
  <c r="G178" i="5" s="1"/>
  <c r="G143" i="5"/>
  <c r="G181" i="5" s="1"/>
  <c r="G220" i="5" s="1"/>
  <c r="G260" i="5" s="1"/>
  <c r="G132" i="5"/>
  <c r="G170" i="5" s="1"/>
  <c r="G156" i="5"/>
  <c r="G194" i="5" s="1"/>
  <c r="G133" i="5"/>
  <c r="G171" i="5" s="1"/>
  <c r="G210" i="5" s="1"/>
  <c r="G250" i="5" s="1"/>
  <c r="G149" i="5"/>
  <c r="G187" i="5" s="1"/>
  <c r="G226" i="5" s="1"/>
  <c r="G266" i="5" s="1"/>
  <c r="G139" i="5"/>
  <c r="G177" i="5" s="1"/>
  <c r="G129" i="5"/>
  <c r="G167" i="5" s="1"/>
  <c r="G206" i="5" s="1"/>
  <c r="G246" i="5" s="1"/>
  <c r="G157" i="5"/>
  <c r="G195" i="5" s="1"/>
  <c r="G234" i="5" s="1"/>
  <c r="G274" i="5" s="1"/>
  <c r="G136" i="5"/>
  <c r="G174" i="5" s="1"/>
  <c r="G213" i="5" s="1"/>
  <c r="G253" i="5" s="1"/>
  <c r="G154" i="5"/>
  <c r="G192" i="5" s="1"/>
  <c r="G231" i="5" s="1"/>
  <c r="G271" i="5" s="1"/>
  <c r="G134" i="5"/>
  <c r="G172" i="5" s="1"/>
  <c r="G211" i="5" s="1"/>
  <c r="G251" i="5" s="1"/>
  <c r="G138" i="5"/>
  <c r="G176" i="5" s="1"/>
  <c r="G215" i="5" s="1"/>
  <c r="G255" i="5" s="1"/>
  <c r="G145" i="5"/>
  <c r="G183" i="5" s="1"/>
  <c r="G222" i="5" s="1"/>
  <c r="G262" i="5" s="1"/>
  <c r="G147" i="5"/>
  <c r="G185" i="5" s="1"/>
  <c r="G224" i="5" s="1"/>
  <c r="G264" i="5" s="1"/>
  <c r="G148" i="5"/>
  <c r="G186" i="5" s="1"/>
  <c r="G131" i="5"/>
  <c r="G169" i="5" s="1"/>
  <c r="G208" i="5" s="1"/>
  <c r="G248" i="5" s="1"/>
  <c r="G146" i="5"/>
  <c r="G184" i="5" s="1"/>
  <c r="G142" i="5"/>
  <c r="G180" i="5" s="1"/>
  <c r="G219" i="5" s="1"/>
  <c r="G259" i="5" s="1"/>
  <c r="G153" i="5"/>
  <c r="G191" i="5" s="1"/>
  <c r="G137" i="5"/>
  <c r="G175" i="5" s="1"/>
  <c r="G150" i="5"/>
  <c r="G188" i="5" s="1"/>
  <c r="G227" i="5" s="1"/>
  <c r="G267" i="5" s="1"/>
  <c r="G144" i="5"/>
  <c r="G182" i="5" s="1"/>
  <c r="G128" i="5"/>
  <c r="G166" i="5" s="1"/>
  <c r="G205" i="5" s="1"/>
  <c r="G245" i="5" s="1"/>
  <c r="G141" i="5"/>
  <c r="G179" i="5" s="1"/>
  <c r="G218" i="5" s="1"/>
  <c r="G258" i="5" s="1"/>
  <c r="G151" i="5"/>
  <c r="G189" i="5" s="1"/>
  <c r="G135" i="5"/>
  <c r="G173" i="5" s="1"/>
  <c r="G130" i="5"/>
  <c r="G168" i="5" s="1"/>
  <c r="G152" i="5"/>
  <c r="G190" i="5" s="1"/>
  <c r="G229" i="5" s="1"/>
  <c r="G269" i="5" s="1"/>
  <c r="G159" i="5"/>
  <c r="G197" i="5" s="1"/>
  <c r="G236" i="5" s="1"/>
  <c r="G276" i="5" s="1"/>
  <c r="E186" i="29"/>
  <c r="E225" i="29" s="1"/>
  <c r="E265" i="29" s="1"/>
  <c r="E147" i="66"/>
  <c r="E185" i="66" s="1"/>
  <c r="E224" i="66" s="1"/>
  <c r="E264" i="66" s="1"/>
  <c r="E188" i="33"/>
  <c r="E227" i="33" s="1"/>
  <c r="E267" i="33" s="1"/>
  <c r="F137" i="51"/>
  <c r="F175" i="51" s="1"/>
  <c r="F128" i="51"/>
  <c r="F166" i="51" s="1"/>
  <c r="F205" i="51" s="1"/>
  <c r="F245" i="51" s="1"/>
  <c r="F135" i="51"/>
  <c r="F173" i="51" s="1"/>
  <c r="F158" i="51"/>
  <c r="F196" i="51" s="1"/>
  <c r="F133" i="51"/>
  <c r="F171" i="51" s="1"/>
  <c r="F154" i="51"/>
  <c r="F192" i="51" s="1"/>
  <c r="F131" i="51"/>
  <c r="F169" i="51" s="1"/>
  <c r="F134" i="51"/>
  <c r="F172" i="51" s="1"/>
  <c r="F211" i="51" s="1"/>
  <c r="F251" i="51" s="1"/>
  <c r="F129" i="51"/>
  <c r="F167" i="51" s="1"/>
  <c r="F146" i="51"/>
  <c r="F184" i="51" s="1"/>
  <c r="F159" i="51"/>
  <c r="F197" i="51" s="1"/>
  <c r="F156" i="51"/>
  <c r="F194" i="51" s="1"/>
  <c r="F151" i="51"/>
  <c r="F189" i="51" s="1"/>
  <c r="F150" i="51"/>
  <c r="F188" i="51" s="1"/>
  <c r="F227" i="51" s="1"/>
  <c r="F267" i="51" s="1"/>
  <c r="F139" i="51"/>
  <c r="F177" i="51" s="1"/>
  <c r="F148" i="51"/>
  <c r="F186" i="51" s="1"/>
  <c r="F225" i="51" s="1"/>
  <c r="F265" i="51" s="1"/>
  <c r="F140" i="51"/>
  <c r="F178" i="51" s="1"/>
  <c r="F132" i="51"/>
  <c r="F170" i="51" s="1"/>
  <c r="F209" i="51" s="1"/>
  <c r="F249" i="51" s="1"/>
  <c r="F130" i="51"/>
  <c r="F168" i="51" s="1"/>
  <c r="F152" i="51"/>
  <c r="F190" i="51" s="1"/>
  <c r="F229" i="51" s="1"/>
  <c r="F269" i="51" s="1"/>
  <c r="F136" i="51"/>
  <c r="F174" i="51" s="1"/>
  <c r="F213" i="51" s="1"/>
  <c r="F253" i="51" s="1"/>
  <c r="F144" i="51"/>
  <c r="F182" i="51" s="1"/>
  <c r="F153" i="51"/>
  <c r="F191" i="51" s="1"/>
  <c r="F149" i="51"/>
  <c r="F187" i="51" s="1"/>
  <c r="F147" i="51"/>
  <c r="F185" i="51" s="1"/>
  <c r="F145" i="51"/>
  <c r="F183" i="51" s="1"/>
  <c r="F222" i="51" s="1"/>
  <c r="F262" i="51" s="1"/>
  <c r="F143" i="51"/>
  <c r="F181" i="51" s="1"/>
  <c r="F141" i="51"/>
  <c r="F179" i="51" s="1"/>
  <c r="F218" i="51" s="1"/>
  <c r="F258" i="51" s="1"/>
  <c r="F138" i="51"/>
  <c r="F176" i="51" s="1"/>
  <c r="F142" i="51"/>
  <c r="F180" i="51" s="1"/>
  <c r="F157" i="51"/>
  <c r="F195" i="51" s="1"/>
  <c r="F234" i="51" s="1"/>
  <c r="F274" i="51" s="1"/>
  <c r="F155" i="51"/>
  <c r="F193" i="51" s="1"/>
  <c r="B222" i="3"/>
  <c r="B223" i="5"/>
  <c r="B221" i="26"/>
  <c r="B261" i="26" s="1"/>
  <c r="B209" i="66"/>
  <c r="B207" i="41"/>
  <c r="E132" i="66"/>
  <c r="E170" i="66" s="1"/>
  <c r="E209" i="66" s="1"/>
  <c r="E249" i="66" s="1"/>
  <c r="E141" i="6"/>
  <c r="E153" i="11"/>
  <c r="E189" i="51"/>
  <c r="E228" i="51" s="1"/>
  <c r="E268" i="51" s="1"/>
  <c r="B208" i="52"/>
  <c r="B216" i="50"/>
  <c r="E193" i="47"/>
  <c r="E232" i="47" s="1"/>
  <c r="E272" i="47" s="1"/>
  <c r="F138" i="33"/>
  <c r="F176" i="33" s="1"/>
  <c r="F159" i="33"/>
  <c r="F197" i="33" s="1"/>
  <c r="F236" i="33" s="1"/>
  <c r="F276" i="33" s="1"/>
  <c r="F147" i="33"/>
  <c r="F185" i="33" s="1"/>
  <c r="F142" i="33"/>
  <c r="F180" i="33" s="1"/>
  <c r="F219" i="33" s="1"/>
  <c r="F259" i="33" s="1"/>
  <c r="F131" i="33"/>
  <c r="F169" i="33" s="1"/>
  <c r="F130" i="33"/>
  <c r="F168" i="33" s="1"/>
  <c r="F207" i="33" s="1"/>
  <c r="F247" i="33" s="1"/>
  <c r="F156" i="33"/>
  <c r="F194" i="33" s="1"/>
  <c r="F148" i="33"/>
  <c r="F186" i="33" s="1"/>
  <c r="F225" i="33" s="1"/>
  <c r="F265" i="33" s="1"/>
  <c r="F140" i="33"/>
  <c r="F178" i="33" s="1"/>
  <c r="F128" i="33"/>
  <c r="F166" i="33" s="1"/>
  <c r="F205" i="33" s="1"/>
  <c r="F245" i="33" s="1"/>
  <c r="F158" i="33"/>
  <c r="F196" i="33" s="1"/>
  <c r="F133" i="33"/>
  <c r="F171" i="33" s="1"/>
  <c r="F149" i="33"/>
  <c r="F187" i="33" s="1"/>
  <c r="F141" i="33"/>
  <c r="F179" i="33" s="1"/>
  <c r="F134" i="33"/>
  <c r="F172" i="33" s="1"/>
  <c r="F211" i="33" s="1"/>
  <c r="F251" i="33" s="1"/>
  <c r="F136" i="33"/>
  <c r="F174" i="33" s="1"/>
  <c r="F155" i="33"/>
  <c r="F193" i="33" s="1"/>
  <c r="F232" i="33" s="1"/>
  <c r="F272" i="33" s="1"/>
  <c r="F143" i="33"/>
  <c r="F181" i="33" s="1"/>
  <c r="F220" i="33" s="1"/>
  <c r="F260" i="33" s="1"/>
  <c r="F152" i="33"/>
  <c r="F190" i="33" s="1"/>
  <c r="F151" i="33"/>
  <c r="F189" i="33" s="1"/>
  <c r="F139" i="33"/>
  <c r="F177" i="33" s="1"/>
  <c r="F216" i="33" s="1"/>
  <c r="F256" i="33" s="1"/>
  <c r="F135" i="33"/>
  <c r="F173" i="33" s="1"/>
  <c r="F150" i="33"/>
  <c r="F188" i="33" s="1"/>
  <c r="F227" i="33" s="1"/>
  <c r="F267" i="33" s="1"/>
  <c r="F132" i="33"/>
  <c r="F170" i="33" s="1"/>
  <c r="F209" i="33" s="1"/>
  <c r="F249" i="33" s="1"/>
  <c r="F153" i="33"/>
  <c r="F191" i="33" s="1"/>
  <c r="F145" i="33"/>
  <c r="F183" i="33" s="1"/>
  <c r="F154" i="33"/>
  <c r="F192" i="33" s="1"/>
  <c r="F137" i="33"/>
  <c r="F175" i="33" s="1"/>
  <c r="F129" i="33"/>
  <c r="F167" i="33" s="1"/>
  <c r="F206" i="33" s="1"/>
  <c r="F246" i="33" s="1"/>
  <c r="F146" i="33"/>
  <c r="F184" i="33" s="1"/>
  <c r="F223" i="33" s="1"/>
  <c r="F263" i="33" s="1"/>
  <c r="F144" i="33"/>
  <c r="F182" i="33" s="1"/>
  <c r="F157" i="33"/>
  <c r="F195" i="33" s="1"/>
  <c r="D130" i="12"/>
  <c r="D168" i="12" s="1"/>
  <c r="D138" i="12"/>
  <c r="D176" i="12" s="1"/>
  <c r="D215" i="12" s="1"/>
  <c r="D255" i="12" s="1"/>
  <c r="D144" i="12"/>
  <c r="D182" i="12" s="1"/>
  <c r="D221" i="12" s="1"/>
  <c r="D261" i="12" s="1"/>
  <c r="D152" i="12"/>
  <c r="D190" i="12" s="1"/>
  <c r="D229" i="12" s="1"/>
  <c r="D269" i="12" s="1"/>
  <c r="D139" i="12"/>
  <c r="D177" i="12" s="1"/>
  <c r="D128" i="12"/>
  <c r="D166" i="12" s="1"/>
  <c r="D147" i="12"/>
  <c r="D185" i="12" s="1"/>
  <c r="D224" i="12" s="1"/>
  <c r="D264" i="12" s="1"/>
  <c r="D131" i="12"/>
  <c r="D169" i="12" s="1"/>
  <c r="D208" i="12" s="1"/>
  <c r="D248" i="12" s="1"/>
  <c r="D158" i="12"/>
  <c r="D196" i="12" s="1"/>
  <c r="D235" i="12" s="1"/>
  <c r="D275" i="12" s="1"/>
  <c r="D149" i="12"/>
  <c r="D187" i="12" s="1"/>
  <c r="D226" i="12" s="1"/>
  <c r="D266" i="12" s="1"/>
  <c r="D136" i="12"/>
  <c r="D174" i="12" s="1"/>
  <c r="D213" i="12" s="1"/>
  <c r="D253" i="12" s="1"/>
  <c r="D155" i="12"/>
  <c r="D193" i="12" s="1"/>
  <c r="D232" i="12" s="1"/>
  <c r="D272" i="12" s="1"/>
  <c r="D140" i="12"/>
  <c r="D178" i="12" s="1"/>
  <c r="D217" i="12" s="1"/>
  <c r="D257" i="12" s="1"/>
  <c r="D153" i="12"/>
  <c r="D191" i="12" s="1"/>
  <c r="D230" i="12" s="1"/>
  <c r="D270" i="12" s="1"/>
  <c r="D137" i="12"/>
  <c r="D175" i="12" s="1"/>
  <c r="D146" i="12"/>
  <c r="D184" i="12" s="1"/>
  <c r="D223" i="12" s="1"/>
  <c r="D263" i="12" s="1"/>
  <c r="D159" i="12"/>
  <c r="D197" i="12" s="1"/>
  <c r="D236" i="12" s="1"/>
  <c r="D276" i="12" s="1"/>
  <c r="D143" i="12"/>
  <c r="D181" i="12" s="1"/>
  <c r="D220" i="12" s="1"/>
  <c r="D260" i="12" s="1"/>
  <c r="D148" i="12"/>
  <c r="D186" i="12" s="1"/>
  <c r="D225" i="12" s="1"/>
  <c r="D265" i="12" s="1"/>
  <c r="D145" i="12"/>
  <c r="D183" i="12" s="1"/>
  <c r="D222" i="12" s="1"/>
  <c r="D262" i="12" s="1"/>
  <c r="D151" i="12"/>
  <c r="D189" i="12" s="1"/>
  <c r="D228" i="12" s="1"/>
  <c r="D268" i="12" s="1"/>
  <c r="D134" i="12"/>
  <c r="D172" i="12" s="1"/>
  <c r="D132" i="12"/>
  <c r="D170" i="12" s="1"/>
  <c r="D129" i="12"/>
  <c r="D167" i="12" s="1"/>
  <c r="D206" i="12" s="1"/>
  <c r="D246" i="12" s="1"/>
  <c r="D135" i="12"/>
  <c r="D173" i="12" s="1"/>
  <c r="D212" i="12" s="1"/>
  <c r="D252" i="12" s="1"/>
  <c r="D150" i="12"/>
  <c r="D188" i="12" s="1"/>
  <c r="D227" i="12" s="1"/>
  <c r="D267" i="12" s="1"/>
  <c r="D157" i="12"/>
  <c r="D195" i="12" s="1"/>
  <c r="D234" i="12" s="1"/>
  <c r="D274" i="12" s="1"/>
  <c r="D154" i="12"/>
  <c r="D192" i="12" s="1"/>
  <c r="D231" i="12" s="1"/>
  <c r="D271" i="12" s="1"/>
  <c r="D133" i="12"/>
  <c r="D171" i="12" s="1"/>
  <c r="D142" i="12"/>
  <c r="D180" i="12" s="1"/>
  <c r="D219" i="12" s="1"/>
  <c r="D259" i="12" s="1"/>
  <c r="D141" i="12"/>
  <c r="D179" i="12" s="1"/>
  <c r="D218" i="12" s="1"/>
  <c r="D258" i="12" s="1"/>
  <c r="D156" i="12"/>
  <c r="D194" i="12" s="1"/>
  <c r="D233" i="12" s="1"/>
  <c r="D273" i="12" s="1"/>
  <c r="B235" i="12"/>
  <c r="B275" i="12" s="1"/>
  <c r="B210" i="6"/>
  <c r="B209" i="41"/>
  <c r="B225" i="50"/>
  <c r="E183" i="25"/>
  <c r="E222" i="25" s="1"/>
  <c r="E262" i="25" s="1"/>
  <c r="E133" i="12"/>
  <c r="I149" i="56"/>
  <c r="I187" i="56" s="1"/>
  <c r="I226" i="56" s="1"/>
  <c r="I266" i="56" s="1"/>
  <c r="I128" i="56"/>
  <c r="I158" i="56"/>
  <c r="I155" i="56"/>
  <c r="I156" i="56"/>
  <c r="I135" i="56"/>
  <c r="I154" i="56"/>
  <c r="I129" i="56"/>
  <c r="I152" i="56"/>
  <c r="I151" i="56"/>
  <c r="I189" i="56" s="1"/>
  <c r="I228" i="56" s="1"/>
  <c r="I268" i="56" s="1"/>
  <c r="I150" i="56"/>
  <c r="I141" i="56"/>
  <c r="I148" i="56"/>
  <c r="I131" i="56"/>
  <c r="I146" i="56"/>
  <c r="I159" i="56"/>
  <c r="I142" i="56"/>
  <c r="I140" i="56"/>
  <c r="I178" i="56" s="1"/>
  <c r="I217" i="56" s="1"/>
  <c r="I257" i="56" s="1"/>
  <c r="I138" i="56"/>
  <c r="I176" i="56" s="1"/>
  <c r="I215" i="56" s="1"/>
  <c r="I255" i="56" s="1"/>
  <c r="I136" i="56"/>
  <c r="I174" i="56" s="1"/>
  <c r="I213" i="56" s="1"/>
  <c r="I253" i="56" s="1"/>
  <c r="I134" i="56"/>
  <c r="I132" i="56"/>
  <c r="I143" i="56"/>
  <c r="I147" i="56"/>
  <c r="I185" i="56" s="1"/>
  <c r="I224" i="56" s="1"/>
  <c r="I264" i="56" s="1"/>
  <c r="I137" i="56"/>
  <c r="I133" i="56"/>
  <c r="I157" i="56"/>
  <c r="I195" i="56" s="1"/>
  <c r="I234" i="56" s="1"/>
  <c r="I274" i="56" s="1"/>
  <c r="I139" i="56"/>
  <c r="I177" i="56" s="1"/>
  <c r="I216" i="56" s="1"/>
  <c r="I256" i="56" s="1"/>
  <c r="I153" i="56"/>
  <c r="I145" i="56"/>
  <c r="I130" i="56"/>
  <c r="I144" i="56"/>
  <c r="D147" i="4"/>
  <c r="D185" i="4" s="1"/>
  <c r="D155" i="4"/>
  <c r="D193" i="4" s="1"/>
  <c r="D232" i="4" s="1"/>
  <c r="D272" i="4" s="1"/>
  <c r="D150" i="4"/>
  <c r="D188" i="4" s="1"/>
  <c r="D227" i="4" s="1"/>
  <c r="D267" i="4" s="1"/>
  <c r="D141" i="4"/>
  <c r="D179" i="4" s="1"/>
  <c r="D218" i="4" s="1"/>
  <c r="D258" i="4" s="1"/>
  <c r="D146" i="4"/>
  <c r="D184" i="4" s="1"/>
  <c r="D223" i="4" s="1"/>
  <c r="D263" i="4" s="1"/>
  <c r="D152" i="4"/>
  <c r="D190" i="4" s="1"/>
  <c r="D229" i="4" s="1"/>
  <c r="D269" i="4" s="1"/>
  <c r="D139" i="4"/>
  <c r="D177" i="4" s="1"/>
  <c r="D216" i="4" s="1"/>
  <c r="D256" i="4" s="1"/>
  <c r="D136" i="4"/>
  <c r="D174" i="4" s="1"/>
  <c r="D213" i="4" s="1"/>
  <c r="D253" i="4" s="1"/>
  <c r="D143" i="4"/>
  <c r="D181" i="4" s="1"/>
  <c r="D154" i="4"/>
  <c r="D192" i="4" s="1"/>
  <c r="D158" i="4"/>
  <c r="D196" i="4" s="1"/>
  <c r="D156" i="4"/>
  <c r="D194" i="4" s="1"/>
  <c r="D142" i="4"/>
  <c r="D180" i="4" s="1"/>
  <c r="D130" i="4"/>
  <c r="D168" i="4" s="1"/>
  <c r="D207" i="4" s="1"/>
  <c r="D247" i="4" s="1"/>
  <c r="D149" i="4"/>
  <c r="D187" i="4" s="1"/>
  <c r="D157" i="4"/>
  <c r="D195" i="4" s="1"/>
  <c r="D234" i="4" s="1"/>
  <c r="D274" i="4" s="1"/>
  <c r="D133" i="4"/>
  <c r="D171" i="4" s="1"/>
  <c r="D129" i="4"/>
  <c r="D167" i="4" s="1"/>
  <c r="D131" i="4"/>
  <c r="D169" i="4" s="1"/>
  <c r="D134" i="4"/>
  <c r="D172" i="4" s="1"/>
  <c r="D140" i="4"/>
  <c r="D178" i="4" s="1"/>
  <c r="D132" i="4"/>
  <c r="D170" i="4" s="1"/>
  <c r="D209" i="4" s="1"/>
  <c r="D249" i="4" s="1"/>
  <c r="D153" i="4"/>
  <c r="D191" i="4" s="1"/>
  <c r="D230" i="4" s="1"/>
  <c r="D270" i="4" s="1"/>
  <c r="D138" i="4"/>
  <c r="D176" i="4" s="1"/>
  <c r="D144" i="4"/>
  <c r="D182" i="4" s="1"/>
  <c r="D221" i="4" s="1"/>
  <c r="D261" i="4" s="1"/>
  <c r="D137" i="4"/>
  <c r="D175" i="4" s="1"/>
  <c r="D214" i="4" s="1"/>
  <c r="D254" i="4" s="1"/>
  <c r="D151" i="4"/>
  <c r="D189" i="4" s="1"/>
  <c r="D228" i="4" s="1"/>
  <c r="D268" i="4" s="1"/>
  <c r="D135" i="4"/>
  <c r="D173" i="4" s="1"/>
  <c r="D212" i="4" s="1"/>
  <c r="D252" i="4" s="1"/>
  <c r="D128" i="4"/>
  <c r="D166" i="4" s="1"/>
  <c r="D205" i="4" s="1"/>
  <c r="D245" i="4" s="1"/>
  <c r="D145" i="4"/>
  <c r="D183" i="4" s="1"/>
  <c r="D148" i="4"/>
  <c r="D186" i="4" s="1"/>
  <c r="D225" i="4" s="1"/>
  <c r="D265" i="4" s="1"/>
  <c r="D159" i="4"/>
  <c r="D197" i="4" s="1"/>
  <c r="E131" i="6"/>
  <c r="E132" i="11"/>
  <c r="E170" i="11" s="1"/>
  <c r="E209" i="11" s="1"/>
  <c r="E249" i="11" s="1"/>
  <c r="B212" i="3"/>
  <c r="B252" i="3" s="1"/>
  <c r="B222" i="47"/>
  <c r="B231" i="12"/>
  <c r="B232" i="5"/>
  <c r="B219" i="7"/>
  <c r="B210" i="40"/>
  <c r="B250" i="40" s="1"/>
  <c r="E172" i="37"/>
  <c r="E211" i="37" s="1"/>
  <c r="E251" i="37" s="1"/>
  <c r="H155" i="51"/>
  <c r="H193" i="51" s="1"/>
  <c r="H232" i="51" s="1"/>
  <c r="H272" i="51" s="1"/>
  <c r="H142" i="51"/>
  <c r="H153" i="51"/>
  <c r="H191" i="51" s="1"/>
  <c r="H230" i="51" s="1"/>
  <c r="H270" i="51" s="1"/>
  <c r="H134" i="51"/>
  <c r="H151" i="51"/>
  <c r="H189" i="51" s="1"/>
  <c r="H228" i="51" s="1"/>
  <c r="H268" i="51" s="1"/>
  <c r="H140" i="51"/>
  <c r="H178" i="51" s="1"/>
  <c r="H217" i="51" s="1"/>
  <c r="H257" i="51" s="1"/>
  <c r="H149" i="51"/>
  <c r="H146" i="51"/>
  <c r="H147" i="51"/>
  <c r="H152" i="51"/>
  <c r="H145" i="51"/>
  <c r="H183" i="51" s="1"/>
  <c r="H222" i="51" s="1"/>
  <c r="H262" i="51" s="1"/>
  <c r="H144" i="51"/>
  <c r="H182" i="51" s="1"/>
  <c r="H221" i="51" s="1"/>
  <c r="H261" i="51" s="1"/>
  <c r="H137" i="51"/>
  <c r="H175" i="51" s="1"/>
  <c r="H214" i="51" s="1"/>
  <c r="H254" i="51" s="1"/>
  <c r="H148" i="51"/>
  <c r="H158" i="51"/>
  <c r="H150" i="51"/>
  <c r="H136" i="51"/>
  <c r="H128" i="51"/>
  <c r="H156" i="51"/>
  <c r="H194" i="51" s="1"/>
  <c r="H233" i="51" s="1"/>
  <c r="H273" i="51" s="1"/>
  <c r="H130" i="51"/>
  <c r="H138" i="51"/>
  <c r="H159" i="51"/>
  <c r="H132" i="51"/>
  <c r="H157" i="51"/>
  <c r="H143" i="51"/>
  <c r="H135" i="51"/>
  <c r="H133" i="51"/>
  <c r="H141" i="51"/>
  <c r="H139" i="51"/>
  <c r="H131" i="51"/>
  <c r="H129" i="51"/>
  <c r="H154" i="51"/>
  <c r="E179" i="4"/>
  <c r="E218" i="4" s="1"/>
  <c r="E258" i="4" s="1"/>
  <c r="E184" i="47"/>
  <c r="E223" i="47" s="1"/>
  <c r="E263" i="47" s="1"/>
  <c r="I155" i="5"/>
  <c r="I148" i="5"/>
  <c r="I141" i="5"/>
  <c r="I134" i="5"/>
  <c r="I157" i="5"/>
  <c r="I130" i="5"/>
  <c r="I168" i="5" s="1"/>
  <c r="I207" i="5" s="1"/>
  <c r="I247" i="5" s="1"/>
  <c r="I146" i="5"/>
  <c r="I184" i="5" s="1"/>
  <c r="I152" i="5"/>
  <c r="I190" i="5" s="1"/>
  <c r="I229" i="5" s="1"/>
  <c r="I269" i="5" s="1"/>
  <c r="I137" i="5"/>
  <c r="I175" i="5" s="1"/>
  <c r="I214" i="5" s="1"/>
  <c r="I254" i="5" s="1"/>
  <c r="I129" i="5"/>
  <c r="I167" i="5" s="1"/>
  <c r="I206" i="5" s="1"/>
  <c r="I246" i="5" s="1"/>
  <c r="I156" i="5"/>
  <c r="I140" i="5"/>
  <c r="I145" i="5"/>
  <c r="I153" i="5"/>
  <c r="I132" i="5"/>
  <c r="I143" i="5"/>
  <c r="I181" i="5" s="1"/>
  <c r="I220" i="5" s="1"/>
  <c r="I260" i="5" s="1"/>
  <c r="I131" i="5"/>
  <c r="I150" i="5"/>
  <c r="I144" i="5"/>
  <c r="I139" i="5"/>
  <c r="I128" i="5"/>
  <c r="I136" i="5"/>
  <c r="I159" i="5"/>
  <c r="I158" i="5"/>
  <c r="I142" i="5"/>
  <c r="I180" i="5" s="1"/>
  <c r="I219" i="5" s="1"/>
  <c r="I259" i="5" s="1"/>
  <c r="I151" i="5"/>
  <c r="I135" i="5"/>
  <c r="I149" i="5"/>
  <c r="I187" i="5" s="1"/>
  <c r="I226" i="5" s="1"/>
  <c r="I266" i="5" s="1"/>
  <c r="I133" i="5"/>
  <c r="I171" i="5" s="1"/>
  <c r="I210" i="5" s="1"/>
  <c r="I250" i="5" s="1"/>
  <c r="I154" i="5"/>
  <c r="I138" i="5"/>
  <c r="I147" i="5"/>
  <c r="D143" i="47"/>
  <c r="D181" i="47" s="1"/>
  <c r="D220" i="47" s="1"/>
  <c r="D260" i="47" s="1"/>
  <c r="D152" i="47"/>
  <c r="D190" i="47" s="1"/>
  <c r="D229" i="47" s="1"/>
  <c r="D269" i="47" s="1"/>
  <c r="D158" i="47"/>
  <c r="D196" i="47" s="1"/>
  <c r="D235" i="47" s="1"/>
  <c r="D275" i="47" s="1"/>
  <c r="D133" i="47"/>
  <c r="D171" i="47" s="1"/>
  <c r="D210" i="47" s="1"/>
  <c r="D250" i="47" s="1"/>
  <c r="D129" i="47"/>
  <c r="D167" i="47" s="1"/>
  <c r="D206" i="47" s="1"/>
  <c r="D246" i="47" s="1"/>
  <c r="D146" i="47"/>
  <c r="D184" i="47" s="1"/>
  <c r="D223" i="47" s="1"/>
  <c r="D263" i="47" s="1"/>
  <c r="D136" i="47"/>
  <c r="D174" i="47" s="1"/>
  <c r="D213" i="47" s="1"/>
  <c r="D253" i="47" s="1"/>
  <c r="D147" i="47"/>
  <c r="D185" i="47" s="1"/>
  <c r="D224" i="47" s="1"/>
  <c r="D264" i="47" s="1"/>
  <c r="D131" i="47"/>
  <c r="D169" i="47" s="1"/>
  <c r="D208" i="47" s="1"/>
  <c r="D248" i="47" s="1"/>
  <c r="D139" i="47"/>
  <c r="D177" i="47" s="1"/>
  <c r="D216" i="47" s="1"/>
  <c r="D256" i="47" s="1"/>
  <c r="D149" i="47"/>
  <c r="D187" i="47" s="1"/>
  <c r="D226" i="47" s="1"/>
  <c r="D266" i="47" s="1"/>
  <c r="D130" i="47"/>
  <c r="D168" i="47" s="1"/>
  <c r="D207" i="47" s="1"/>
  <c r="D247" i="47" s="1"/>
  <c r="D150" i="47"/>
  <c r="D188" i="47" s="1"/>
  <c r="D227" i="47" s="1"/>
  <c r="D267" i="47" s="1"/>
  <c r="D153" i="47"/>
  <c r="D191" i="47" s="1"/>
  <c r="D230" i="47" s="1"/>
  <c r="D270" i="47" s="1"/>
  <c r="D148" i="47"/>
  <c r="D186" i="47" s="1"/>
  <c r="D225" i="47" s="1"/>
  <c r="D265" i="47" s="1"/>
  <c r="D154" i="47"/>
  <c r="D192" i="47" s="1"/>
  <c r="D231" i="47" s="1"/>
  <c r="D271" i="47" s="1"/>
  <c r="D134" i="47"/>
  <c r="D172" i="47" s="1"/>
  <c r="D211" i="47" s="1"/>
  <c r="D251" i="47" s="1"/>
  <c r="D137" i="47"/>
  <c r="D175" i="47" s="1"/>
  <c r="D214" i="47" s="1"/>
  <c r="D254" i="47" s="1"/>
  <c r="D135" i="47"/>
  <c r="D173" i="47" s="1"/>
  <c r="D212" i="47" s="1"/>
  <c r="D252" i="47" s="1"/>
  <c r="D144" i="47"/>
  <c r="D182" i="47" s="1"/>
  <c r="D221" i="47" s="1"/>
  <c r="D261" i="47" s="1"/>
  <c r="D155" i="47"/>
  <c r="D193" i="47" s="1"/>
  <c r="D232" i="47" s="1"/>
  <c r="D272" i="47" s="1"/>
  <c r="D142" i="47"/>
  <c r="D180" i="47" s="1"/>
  <c r="D219" i="47" s="1"/>
  <c r="D259" i="47" s="1"/>
  <c r="D128" i="47"/>
  <c r="D166" i="47" s="1"/>
  <c r="D205" i="47" s="1"/>
  <c r="D245" i="47" s="1"/>
  <c r="D159" i="47"/>
  <c r="D197" i="47" s="1"/>
  <c r="D236" i="47" s="1"/>
  <c r="D276" i="47" s="1"/>
  <c r="D157" i="47"/>
  <c r="D195" i="47" s="1"/>
  <c r="D234" i="47" s="1"/>
  <c r="D274" i="47" s="1"/>
  <c r="D132" i="47"/>
  <c r="D170" i="47" s="1"/>
  <c r="D209" i="47" s="1"/>
  <c r="D249" i="47" s="1"/>
  <c r="D138" i="47"/>
  <c r="D176" i="47" s="1"/>
  <c r="D215" i="47" s="1"/>
  <c r="D255" i="47" s="1"/>
  <c r="D141" i="47"/>
  <c r="D179" i="47" s="1"/>
  <c r="D218" i="47" s="1"/>
  <c r="D258" i="47" s="1"/>
  <c r="D156" i="47"/>
  <c r="D194" i="47" s="1"/>
  <c r="D233" i="47" s="1"/>
  <c r="D273" i="47" s="1"/>
  <c r="D151" i="47"/>
  <c r="D189" i="47" s="1"/>
  <c r="D228" i="47" s="1"/>
  <c r="D268" i="47" s="1"/>
  <c r="D140" i="47"/>
  <c r="D178" i="47" s="1"/>
  <c r="D217" i="47" s="1"/>
  <c r="D257" i="47" s="1"/>
  <c r="D145" i="47"/>
  <c r="D183" i="47" s="1"/>
  <c r="D222" i="47" s="1"/>
  <c r="D262" i="47" s="1"/>
  <c r="E157" i="50"/>
  <c r="E195" i="50" s="1"/>
  <c r="E234" i="50" s="1"/>
  <c r="E274" i="50" s="1"/>
  <c r="E176" i="65"/>
  <c r="E215" i="65" s="1"/>
  <c r="E255" i="65" s="1"/>
  <c r="E169" i="7"/>
  <c r="E208" i="7" s="1"/>
  <c r="E248" i="7" s="1"/>
  <c r="B211" i="56"/>
  <c r="B251" i="56" s="1"/>
  <c r="B227" i="52"/>
  <c r="B226" i="7"/>
  <c r="B266" i="7" s="1"/>
  <c r="B211" i="40"/>
  <c r="B251" i="40" s="1"/>
  <c r="H152" i="66"/>
  <c r="H142" i="66"/>
  <c r="H136" i="66"/>
  <c r="H174" i="66" s="1"/>
  <c r="H213" i="66" s="1"/>
  <c r="H253" i="66" s="1"/>
  <c r="H137" i="66"/>
  <c r="H145" i="66"/>
  <c r="H141" i="66"/>
  <c r="H129" i="66"/>
  <c r="H133" i="66"/>
  <c r="H131" i="66"/>
  <c r="H154" i="66"/>
  <c r="H140" i="66"/>
  <c r="H178" i="66" s="1"/>
  <c r="H217" i="66" s="1"/>
  <c r="H257" i="66" s="1"/>
  <c r="H156" i="66"/>
  <c r="H155" i="66"/>
  <c r="H138" i="66"/>
  <c r="H159" i="66"/>
  <c r="H143" i="66"/>
  <c r="H128" i="66"/>
  <c r="H158" i="66"/>
  <c r="H146" i="66"/>
  <c r="H151" i="66"/>
  <c r="H147" i="66"/>
  <c r="H139" i="66"/>
  <c r="H150" i="66"/>
  <c r="H134" i="66"/>
  <c r="H135" i="66"/>
  <c r="H149" i="66"/>
  <c r="H187" i="66" s="1"/>
  <c r="H226" i="66" s="1"/>
  <c r="H266" i="66" s="1"/>
  <c r="H153" i="66"/>
  <c r="H132" i="66"/>
  <c r="H157" i="66"/>
  <c r="H148" i="66"/>
  <c r="H130" i="66"/>
  <c r="H144" i="66"/>
  <c r="E188" i="4"/>
  <c r="E227" i="4" s="1"/>
  <c r="E267" i="4" s="1"/>
  <c r="F159" i="44"/>
  <c r="F197" i="44" s="1"/>
  <c r="F236" i="44" s="1"/>
  <c r="F276" i="44" s="1"/>
  <c r="F139" i="44"/>
  <c r="F177" i="44" s="1"/>
  <c r="F133" i="44"/>
  <c r="F171" i="44" s="1"/>
  <c r="F135" i="44"/>
  <c r="F173" i="44" s="1"/>
  <c r="F151" i="44"/>
  <c r="F189" i="44" s="1"/>
  <c r="F131" i="44"/>
  <c r="F169" i="44" s="1"/>
  <c r="F208" i="44" s="1"/>
  <c r="F248" i="44" s="1"/>
  <c r="F156" i="44"/>
  <c r="F194" i="44" s="1"/>
  <c r="F149" i="44"/>
  <c r="F187" i="44" s="1"/>
  <c r="F128" i="44"/>
  <c r="F166" i="44" s="1"/>
  <c r="F145" i="44"/>
  <c r="F183" i="44" s="1"/>
  <c r="F222" i="44" s="1"/>
  <c r="F262" i="44" s="1"/>
  <c r="F150" i="44"/>
  <c r="F188" i="44" s="1"/>
  <c r="F227" i="44" s="1"/>
  <c r="F267" i="44" s="1"/>
  <c r="F137" i="44"/>
  <c r="F175" i="44" s="1"/>
  <c r="F148" i="44"/>
  <c r="F186" i="44" s="1"/>
  <c r="F146" i="44"/>
  <c r="F184" i="44" s="1"/>
  <c r="F155" i="44"/>
  <c r="F193" i="44" s="1"/>
  <c r="F153" i="44"/>
  <c r="F191" i="44" s="1"/>
  <c r="F138" i="44"/>
  <c r="F176" i="44" s="1"/>
  <c r="F136" i="44"/>
  <c r="F174" i="44" s="1"/>
  <c r="F213" i="44" s="1"/>
  <c r="F253" i="44" s="1"/>
  <c r="F142" i="44"/>
  <c r="F180" i="44" s="1"/>
  <c r="F147" i="44"/>
  <c r="F185" i="44" s="1"/>
  <c r="F140" i="44"/>
  <c r="F178" i="44" s="1"/>
  <c r="F130" i="44"/>
  <c r="F168" i="44" s="1"/>
  <c r="F134" i="44"/>
  <c r="F172" i="44" s="1"/>
  <c r="F211" i="44" s="1"/>
  <c r="F251" i="44" s="1"/>
  <c r="F157" i="44"/>
  <c r="F195" i="44" s="1"/>
  <c r="F234" i="44" s="1"/>
  <c r="F274" i="44" s="1"/>
  <c r="F141" i="44"/>
  <c r="F179" i="44" s="1"/>
  <c r="F218" i="44" s="1"/>
  <c r="F258" i="44" s="1"/>
  <c r="F132" i="44"/>
  <c r="F170" i="44" s="1"/>
  <c r="F154" i="44"/>
  <c r="F192" i="44" s="1"/>
  <c r="F231" i="44" s="1"/>
  <c r="F271" i="44" s="1"/>
  <c r="F129" i="44"/>
  <c r="F167" i="44" s="1"/>
  <c r="F206" i="44" s="1"/>
  <c r="F246" i="44" s="1"/>
  <c r="F144" i="44"/>
  <c r="F182" i="44" s="1"/>
  <c r="F143" i="44"/>
  <c r="F181" i="44" s="1"/>
  <c r="F220" i="44" s="1"/>
  <c r="F260" i="44" s="1"/>
  <c r="F152" i="44"/>
  <c r="F190" i="44" s="1"/>
  <c r="F229" i="44" s="1"/>
  <c r="F269" i="44" s="1"/>
  <c r="F158" i="44"/>
  <c r="F196" i="44" s="1"/>
  <c r="E150" i="3"/>
  <c r="E188" i="3" s="1"/>
  <c r="E227" i="3" s="1"/>
  <c r="E267" i="3" s="1"/>
  <c r="E146" i="52"/>
  <c r="E184" i="52" s="1"/>
  <c r="E223" i="52" s="1"/>
  <c r="E263" i="52" s="1"/>
  <c r="E136" i="44"/>
  <c r="E174" i="44" s="1"/>
  <c r="E213" i="44" s="1"/>
  <c r="E253" i="44" s="1"/>
  <c r="B216" i="3"/>
  <c r="B233" i="3"/>
  <c r="B273" i="3" s="1"/>
  <c r="B218" i="11"/>
  <c r="B258" i="11" s="1"/>
  <c r="B232" i="4"/>
  <c r="B272" i="4" s="1"/>
  <c r="B220" i="25"/>
  <c r="B260" i="25" s="1"/>
  <c r="B214" i="12"/>
  <c r="B254" i="12" s="1"/>
  <c r="B224" i="12"/>
  <c r="B264" i="12" s="1"/>
  <c r="B211" i="6"/>
  <c r="B220" i="6"/>
  <c r="B260" i="6" s="1"/>
  <c r="B217" i="5"/>
  <c r="B257" i="5" s="1"/>
  <c r="B208" i="65"/>
  <c r="B248" i="65" s="1"/>
  <c r="B219" i="33"/>
  <c r="B259" i="33" s="1"/>
  <c r="B206" i="52"/>
  <c r="B246" i="52" s="1"/>
  <c r="B226" i="37"/>
  <c r="B217" i="37"/>
  <c r="B234" i="10"/>
  <c r="B211" i="11"/>
  <c r="B251" i="11" s="1"/>
  <c r="B227" i="29"/>
  <c r="B229" i="34"/>
  <c r="B228" i="41"/>
  <c r="B268" i="41" s="1"/>
  <c r="B227" i="40"/>
  <c r="B267" i="40" s="1"/>
  <c r="B212" i="55"/>
  <c r="B252" i="55" s="1"/>
  <c r="E166" i="40"/>
  <c r="E205" i="40" s="1"/>
  <c r="E245" i="40" s="1"/>
  <c r="E196" i="40"/>
  <c r="E235" i="40" s="1"/>
  <c r="E275" i="40" s="1"/>
  <c r="E184" i="37"/>
  <c r="E223" i="37" s="1"/>
  <c r="E263" i="37" s="1"/>
  <c r="E175" i="37"/>
  <c r="E214" i="37" s="1"/>
  <c r="E254" i="37" s="1"/>
  <c r="H159" i="29"/>
  <c r="H197" i="29" s="1"/>
  <c r="H236" i="29" s="1"/>
  <c r="H276" i="29" s="1"/>
  <c r="H136" i="29"/>
  <c r="H157" i="29"/>
  <c r="H134" i="29"/>
  <c r="H145" i="29"/>
  <c r="H183" i="29" s="1"/>
  <c r="H222" i="29" s="1"/>
  <c r="H262" i="29" s="1"/>
  <c r="H132" i="29"/>
  <c r="H156" i="29"/>
  <c r="H130" i="29"/>
  <c r="H131" i="29"/>
  <c r="H128" i="29"/>
  <c r="H148" i="29"/>
  <c r="H158" i="29"/>
  <c r="H141" i="29"/>
  <c r="H129" i="29"/>
  <c r="H139" i="29"/>
  <c r="H143" i="29"/>
  <c r="H133" i="29"/>
  <c r="H153" i="29"/>
  <c r="H149" i="29"/>
  <c r="H152" i="29"/>
  <c r="H135" i="29"/>
  <c r="H137" i="29"/>
  <c r="H142" i="29"/>
  <c r="H140" i="29"/>
  <c r="H138" i="29"/>
  <c r="H155" i="29"/>
  <c r="H150" i="29"/>
  <c r="H147" i="29"/>
  <c r="H154" i="29"/>
  <c r="H151" i="29"/>
  <c r="H146" i="29"/>
  <c r="H144" i="29"/>
  <c r="E134" i="10"/>
  <c r="E152" i="10"/>
  <c r="E189" i="4"/>
  <c r="E228" i="4" s="1"/>
  <c r="E268" i="4" s="1"/>
  <c r="E194" i="4"/>
  <c r="E233" i="4" s="1"/>
  <c r="E273" i="4" s="1"/>
  <c r="G151" i="57"/>
  <c r="G189" i="57" s="1"/>
  <c r="G128" i="57"/>
  <c r="G166" i="57" s="1"/>
  <c r="G150" i="57"/>
  <c r="G188" i="57" s="1"/>
  <c r="G136" i="57"/>
  <c r="G174" i="57" s="1"/>
  <c r="G139" i="57"/>
  <c r="G177" i="57" s="1"/>
  <c r="G135" i="57"/>
  <c r="G173" i="57" s="1"/>
  <c r="G152" i="57"/>
  <c r="G190" i="57" s="1"/>
  <c r="G145" i="57"/>
  <c r="G183" i="57" s="1"/>
  <c r="G222" i="57" s="1"/>
  <c r="G262" i="57" s="1"/>
  <c r="G132" i="57"/>
  <c r="G170" i="57" s="1"/>
  <c r="G157" i="57"/>
  <c r="G195" i="57" s="1"/>
  <c r="G154" i="57"/>
  <c r="G192" i="57" s="1"/>
  <c r="G231" i="57" s="1"/>
  <c r="G271" i="57" s="1"/>
  <c r="G131" i="57"/>
  <c r="G169" i="57" s="1"/>
  <c r="G208" i="57" s="1"/>
  <c r="G248" i="57" s="1"/>
  <c r="G141" i="57"/>
  <c r="G179" i="57" s="1"/>
  <c r="G144" i="57"/>
  <c r="G182" i="57" s="1"/>
  <c r="G156" i="57"/>
  <c r="G194" i="57" s="1"/>
  <c r="G149" i="57"/>
  <c r="G187" i="57" s="1"/>
  <c r="G226" i="57" s="1"/>
  <c r="G266" i="57" s="1"/>
  <c r="G146" i="57"/>
  <c r="G184" i="57" s="1"/>
  <c r="G137" i="57"/>
  <c r="G175" i="57" s="1"/>
  <c r="G155" i="57"/>
  <c r="G193" i="57" s="1"/>
  <c r="G148" i="57"/>
  <c r="G186" i="57" s="1"/>
  <c r="G133" i="57"/>
  <c r="G171" i="57" s="1"/>
  <c r="G210" i="57" s="1"/>
  <c r="G250" i="57" s="1"/>
  <c r="G140" i="57"/>
  <c r="G178" i="57" s="1"/>
  <c r="G217" i="57" s="1"/>
  <c r="G257" i="57" s="1"/>
  <c r="G159" i="57"/>
  <c r="G197" i="57" s="1"/>
  <c r="G134" i="57"/>
  <c r="G172" i="57" s="1"/>
  <c r="G142" i="57"/>
  <c r="G180" i="57" s="1"/>
  <c r="G130" i="57"/>
  <c r="G168" i="57" s="1"/>
  <c r="G143" i="57"/>
  <c r="G181" i="57" s="1"/>
  <c r="G129" i="57"/>
  <c r="G167" i="57" s="1"/>
  <c r="G206" i="57" s="1"/>
  <c r="G246" i="57" s="1"/>
  <c r="G158" i="57"/>
  <c r="G196" i="57" s="1"/>
  <c r="G138" i="57"/>
  <c r="G176" i="57" s="1"/>
  <c r="G215" i="57" s="1"/>
  <c r="G255" i="57" s="1"/>
  <c r="G147" i="57"/>
  <c r="G185" i="57" s="1"/>
  <c r="G224" i="57" s="1"/>
  <c r="G264" i="57" s="1"/>
  <c r="G153" i="57"/>
  <c r="G191" i="57" s="1"/>
  <c r="G230" i="57" s="1"/>
  <c r="G270" i="57" s="1"/>
  <c r="G143" i="41"/>
  <c r="G181" i="41" s="1"/>
  <c r="G134" i="41"/>
  <c r="G172" i="41" s="1"/>
  <c r="G153" i="41"/>
  <c r="G191" i="41" s="1"/>
  <c r="G149" i="41"/>
  <c r="G187" i="41" s="1"/>
  <c r="G226" i="41" s="1"/>
  <c r="G266" i="41" s="1"/>
  <c r="G150" i="41"/>
  <c r="G188" i="41" s="1"/>
  <c r="G130" i="41"/>
  <c r="G168" i="41" s="1"/>
  <c r="G141" i="41"/>
  <c r="G179" i="41" s="1"/>
  <c r="G155" i="41"/>
  <c r="G193" i="41" s="1"/>
  <c r="G137" i="41"/>
  <c r="G175" i="41" s="1"/>
  <c r="G152" i="41"/>
  <c r="G190" i="41" s="1"/>
  <c r="G144" i="41"/>
  <c r="G182" i="41" s="1"/>
  <c r="G221" i="41" s="1"/>
  <c r="G261" i="41" s="1"/>
  <c r="G147" i="41"/>
  <c r="G185" i="41" s="1"/>
  <c r="G224" i="41" s="1"/>
  <c r="G264" i="41" s="1"/>
  <c r="G140" i="41"/>
  <c r="G178" i="41" s="1"/>
  <c r="G217" i="41" s="1"/>
  <c r="G257" i="41" s="1"/>
  <c r="G138" i="41"/>
  <c r="G176" i="41" s="1"/>
  <c r="G215" i="41" s="1"/>
  <c r="G255" i="41" s="1"/>
  <c r="G132" i="41"/>
  <c r="G170" i="41" s="1"/>
  <c r="G146" i="41"/>
  <c r="G184" i="41" s="1"/>
  <c r="G223" i="41" s="1"/>
  <c r="G263" i="41" s="1"/>
  <c r="G158" i="41"/>
  <c r="G196" i="41" s="1"/>
  <c r="G151" i="41"/>
  <c r="G189" i="41" s="1"/>
  <c r="G228" i="41" s="1"/>
  <c r="G268" i="41" s="1"/>
  <c r="G145" i="41"/>
  <c r="G183" i="41" s="1"/>
  <c r="G222" i="41" s="1"/>
  <c r="G262" i="41" s="1"/>
  <c r="G154" i="41"/>
  <c r="G192" i="41" s="1"/>
  <c r="G231" i="41" s="1"/>
  <c r="G271" i="41" s="1"/>
  <c r="G135" i="41"/>
  <c r="G173" i="41" s="1"/>
  <c r="G212" i="41" s="1"/>
  <c r="G252" i="41" s="1"/>
  <c r="G157" i="41"/>
  <c r="G195" i="41" s="1"/>
  <c r="G136" i="41"/>
  <c r="G174" i="41" s="1"/>
  <c r="G131" i="41"/>
  <c r="G169" i="41" s="1"/>
  <c r="G208" i="41" s="1"/>
  <c r="G248" i="41" s="1"/>
  <c r="G133" i="41"/>
  <c r="G171" i="41" s="1"/>
  <c r="G210" i="41" s="1"/>
  <c r="G250" i="41" s="1"/>
  <c r="G142" i="41"/>
  <c r="G180" i="41" s="1"/>
  <c r="G159" i="41"/>
  <c r="G197" i="41" s="1"/>
  <c r="G148" i="41"/>
  <c r="G186" i="41" s="1"/>
  <c r="G139" i="41"/>
  <c r="G177" i="41" s="1"/>
  <c r="G156" i="41"/>
  <c r="G194" i="41" s="1"/>
  <c r="G129" i="41"/>
  <c r="G167" i="41" s="1"/>
  <c r="G206" i="41" s="1"/>
  <c r="G246" i="41" s="1"/>
  <c r="G128" i="41"/>
  <c r="G166" i="41" s="1"/>
  <c r="G138" i="25"/>
  <c r="G176" i="25" s="1"/>
  <c r="G215" i="25" s="1"/>
  <c r="G255" i="25" s="1"/>
  <c r="G140" i="25"/>
  <c r="G178" i="25" s="1"/>
  <c r="G150" i="25"/>
  <c r="G188" i="25" s="1"/>
  <c r="G143" i="25"/>
  <c r="G181" i="25" s="1"/>
  <c r="G132" i="25"/>
  <c r="G170" i="25" s="1"/>
  <c r="G136" i="25"/>
  <c r="G174" i="25" s="1"/>
  <c r="G158" i="25"/>
  <c r="G196" i="25" s="1"/>
  <c r="G146" i="25"/>
  <c r="G184" i="25" s="1"/>
  <c r="G147" i="25"/>
  <c r="G185" i="25" s="1"/>
  <c r="G224" i="25" s="1"/>
  <c r="G264" i="25" s="1"/>
  <c r="G128" i="25"/>
  <c r="G166" i="25" s="1"/>
  <c r="G134" i="25"/>
  <c r="G172" i="25" s="1"/>
  <c r="G133" i="25"/>
  <c r="G171" i="25" s="1"/>
  <c r="G210" i="25" s="1"/>
  <c r="G250" i="25" s="1"/>
  <c r="G151" i="25"/>
  <c r="G189" i="25" s="1"/>
  <c r="G155" i="25"/>
  <c r="G193" i="25" s="1"/>
  <c r="G142" i="25"/>
  <c r="G180" i="25" s="1"/>
  <c r="G148" i="25"/>
  <c r="G186" i="25" s="1"/>
  <c r="G131" i="25"/>
  <c r="G169" i="25" s="1"/>
  <c r="G208" i="25" s="1"/>
  <c r="G248" i="25" s="1"/>
  <c r="G139" i="25"/>
  <c r="G177" i="25" s="1"/>
  <c r="G153" i="25"/>
  <c r="G191" i="25" s="1"/>
  <c r="G230" i="25" s="1"/>
  <c r="G270" i="25" s="1"/>
  <c r="G149" i="25"/>
  <c r="G187" i="25" s="1"/>
  <c r="G226" i="25" s="1"/>
  <c r="G266" i="25" s="1"/>
  <c r="G157" i="25"/>
  <c r="G195" i="25" s="1"/>
  <c r="G141" i="25"/>
  <c r="G179" i="25" s="1"/>
  <c r="G144" i="25"/>
  <c r="G182" i="25" s="1"/>
  <c r="G221" i="25" s="1"/>
  <c r="G261" i="25" s="1"/>
  <c r="G152" i="25"/>
  <c r="G190" i="25" s="1"/>
  <c r="G135" i="25"/>
  <c r="G173" i="25" s="1"/>
  <c r="G129" i="25"/>
  <c r="G167" i="25" s="1"/>
  <c r="G206" i="25" s="1"/>
  <c r="G246" i="25" s="1"/>
  <c r="G130" i="25"/>
  <c r="G168" i="25" s="1"/>
  <c r="G156" i="25"/>
  <c r="G194" i="25" s="1"/>
  <c r="G159" i="25"/>
  <c r="G197" i="25" s="1"/>
  <c r="G137" i="25"/>
  <c r="G175" i="25" s="1"/>
  <c r="G154" i="25"/>
  <c r="G192" i="25" s="1"/>
  <c r="G231" i="25" s="1"/>
  <c r="G271" i="25" s="1"/>
  <c r="G145" i="25"/>
  <c r="G183" i="25" s="1"/>
  <c r="G222" i="25" s="1"/>
  <c r="G262" i="25" s="1"/>
  <c r="E170" i="25"/>
  <c r="E209" i="25" s="1"/>
  <c r="E249" i="25" s="1"/>
  <c r="E167" i="47"/>
  <c r="E206" i="47" s="1"/>
  <c r="E246" i="47" s="1"/>
  <c r="E176" i="56"/>
  <c r="E215" i="56" s="1"/>
  <c r="E255" i="56" s="1"/>
  <c r="E150" i="12"/>
  <c r="E129" i="12"/>
  <c r="E189" i="29"/>
  <c r="E228" i="29" s="1"/>
  <c r="E268" i="29" s="1"/>
  <c r="E191" i="29"/>
  <c r="E230" i="29" s="1"/>
  <c r="E270" i="29" s="1"/>
  <c r="E136" i="57"/>
  <c r="E174" i="57" s="1"/>
  <c r="E213" i="57" s="1"/>
  <c r="E253" i="57" s="1"/>
  <c r="E154" i="57"/>
  <c r="E192" i="57" s="1"/>
  <c r="E231" i="57" s="1"/>
  <c r="E271" i="57" s="1"/>
  <c r="E131" i="66"/>
  <c r="E169" i="66" s="1"/>
  <c r="E208" i="66" s="1"/>
  <c r="E248" i="66" s="1"/>
  <c r="E129" i="66"/>
  <c r="E167" i="66" s="1"/>
  <c r="E206" i="66" s="1"/>
  <c r="E246" i="66" s="1"/>
  <c r="E145" i="26"/>
  <c r="E183" i="26" s="1"/>
  <c r="E222" i="26" s="1"/>
  <c r="E262" i="26" s="1"/>
  <c r="E150" i="26"/>
  <c r="I135" i="47"/>
  <c r="I154" i="47"/>
  <c r="I144" i="47"/>
  <c r="I143" i="47"/>
  <c r="I128" i="47"/>
  <c r="I158" i="47"/>
  <c r="I196" i="47" s="1"/>
  <c r="I235" i="47" s="1"/>
  <c r="I275" i="47" s="1"/>
  <c r="I153" i="47"/>
  <c r="I147" i="47"/>
  <c r="I137" i="47"/>
  <c r="I141" i="47"/>
  <c r="I146" i="47"/>
  <c r="I184" i="47" s="1"/>
  <c r="I223" i="47" s="1"/>
  <c r="I263" i="47" s="1"/>
  <c r="I157" i="47"/>
  <c r="I130" i="47"/>
  <c r="I139" i="47"/>
  <c r="I134" i="47"/>
  <c r="I131" i="47"/>
  <c r="I140" i="47"/>
  <c r="I155" i="47"/>
  <c r="I133" i="47"/>
  <c r="I159" i="47"/>
  <c r="I129" i="47"/>
  <c r="I136" i="47"/>
  <c r="I138" i="47"/>
  <c r="I150" i="47"/>
  <c r="I149" i="47"/>
  <c r="I145" i="47"/>
  <c r="I151" i="47"/>
  <c r="I132" i="47"/>
  <c r="I152" i="47"/>
  <c r="I156" i="47"/>
  <c r="I194" i="47" s="1"/>
  <c r="I233" i="47" s="1"/>
  <c r="I273" i="47" s="1"/>
  <c r="I148" i="47"/>
  <c r="I142" i="47"/>
  <c r="E157" i="33"/>
  <c r="E137" i="33"/>
  <c r="E153" i="34"/>
  <c r="E191" i="34" s="1"/>
  <c r="E230" i="34" s="1"/>
  <c r="E270" i="34" s="1"/>
  <c r="E143" i="34"/>
  <c r="E181" i="34" s="1"/>
  <c r="E220" i="34" s="1"/>
  <c r="E260" i="34" s="1"/>
  <c r="F154" i="55"/>
  <c r="F192" i="55" s="1"/>
  <c r="F231" i="55" s="1"/>
  <c r="F271" i="55" s="1"/>
  <c r="F158" i="55"/>
  <c r="F196" i="55" s="1"/>
  <c r="F137" i="55"/>
  <c r="F175" i="55" s="1"/>
  <c r="F150" i="55"/>
  <c r="F188" i="55" s="1"/>
  <c r="F149" i="55"/>
  <c r="F187" i="55" s="1"/>
  <c r="F128" i="55"/>
  <c r="F166" i="55" s="1"/>
  <c r="F205" i="55" s="1"/>
  <c r="F245" i="55" s="1"/>
  <c r="F134" i="55"/>
  <c r="F172" i="55" s="1"/>
  <c r="F143" i="55"/>
  <c r="F181" i="55" s="1"/>
  <c r="F156" i="55"/>
  <c r="F194" i="55" s="1"/>
  <c r="F233" i="55" s="1"/>
  <c r="F273" i="55" s="1"/>
  <c r="F129" i="55"/>
  <c r="F167" i="55" s="1"/>
  <c r="F206" i="55" s="1"/>
  <c r="F246" i="55" s="1"/>
  <c r="F139" i="55"/>
  <c r="F177" i="55" s="1"/>
  <c r="F140" i="55"/>
  <c r="F178" i="55" s="1"/>
  <c r="F217" i="55" s="1"/>
  <c r="F257" i="55" s="1"/>
  <c r="F142" i="55"/>
  <c r="F180" i="55" s="1"/>
  <c r="F144" i="55"/>
  <c r="F182" i="55" s="1"/>
  <c r="F148" i="55"/>
  <c r="F186" i="55" s="1"/>
  <c r="F130" i="55"/>
  <c r="F168" i="55" s="1"/>
  <c r="F145" i="55"/>
  <c r="F183" i="55" s="1"/>
  <c r="F222" i="55" s="1"/>
  <c r="F262" i="55" s="1"/>
  <c r="F151" i="55"/>
  <c r="F189" i="55" s="1"/>
  <c r="F135" i="55"/>
  <c r="F173" i="55" s="1"/>
  <c r="F146" i="55"/>
  <c r="F184" i="55" s="1"/>
  <c r="F138" i="55"/>
  <c r="F176" i="55" s="1"/>
  <c r="F215" i="55" s="1"/>
  <c r="F255" i="55" s="1"/>
  <c r="F131" i="55"/>
  <c r="F169" i="55" s="1"/>
  <c r="F159" i="55"/>
  <c r="F197" i="55" s="1"/>
  <c r="F152" i="55"/>
  <c r="F190" i="55" s="1"/>
  <c r="F229" i="55" s="1"/>
  <c r="F269" i="55" s="1"/>
  <c r="F153" i="55"/>
  <c r="F191" i="55" s="1"/>
  <c r="F157" i="55"/>
  <c r="F195" i="55" s="1"/>
  <c r="F147" i="55"/>
  <c r="F185" i="55" s="1"/>
  <c r="F224" i="55" s="1"/>
  <c r="F264" i="55" s="1"/>
  <c r="F132" i="55"/>
  <c r="F170" i="55" s="1"/>
  <c r="F133" i="55"/>
  <c r="F171" i="55" s="1"/>
  <c r="F210" i="55" s="1"/>
  <c r="F250" i="55" s="1"/>
  <c r="F155" i="55"/>
  <c r="F193" i="55" s="1"/>
  <c r="F136" i="55"/>
  <c r="F174" i="55" s="1"/>
  <c r="F213" i="55" s="1"/>
  <c r="F253" i="55" s="1"/>
  <c r="F141" i="55"/>
  <c r="F179" i="55" s="1"/>
  <c r="F149" i="7"/>
  <c r="F187" i="7" s="1"/>
  <c r="F226" i="7" s="1"/>
  <c r="F266" i="7" s="1"/>
  <c r="F145" i="7"/>
  <c r="F183" i="7" s="1"/>
  <c r="F222" i="7" s="1"/>
  <c r="F262" i="7" s="1"/>
  <c r="F131" i="7"/>
  <c r="F169" i="7" s="1"/>
  <c r="F208" i="7" s="1"/>
  <c r="F248" i="7" s="1"/>
  <c r="F152" i="7"/>
  <c r="F190" i="7" s="1"/>
  <c r="F229" i="7" s="1"/>
  <c r="F269" i="7" s="1"/>
  <c r="F137" i="7"/>
  <c r="F175" i="7" s="1"/>
  <c r="F214" i="7" s="1"/>
  <c r="F254" i="7" s="1"/>
  <c r="F135" i="7"/>
  <c r="F173" i="7" s="1"/>
  <c r="F212" i="7" s="1"/>
  <c r="F252" i="7" s="1"/>
  <c r="F156" i="7"/>
  <c r="F194" i="7" s="1"/>
  <c r="F233" i="7" s="1"/>
  <c r="F273" i="7" s="1"/>
  <c r="F138" i="7"/>
  <c r="F176" i="7" s="1"/>
  <c r="F215" i="7" s="1"/>
  <c r="F255" i="7" s="1"/>
  <c r="F157" i="7"/>
  <c r="F195" i="7" s="1"/>
  <c r="F155" i="7"/>
  <c r="F193" i="7" s="1"/>
  <c r="F142" i="7"/>
  <c r="F180" i="7" s="1"/>
  <c r="F219" i="7" s="1"/>
  <c r="F259" i="7" s="1"/>
  <c r="F159" i="7"/>
  <c r="F197" i="7" s="1"/>
  <c r="F136" i="7"/>
  <c r="F174" i="7" s="1"/>
  <c r="F213" i="7" s="1"/>
  <c r="F253" i="7" s="1"/>
  <c r="F143" i="7"/>
  <c r="F181" i="7" s="1"/>
  <c r="F139" i="7"/>
  <c r="F177" i="7" s="1"/>
  <c r="F151" i="7"/>
  <c r="F189" i="7" s="1"/>
  <c r="F146" i="7"/>
  <c r="F184" i="7" s="1"/>
  <c r="F148" i="7"/>
  <c r="F186" i="7" s="1"/>
  <c r="F128" i="7"/>
  <c r="F166" i="7" s="1"/>
  <c r="F205" i="7" s="1"/>
  <c r="F245" i="7" s="1"/>
  <c r="F133" i="7"/>
  <c r="F171" i="7" s="1"/>
  <c r="F154" i="7"/>
  <c r="F192" i="7" s="1"/>
  <c r="F231" i="7" s="1"/>
  <c r="F271" i="7" s="1"/>
  <c r="F144" i="7"/>
  <c r="F182" i="7" s="1"/>
  <c r="F153" i="7"/>
  <c r="F191" i="7" s="1"/>
  <c r="F230" i="7" s="1"/>
  <c r="F270" i="7" s="1"/>
  <c r="F134" i="7"/>
  <c r="F172" i="7" s="1"/>
  <c r="F141" i="7"/>
  <c r="F179" i="7" s="1"/>
  <c r="F132" i="7"/>
  <c r="F170" i="7" s="1"/>
  <c r="F158" i="7"/>
  <c r="F196" i="7" s="1"/>
  <c r="F130" i="7"/>
  <c r="F168" i="7" s="1"/>
  <c r="F207" i="7" s="1"/>
  <c r="F247" i="7" s="1"/>
  <c r="F147" i="7"/>
  <c r="F185" i="7" s="1"/>
  <c r="F224" i="7" s="1"/>
  <c r="F264" i="7" s="1"/>
  <c r="F140" i="7"/>
  <c r="F178" i="7" s="1"/>
  <c r="F217" i="7" s="1"/>
  <c r="F257" i="7" s="1"/>
  <c r="F150" i="7"/>
  <c r="F188" i="7" s="1"/>
  <c r="D145" i="66"/>
  <c r="D183" i="66" s="1"/>
  <c r="D222" i="66" s="1"/>
  <c r="D262" i="66" s="1"/>
  <c r="D130" i="66"/>
  <c r="D168" i="66" s="1"/>
  <c r="D207" i="66" s="1"/>
  <c r="D247" i="66" s="1"/>
  <c r="D129" i="66"/>
  <c r="D167" i="66" s="1"/>
  <c r="D206" i="66" s="1"/>
  <c r="D246" i="66" s="1"/>
  <c r="D153" i="66"/>
  <c r="D191" i="66" s="1"/>
  <c r="D230" i="66" s="1"/>
  <c r="D270" i="66" s="1"/>
  <c r="D148" i="66"/>
  <c r="D186" i="66" s="1"/>
  <c r="D225" i="66" s="1"/>
  <c r="D265" i="66" s="1"/>
  <c r="D141" i="66"/>
  <c r="D179" i="66" s="1"/>
  <c r="D218" i="66" s="1"/>
  <c r="D258" i="66" s="1"/>
  <c r="D138" i="66"/>
  <c r="D176" i="66" s="1"/>
  <c r="D215" i="66" s="1"/>
  <c r="D255" i="66" s="1"/>
  <c r="D132" i="66"/>
  <c r="D170" i="66" s="1"/>
  <c r="D209" i="66" s="1"/>
  <c r="D249" i="66" s="1"/>
  <c r="D137" i="66"/>
  <c r="D175" i="66" s="1"/>
  <c r="D214" i="66" s="1"/>
  <c r="D254" i="66" s="1"/>
  <c r="D147" i="66"/>
  <c r="D185" i="66" s="1"/>
  <c r="D224" i="66" s="1"/>
  <c r="D264" i="66" s="1"/>
  <c r="D131" i="66"/>
  <c r="D169" i="66" s="1"/>
  <c r="D208" i="66" s="1"/>
  <c r="D248" i="66" s="1"/>
  <c r="D140" i="66"/>
  <c r="D178" i="66" s="1"/>
  <c r="D217" i="66" s="1"/>
  <c r="D257" i="66" s="1"/>
  <c r="D144" i="66"/>
  <c r="D182" i="66" s="1"/>
  <c r="D221" i="66" s="1"/>
  <c r="D261" i="66" s="1"/>
  <c r="D146" i="66"/>
  <c r="D184" i="66" s="1"/>
  <c r="D223" i="66" s="1"/>
  <c r="D263" i="66" s="1"/>
  <c r="D150" i="66"/>
  <c r="D188" i="66" s="1"/>
  <c r="D227" i="66" s="1"/>
  <c r="D267" i="66" s="1"/>
  <c r="D152" i="66"/>
  <c r="D190" i="66" s="1"/>
  <c r="D128" i="66"/>
  <c r="D166" i="66" s="1"/>
  <c r="D159" i="66"/>
  <c r="D197" i="66" s="1"/>
  <c r="D236" i="66" s="1"/>
  <c r="D276" i="66" s="1"/>
  <c r="D136" i="66"/>
  <c r="D174" i="66" s="1"/>
  <c r="D213" i="66" s="1"/>
  <c r="D253" i="66" s="1"/>
  <c r="D151" i="66"/>
  <c r="D189" i="66" s="1"/>
  <c r="D228" i="66" s="1"/>
  <c r="D268" i="66" s="1"/>
  <c r="D134" i="66"/>
  <c r="D172" i="66" s="1"/>
  <c r="D211" i="66" s="1"/>
  <c r="D251" i="66" s="1"/>
  <c r="D154" i="66"/>
  <c r="D192" i="66" s="1"/>
  <c r="D231" i="66" s="1"/>
  <c r="D271" i="66" s="1"/>
  <c r="D155" i="66"/>
  <c r="D193" i="66" s="1"/>
  <c r="D232" i="66" s="1"/>
  <c r="D272" i="66" s="1"/>
  <c r="D139" i="66"/>
  <c r="D177" i="66" s="1"/>
  <c r="D216" i="66" s="1"/>
  <c r="D256" i="66" s="1"/>
  <c r="D135" i="66"/>
  <c r="D173" i="66" s="1"/>
  <c r="D212" i="66" s="1"/>
  <c r="D252" i="66" s="1"/>
  <c r="D158" i="66"/>
  <c r="D196" i="66" s="1"/>
  <c r="D235" i="66" s="1"/>
  <c r="D275" i="66" s="1"/>
  <c r="D149" i="66"/>
  <c r="D187" i="66" s="1"/>
  <c r="D226" i="66" s="1"/>
  <c r="D266" i="66" s="1"/>
  <c r="D157" i="66"/>
  <c r="D195" i="66" s="1"/>
  <c r="D234" i="66" s="1"/>
  <c r="D274" i="66" s="1"/>
  <c r="D143" i="66"/>
  <c r="D181" i="66" s="1"/>
  <c r="D220" i="66" s="1"/>
  <c r="D260" i="66" s="1"/>
  <c r="D133" i="66"/>
  <c r="D171" i="66" s="1"/>
  <c r="D210" i="66" s="1"/>
  <c r="D250" i="66" s="1"/>
  <c r="D156" i="66"/>
  <c r="D194" i="66" s="1"/>
  <c r="D233" i="66" s="1"/>
  <c r="D273" i="66" s="1"/>
  <c r="D142" i="66"/>
  <c r="D180" i="66" s="1"/>
  <c r="D219" i="66" s="1"/>
  <c r="D259" i="66" s="1"/>
  <c r="E146" i="3"/>
  <c r="E184" i="3" s="1"/>
  <c r="E223" i="3" s="1"/>
  <c r="E263" i="3" s="1"/>
  <c r="E135" i="3"/>
  <c r="E173" i="3" s="1"/>
  <c r="E212" i="3" s="1"/>
  <c r="E252" i="3" s="1"/>
  <c r="C132" i="10"/>
  <c r="C170" i="10" s="1"/>
  <c r="C209" i="10" s="1"/>
  <c r="C249" i="10" s="1"/>
  <c r="C148" i="10"/>
  <c r="C186" i="10" s="1"/>
  <c r="C225" i="10" s="1"/>
  <c r="C265" i="10" s="1"/>
  <c r="C129" i="10"/>
  <c r="C167" i="10" s="1"/>
  <c r="C155" i="10"/>
  <c r="C193" i="10" s="1"/>
  <c r="C232" i="10" s="1"/>
  <c r="C272" i="10" s="1"/>
  <c r="C144" i="10"/>
  <c r="C135" i="10"/>
  <c r="C173" i="10" s="1"/>
  <c r="C128" i="10"/>
  <c r="C166" i="10" s="1"/>
  <c r="C205" i="10" s="1"/>
  <c r="C245" i="10" s="1"/>
  <c r="C147" i="10"/>
  <c r="C154" i="10"/>
  <c r="C192" i="10" s="1"/>
  <c r="C231" i="10" s="1"/>
  <c r="C271" i="10" s="1"/>
  <c r="C150" i="10"/>
  <c r="C188" i="10" s="1"/>
  <c r="C227" i="10" s="1"/>
  <c r="C267" i="10" s="1"/>
  <c r="C142" i="10"/>
  <c r="C180" i="10" s="1"/>
  <c r="C219" i="10" s="1"/>
  <c r="C259" i="10" s="1"/>
  <c r="C157" i="10"/>
  <c r="C195" i="10" s="1"/>
  <c r="C234" i="10" s="1"/>
  <c r="C274" i="10" s="1"/>
  <c r="C156" i="10"/>
  <c r="C194" i="10" s="1"/>
  <c r="C145" i="10"/>
  <c r="C183" i="10" s="1"/>
  <c r="C222" i="10" s="1"/>
  <c r="C262" i="10" s="1"/>
  <c r="C140" i="10"/>
  <c r="C153" i="10"/>
  <c r="C191" i="10" s="1"/>
  <c r="C230" i="10" s="1"/>
  <c r="C270" i="10" s="1"/>
  <c r="C158" i="10"/>
  <c r="C196" i="10" s="1"/>
  <c r="C235" i="10" s="1"/>
  <c r="C275" i="10" s="1"/>
  <c r="C133" i="10"/>
  <c r="C171" i="10" s="1"/>
  <c r="C138" i="10"/>
  <c r="C176" i="10" s="1"/>
  <c r="C149" i="10"/>
  <c r="C187" i="10" s="1"/>
  <c r="C152" i="10"/>
  <c r="C190" i="10" s="1"/>
  <c r="C134" i="10"/>
  <c r="C172" i="10" s="1"/>
  <c r="C211" i="10" s="1"/>
  <c r="C251" i="10" s="1"/>
  <c r="C141" i="10"/>
  <c r="C179" i="10" s="1"/>
  <c r="C146" i="10"/>
  <c r="C131" i="10"/>
  <c r="C169" i="10" s="1"/>
  <c r="C159" i="10"/>
  <c r="C197" i="10" s="1"/>
  <c r="C236" i="10" s="1"/>
  <c r="C276" i="10" s="1"/>
  <c r="C151" i="10"/>
  <c r="C189" i="10" s="1"/>
  <c r="C137" i="10"/>
  <c r="C130" i="10"/>
  <c r="C168" i="10" s="1"/>
  <c r="C136" i="10"/>
  <c r="C143" i="10"/>
  <c r="C181" i="10" s="1"/>
  <c r="C220" i="10" s="1"/>
  <c r="C260" i="10" s="1"/>
  <c r="C145" i="12"/>
  <c r="C152" i="12"/>
  <c r="C190" i="12" s="1"/>
  <c r="C153" i="12"/>
  <c r="C150" i="12"/>
  <c r="C188" i="12" s="1"/>
  <c r="C227" i="12" s="1"/>
  <c r="C267" i="12" s="1"/>
  <c r="C143" i="12"/>
  <c r="C148" i="12"/>
  <c r="C186" i="12" s="1"/>
  <c r="C225" i="12" s="1"/>
  <c r="C265" i="12" s="1"/>
  <c r="C137" i="12"/>
  <c r="C175" i="12" s="1"/>
  <c r="C214" i="12" s="1"/>
  <c r="C254" i="12" s="1"/>
  <c r="C146" i="12"/>
  <c r="C184" i="12" s="1"/>
  <c r="C155" i="12"/>
  <c r="C193" i="12" s="1"/>
  <c r="C232" i="12" s="1"/>
  <c r="C272" i="12" s="1"/>
  <c r="C144" i="12"/>
  <c r="C182" i="12" s="1"/>
  <c r="C159" i="12"/>
  <c r="C142" i="12"/>
  <c r="C129" i="12"/>
  <c r="C167" i="12" s="1"/>
  <c r="C206" i="12" s="1"/>
  <c r="C246" i="12" s="1"/>
  <c r="C135" i="12"/>
  <c r="C173" i="12" s="1"/>
  <c r="C212" i="12" s="1"/>
  <c r="C252" i="12" s="1"/>
  <c r="C140" i="12"/>
  <c r="C147" i="12"/>
  <c r="C138" i="12"/>
  <c r="C176" i="12" s="1"/>
  <c r="C215" i="12" s="1"/>
  <c r="C255" i="12" s="1"/>
  <c r="C157" i="12"/>
  <c r="C139" i="12"/>
  <c r="C158" i="12"/>
  <c r="C156" i="12"/>
  <c r="C132" i="12"/>
  <c r="C170" i="12" s="1"/>
  <c r="C209" i="12" s="1"/>
  <c r="C249" i="12" s="1"/>
  <c r="C130" i="12"/>
  <c r="C168" i="12" s="1"/>
  <c r="C207" i="12" s="1"/>
  <c r="C247" i="12" s="1"/>
  <c r="C136" i="12"/>
  <c r="C174" i="12" s="1"/>
  <c r="C213" i="12" s="1"/>
  <c r="C253" i="12" s="1"/>
  <c r="C134" i="12"/>
  <c r="C172" i="12" s="1"/>
  <c r="C211" i="12" s="1"/>
  <c r="C251" i="12" s="1"/>
  <c r="C128" i="12"/>
  <c r="C166" i="12" s="1"/>
  <c r="C205" i="12" s="1"/>
  <c r="C245" i="12" s="1"/>
  <c r="C151" i="12"/>
  <c r="C141" i="12"/>
  <c r="C131" i="12"/>
  <c r="C149" i="12"/>
  <c r="C154" i="12"/>
  <c r="E134" i="41"/>
  <c r="E172" i="41" s="1"/>
  <c r="E211" i="41" s="1"/>
  <c r="E251" i="41" s="1"/>
  <c r="E128" i="41"/>
  <c r="E166" i="41" s="1"/>
  <c r="E205" i="41" s="1"/>
  <c r="E245" i="41" s="1"/>
  <c r="E133" i="52"/>
  <c r="E171" i="52" s="1"/>
  <c r="E210" i="52" s="1"/>
  <c r="E250" i="52" s="1"/>
  <c r="E145" i="52"/>
  <c r="E183" i="52" s="1"/>
  <c r="E222" i="52" s="1"/>
  <c r="E262" i="52" s="1"/>
  <c r="E143" i="50"/>
  <c r="E181" i="50" s="1"/>
  <c r="E220" i="50" s="1"/>
  <c r="E260" i="50" s="1"/>
  <c r="E135" i="50"/>
  <c r="E173" i="50" s="1"/>
  <c r="E212" i="50" s="1"/>
  <c r="E252" i="50" s="1"/>
  <c r="E144" i="44"/>
  <c r="E182" i="44" s="1"/>
  <c r="E221" i="44" s="1"/>
  <c r="E261" i="44" s="1"/>
  <c r="E155" i="44"/>
  <c r="E193" i="44" s="1"/>
  <c r="E232" i="44" s="1"/>
  <c r="E272" i="44" s="1"/>
  <c r="F141" i="3"/>
  <c r="F179" i="3" s="1"/>
  <c r="F218" i="3" s="1"/>
  <c r="F258" i="3" s="1"/>
  <c r="E145" i="65"/>
  <c r="E183" i="65" s="1"/>
  <c r="E222" i="65" s="1"/>
  <c r="E262" i="65" s="1"/>
  <c r="E148" i="65"/>
  <c r="E186" i="65" s="1"/>
  <c r="E225" i="65" s="1"/>
  <c r="E265" i="65" s="1"/>
  <c r="E154" i="5"/>
  <c r="E192" i="5" s="1"/>
  <c r="E231" i="5" s="1"/>
  <c r="E271" i="5" s="1"/>
  <c r="E133" i="5"/>
  <c r="E171" i="5" s="1"/>
  <c r="E210" i="5" s="1"/>
  <c r="E250" i="5" s="1"/>
  <c r="E139" i="7"/>
  <c r="E140" i="7"/>
  <c r="E158" i="6"/>
  <c r="E138" i="6"/>
  <c r="E147" i="11"/>
  <c r="E138" i="11"/>
  <c r="E139" i="51"/>
  <c r="E129" i="51"/>
  <c r="B218" i="29"/>
  <c r="B258" i="29" s="1"/>
  <c r="B216" i="41"/>
  <c r="B256" i="41" s="1"/>
  <c r="B215" i="40"/>
  <c r="E169" i="40"/>
  <c r="E208" i="40" s="1"/>
  <c r="E248" i="40" s="1"/>
  <c r="E193" i="37"/>
  <c r="E232" i="37" s="1"/>
  <c r="E272" i="37" s="1"/>
  <c r="H158" i="10"/>
  <c r="H196" i="10" s="1"/>
  <c r="H235" i="10" s="1"/>
  <c r="H275" i="10" s="1"/>
  <c r="H146" i="10"/>
  <c r="H128" i="10"/>
  <c r="H144" i="10"/>
  <c r="H182" i="10" s="1"/>
  <c r="H221" i="10" s="1"/>
  <c r="H261" i="10" s="1"/>
  <c r="H131" i="10"/>
  <c r="H169" i="10" s="1"/>
  <c r="H208" i="10" s="1"/>
  <c r="H248" i="10" s="1"/>
  <c r="H151" i="10"/>
  <c r="H152" i="10"/>
  <c r="H190" i="10" s="1"/>
  <c r="H229" i="10" s="1"/>
  <c r="H269" i="10" s="1"/>
  <c r="H141" i="10"/>
  <c r="H136" i="10"/>
  <c r="H153" i="10"/>
  <c r="H132" i="10"/>
  <c r="H139" i="10"/>
  <c r="H159" i="10"/>
  <c r="H148" i="10"/>
  <c r="H186" i="10" s="1"/>
  <c r="H225" i="10" s="1"/>
  <c r="H265" i="10" s="1"/>
  <c r="H154" i="10"/>
  <c r="H192" i="10" s="1"/>
  <c r="H231" i="10" s="1"/>
  <c r="H271" i="10" s="1"/>
  <c r="H140" i="10"/>
  <c r="H143" i="10"/>
  <c r="H138" i="10"/>
  <c r="H156" i="10"/>
  <c r="H135" i="10"/>
  <c r="H157" i="10"/>
  <c r="H134" i="10"/>
  <c r="H150" i="10"/>
  <c r="H130" i="10"/>
  <c r="H129" i="10"/>
  <c r="H142" i="10"/>
  <c r="H155" i="10"/>
  <c r="H147" i="10"/>
  <c r="H149" i="10"/>
  <c r="H133" i="10"/>
  <c r="H137" i="10"/>
  <c r="H145" i="10"/>
  <c r="E179" i="12"/>
  <c r="E218" i="12" s="1"/>
  <c r="E258" i="12" s="1"/>
  <c r="I146" i="44"/>
  <c r="I134" i="44"/>
  <c r="I130" i="44"/>
  <c r="I149" i="44"/>
  <c r="I153" i="44"/>
  <c r="I151" i="44"/>
  <c r="I137" i="44"/>
  <c r="I150" i="44"/>
  <c r="I142" i="44"/>
  <c r="I154" i="44"/>
  <c r="I157" i="44"/>
  <c r="I159" i="44"/>
  <c r="I144" i="44"/>
  <c r="I152" i="44"/>
  <c r="I133" i="44"/>
  <c r="I129" i="44"/>
  <c r="I136" i="44"/>
  <c r="I174" i="44" s="1"/>
  <c r="I213" i="44" s="1"/>
  <c r="I253" i="44" s="1"/>
  <c r="I128" i="44"/>
  <c r="I138" i="44"/>
  <c r="I148" i="44"/>
  <c r="I135" i="44"/>
  <c r="I158" i="44"/>
  <c r="I143" i="44"/>
  <c r="I132" i="44"/>
  <c r="I131" i="44"/>
  <c r="I145" i="44"/>
  <c r="I141" i="44"/>
  <c r="I147" i="44"/>
  <c r="I156" i="44"/>
  <c r="I139" i="44"/>
  <c r="I155" i="44"/>
  <c r="I140" i="44"/>
  <c r="B207" i="11"/>
  <c r="B247" i="11" s="1"/>
  <c r="B229" i="52"/>
  <c r="B269" i="52" s="1"/>
  <c r="B230" i="66"/>
  <c r="E190" i="40"/>
  <c r="E229" i="40" s="1"/>
  <c r="E269" i="40" s="1"/>
  <c r="H136" i="25"/>
  <c r="H129" i="25"/>
  <c r="H148" i="25"/>
  <c r="H146" i="25"/>
  <c r="H131" i="25"/>
  <c r="H169" i="25" s="1"/>
  <c r="H208" i="25" s="1"/>
  <c r="H248" i="25" s="1"/>
  <c r="H137" i="25"/>
  <c r="H159" i="25"/>
  <c r="H142" i="25"/>
  <c r="H139" i="25"/>
  <c r="H143" i="25"/>
  <c r="H128" i="25"/>
  <c r="H135" i="25"/>
  <c r="H173" i="25" s="1"/>
  <c r="H212" i="25" s="1"/>
  <c r="H252" i="25" s="1"/>
  <c r="H154" i="25"/>
  <c r="H144" i="25"/>
  <c r="H153" i="25"/>
  <c r="H191" i="25" s="1"/>
  <c r="H230" i="25" s="1"/>
  <c r="H270" i="25" s="1"/>
  <c r="H134" i="25"/>
  <c r="H150" i="25"/>
  <c r="H188" i="25" s="1"/>
  <c r="H227" i="25" s="1"/>
  <c r="H267" i="25" s="1"/>
  <c r="H149" i="25"/>
  <c r="H157" i="25"/>
  <c r="H141" i="25"/>
  <c r="H152" i="25"/>
  <c r="H133" i="25"/>
  <c r="H151" i="25"/>
  <c r="H130" i="25"/>
  <c r="H145" i="25"/>
  <c r="H156" i="25"/>
  <c r="H132" i="25"/>
  <c r="H158" i="25"/>
  <c r="H147" i="25"/>
  <c r="H155" i="25"/>
  <c r="H138" i="25"/>
  <c r="H140" i="25"/>
  <c r="E195" i="12"/>
  <c r="E234" i="12" s="1"/>
  <c r="E274" i="12" s="1"/>
  <c r="E147" i="6"/>
  <c r="E131" i="11"/>
  <c r="E193" i="51"/>
  <c r="E232" i="51" s="1"/>
  <c r="E272" i="51" s="1"/>
  <c r="B232" i="66"/>
  <c r="E184" i="40"/>
  <c r="E223" i="40" s="1"/>
  <c r="E263" i="40" s="1"/>
  <c r="G157" i="4"/>
  <c r="G195" i="4" s="1"/>
  <c r="G159" i="4"/>
  <c r="G197" i="4" s="1"/>
  <c r="G135" i="4"/>
  <c r="G173" i="4" s="1"/>
  <c r="G212" i="4" s="1"/>
  <c r="G252" i="4" s="1"/>
  <c r="G129" i="4"/>
  <c r="G167" i="4" s="1"/>
  <c r="G151" i="4"/>
  <c r="G189" i="4" s="1"/>
  <c r="G228" i="4" s="1"/>
  <c r="G268" i="4" s="1"/>
  <c r="G144" i="4"/>
  <c r="G182" i="4" s="1"/>
  <c r="G221" i="4" s="1"/>
  <c r="G261" i="4" s="1"/>
  <c r="G132" i="4"/>
  <c r="G170" i="4" s="1"/>
  <c r="G209" i="4" s="1"/>
  <c r="G249" i="4" s="1"/>
  <c r="G143" i="4"/>
  <c r="G181" i="4" s="1"/>
  <c r="G220" i="4" s="1"/>
  <c r="G260" i="4" s="1"/>
  <c r="G136" i="4"/>
  <c r="G174" i="4" s="1"/>
  <c r="G213" i="4" s="1"/>
  <c r="G253" i="4" s="1"/>
  <c r="G145" i="4"/>
  <c r="G183" i="4" s="1"/>
  <c r="G148" i="4"/>
  <c r="G186" i="4" s="1"/>
  <c r="G225" i="4" s="1"/>
  <c r="G265" i="4" s="1"/>
  <c r="G158" i="4"/>
  <c r="G196" i="4" s="1"/>
  <c r="G235" i="4" s="1"/>
  <c r="G275" i="4" s="1"/>
  <c r="G142" i="4"/>
  <c r="G180" i="4" s="1"/>
  <c r="G219" i="4" s="1"/>
  <c r="G259" i="4" s="1"/>
  <c r="G153" i="4"/>
  <c r="G191" i="4" s="1"/>
  <c r="G230" i="4" s="1"/>
  <c r="G270" i="4" s="1"/>
  <c r="G146" i="4"/>
  <c r="G184" i="4" s="1"/>
  <c r="G137" i="4"/>
  <c r="G175" i="4" s="1"/>
  <c r="G214" i="4" s="1"/>
  <c r="G254" i="4" s="1"/>
  <c r="G130" i="4"/>
  <c r="G168" i="4" s="1"/>
  <c r="G155" i="4"/>
  <c r="G193" i="4" s="1"/>
  <c r="G232" i="4" s="1"/>
  <c r="G272" i="4" s="1"/>
  <c r="G139" i="4"/>
  <c r="G177" i="4" s="1"/>
  <c r="G216" i="4" s="1"/>
  <c r="G256" i="4" s="1"/>
  <c r="G152" i="4"/>
  <c r="G190" i="4" s="1"/>
  <c r="G150" i="4"/>
  <c r="G188" i="4" s="1"/>
  <c r="G227" i="4" s="1"/>
  <c r="G267" i="4" s="1"/>
  <c r="G140" i="4"/>
  <c r="G178" i="4" s="1"/>
  <c r="G217" i="4" s="1"/>
  <c r="G257" i="4" s="1"/>
  <c r="G138" i="4"/>
  <c r="G176" i="4" s="1"/>
  <c r="G156" i="4"/>
  <c r="G194" i="4" s="1"/>
  <c r="G233" i="4" s="1"/>
  <c r="G273" i="4" s="1"/>
  <c r="G154" i="4"/>
  <c r="G192" i="4" s="1"/>
  <c r="G128" i="4"/>
  <c r="G166" i="4" s="1"/>
  <c r="G134" i="4"/>
  <c r="G172" i="4" s="1"/>
  <c r="G133" i="4"/>
  <c r="G171" i="4" s="1"/>
  <c r="G210" i="4" s="1"/>
  <c r="G250" i="4" s="1"/>
  <c r="G149" i="4"/>
  <c r="G187" i="4" s="1"/>
  <c r="G226" i="4" s="1"/>
  <c r="G266" i="4" s="1"/>
  <c r="G141" i="4"/>
  <c r="G179" i="4" s="1"/>
  <c r="G147" i="4"/>
  <c r="G185" i="4" s="1"/>
  <c r="G131" i="4"/>
  <c r="G169" i="4" s="1"/>
  <c r="E188" i="56"/>
  <c r="E227" i="56" s="1"/>
  <c r="E267" i="56" s="1"/>
  <c r="E187" i="12"/>
  <c r="E226" i="12" s="1"/>
  <c r="E266" i="12" s="1"/>
  <c r="I145" i="26"/>
  <c r="I183" i="26" s="1"/>
  <c r="I222" i="26" s="1"/>
  <c r="I262" i="26" s="1"/>
  <c r="I148" i="26"/>
  <c r="I130" i="26"/>
  <c r="I133" i="26"/>
  <c r="I135" i="26"/>
  <c r="I154" i="26"/>
  <c r="I128" i="26"/>
  <c r="I138" i="26"/>
  <c r="I152" i="26"/>
  <c r="I157" i="26"/>
  <c r="I156" i="26"/>
  <c r="I132" i="26"/>
  <c r="I134" i="26"/>
  <c r="I151" i="26"/>
  <c r="I149" i="26"/>
  <c r="I143" i="26"/>
  <c r="I139" i="26"/>
  <c r="I155" i="26"/>
  <c r="I193" i="26" s="1"/>
  <c r="I232" i="26" s="1"/>
  <c r="I272" i="26" s="1"/>
  <c r="I158" i="26"/>
  <c r="I136" i="26"/>
  <c r="I150" i="26"/>
  <c r="I188" i="26" s="1"/>
  <c r="I227" i="26" s="1"/>
  <c r="I267" i="26" s="1"/>
  <c r="I147" i="26"/>
  <c r="I185" i="26" s="1"/>
  <c r="I224" i="26" s="1"/>
  <c r="I264" i="26" s="1"/>
  <c r="I140" i="26"/>
  <c r="I178" i="26" s="1"/>
  <c r="I217" i="26" s="1"/>
  <c r="I257" i="26" s="1"/>
  <c r="I141" i="26"/>
  <c r="I159" i="26"/>
  <c r="I142" i="26"/>
  <c r="I180" i="26" s="1"/>
  <c r="I219" i="26" s="1"/>
  <c r="I259" i="26" s="1"/>
  <c r="I144" i="26"/>
  <c r="I182" i="26" s="1"/>
  <c r="I221" i="26" s="1"/>
  <c r="I261" i="26" s="1"/>
  <c r="I129" i="26"/>
  <c r="I146" i="26"/>
  <c r="I131" i="26"/>
  <c r="I153" i="26"/>
  <c r="I137" i="26"/>
  <c r="E155" i="50"/>
  <c r="E193" i="50" s="1"/>
  <c r="E232" i="50" s="1"/>
  <c r="E272" i="50" s="1"/>
  <c r="B215" i="3"/>
  <c r="B208" i="47"/>
  <c r="B248" i="47" s="1"/>
  <c r="B216" i="25"/>
  <c r="B235" i="5"/>
  <c r="B208" i="26"/>
  <c r="B248" i="26" s="1"/>
  <c r="B231" i="40"/>
  <c r="B207" i="57"/>
  <c r="B247" i="57" s="1"/>
  <c r="H158" i="7"/>
  <c r="H136" i="7"/>
  <c r="H129" i="7"/>
  <c r="H150" i="7"/>
  <c r="H146" i="7"/>
  <c r="H143" i="7"/>
  <c r="H157" i="7"/>
  <c r="H128" i="7"/>
  <c r="H142" i="7"/>
  <c r="H156" i="7"/>
  <c r="H137" i="7"/>
  <c r="H141" i="7"/>
  <c r="H139" i="7"/>
  <c r="H130" i="7"/>
  <c r="H133" i="7"/>
  <c r="H131" i="7"/>
  <c r="H169" i="7" s="1"/>
  <c r="H208" i="7" s="1"/>
  <c r="H248" i="7" s="1"/>
  <c r="H153" i="7"/>
  <c r="H152" i="7"/>
  <c r="H148" i="7"/>
  <c r="H186" i="7" s="1"/>
  <c r="H225" i="7" s="1"/>
  <c r="H265" i="7" s="1"/>
  <c r="H151" i="7"/>
  <c r="H145" i="7"/>
  <c r="H138" i="7"/>
  <c r="H147" i="7"/>
  <c r="H132" i="7"/>
  <c r="H154" i="7"/>
  <c r="H159" i="7"/>
  <c r="H144" i="7"/>
  <c r="H155" i="7"/>
  <c r="H140" i="7"/>
  <c r="H135" i="7"/>
  <c r="H134" i="7"/>
  <c r="H149" i="7"/>
  <c r="H187" i="7" s="1"/>
  <c r="H226" i="7" s="1"/>
  <c r="H266" i="7" s="1"/>
  <c r="G152" i="3"/>
  <c r="G190" i="3" s="1"/>
  <c r="G229" i="3" s="1"/>
  <c r="G269" i="3" s="1"/>
  <c r="G136" i="3"/>
  <c r="G174" i="3" s="1"/>
  <c r="G213" i="3" s="1"/>
  <c r="G253" i="3" s="1"/>
  <c r="G129" i="3"/>
  <c r="G167" i="3" s="1"/>
  <c r="G150" i="3"/>
  <c r="G188" i="3" s="1"/>
  <c r="G227" i="3" s="1"/>
  <c r="G267" i="3" s="1"/>
  <c r="G141" i="3"/>
  <c r="G179" i="3" s="1"/>
  <c r="G218" i="3" s="1"/>
  <c r="G258" i="3" s="1"/>
  <c r="G157" i="3"/>
  <c r="G195" i="3" s="1"/>
  <c r="G234" i="3" s="1"/>
  <c r="G274" i="3" s="1"/>
  <c r="G145" i="3"/>
  <c r="G183" i="3" s="1"/>
  <c r="G155" i="3"/>
  <c r="G193" i="3" s="1"/>
  <c r="G232" i="3" s="1"/>
  <c r="G272" i="3" s="1"/>
  <c r="G146" i="3"/>
  <c r="G184" i="3" s="1"/>
  <c r="G130" i="3"/>
  <c r="G168" i="3" s="1"/>
  <c r="G134" i="3"/>
  <c r="G172" i="3" s="1"/>
  <c r="G211" i="3" s="1"/>
  <c r="G251" i="3" s="1"/>
  <c r="G138" i="3"/>
  <c r="G176" i="3" s="1"/>
  <c r="G215" i="3" s="1"/>
  <c r="G255" i="3" s="1"/>
  <c r="G139" i="3"/>
  <c r="G177" i="3" s="1"/>
  <c r="G216" i="3" s="1"/>
  <c r="G256" i="3" s="1"/>
  <c r="G158" i="3"/>
  <c r="G196" i="3" s="1"/>
  <c r="G154" i="3"/>
  <c r="G192" i="3" s="1"/>
  <c r="G231" i="3" s="1"/>
  <c r="G271" i="3" s="1"/>
  <c r="G142" i="3"/>
  <c r="G180" i="3" s="1"/>
  <c r="G151" i="3"/>
  <c r="G189" i="3" s="1"/>
  <c r="G149" i="3"/>
  <c r="G187" i="3" s="1"/>
  <c r="G132" i="3"/>
  <c r="G170" i="3" s="1"/>
  <c r="G209" i="3" s="1"/>
  <c r="G249" i="3" s="1"/>
  <c r="G133" i="3"/>
  <c r="G171" i="3" s="1"/>
  <c r="G148" i="3"/>
  <c r="G186" i="3" s="1"/>
  <c r="G225" i="3" s="1"/>
  <c r="G265" i="3" s="1"/>
  <c r="G131" i="3"/>
  <c r="G169" i="3" s="1"/>
  <c r="G208" i="3" s="1"/>
  <c r="G248" i="3" s="1"/>
  <c r="G143" i="3"/>
  <c r="G181" i="3" s="1"/>
  <c r="G220" i="3" s="1"/>
  <c r="G260" i="3" s="1"/>
  <c r="G128" i="3"/>
  <c r="G166" i="3" s="1"/>
  <c r="G205" i="3" s="1"/>
  <c r="G245" i="3" s="1"/>
  <c r="G159" i="3"/>
  <c r="G197" i="3" s="1"/>
  <c r="G236" i="3" s="1"/>
  <c r="G276" i="3" s="1"/>
  <c r="G153" i="3"/>
  <c r="G191" i="3" s="1"/>
  <c r="G135" i="3"/>
  <c r="G173" i="3" s="1"/>
  <c r="G156" i="3"/>
  <c r="G194" i="3" s="1"/>
  <c r="G147" i="3"/>
  <c r="G185" i="3" s="1"/>
  <c r="G224" i="3" s="1"/>
  <c r="G264" i="3" s="1"/>
  <c r="G140" i="3"/>
  <c r="G178" i="3" s="1"/>
  <c r="G144" i="3"/>
  <c r="G182" i="3" s="1"/>
  <c r="G137" i="3"/>
  <c r="G175" i="3" s="1"/>
  <c r="E170" i="33"/>
  <c r="E209" i="33" s="1"/>
  <c r="E249" i="33" s="1"/>
  <c r="B208" i="3"/>
  <c r="B248" i="3" s="1"/>
  <c r="B214" i="25"/>
  <c r="B211" i="5"/>
  <c r="B213" i="26"/>
  <c r="E182" i="10"/>
  <c r="E221" i="10" s="1"/>
  <c r="E261" i="10" s="1"/>
  <c r="G152" i="50"/>
  <c r="G190" i="50" s="1"/>
  <c r="G157" i="50"/>
  <c r="G195" i="50" s="1"/>
  <c r="G153" i="50"/>
  <c r="G191" i="50" s="1"/>
  <c r="G143" i="50"/>
  <c r="G181" i="50" s="1"/>
  <c r="G137" i="50"/>
  <c r="G175" i="50" s="1"/>
  <c r="G149" i="50"/>
  <c r="G187" i="50" s="1"/>
  <c r="G146" i="50"/>
  <c r="G184" i="50" s="1"/>
  <c r="G148" i="50"/>
  <c r="G186" i="50" s="1"/>
  <c r="G130" i="50"/>
  <c r="G168" i="50" s="1"/>
  <c r="G139" i="50"/>
  <c r="G177" i="50" s="1"/>
  <c r="G154" i="50"/>
  <c r="G192" i="50" s="1"/>
  <c r="G231" i="50" s="1"/>
  <c r="G271" i="50" s="1"/>
  <c r="G156" i="50"/>
  <c r="G194" i="50" s="1"/>
  <c r="G233" i="50" s="1"/>
  <c r="G273" i="50" s="1"/>
  <c r="G142" i="50"/>
  <c r="G180" i="50" s="1"/>
  <c r="G219" i="50" s="1"/>
  <c r="G259" i="50" s="1"/>
  <c r="G133" i="50"/>
  <c r="G171" i="50" s="1"/>
  <c r="G132" i="50"/>
  <c r="G170" i="50" s="1"/>
  <c r="G147" i="50"/>
  <c r="G185" i="50" s="1"/>
  <c r="G224" i="50" s="1"/>
  <c r="G264" i="50" s="1"/>
  <c r="G141" i="50"/>
  <c r="G179" i="50" s="1"/>
  <c r="G134" i="50"/>
  <c r="G172" i="50" s="1"/>
  <c r="G158" i="50"/>
  <c r="G196" i="50" s="1"/>
  <c r="G235" i="50" s="1"/>
  <c r="G275" i="50" s="1"/>
  <c r="G136" i="50"/>
  <c r="G174" i="50" s="1"/>
  <c r="G131" i="50"/>
  <c r="G169" i="50" s="1"/>
  <c r="G208" i="50" s="1"/>
  <c r="G248" i="50" s="1"/>
  <c r="G155" i="50"/>
  <c r="G193" i="50" s="1"/>
  <c r="G150" i="50"/>
  <c r="G188" i="50" s="1"/>
  <c r="G145" i="50"/>
  <c r="G183" i="50" s="1"/>
  <c r="G128" i="50"/>
  <c r="G166" i="50" s="1"/>
  <c r="G129" i="50"/>
  <c r="G167" i="50" s="1"/>
  <c r="G140" i="50"/>
  <c r="G178" i="50" s="1"/>
  <c r="G217" i="50" s="1"/>
  <c r="G257" i="50" s="1"/>
  <c r="G135" i="50"/>
  <c r="G173" i="50" s="1"/>
  <c r="G138" i="50"/>
  <c r="G176" i="50" s="1"/>
  <c r="G215" i="50" s="1"/>
  <c r="G255" i="50" s="1"/>
  <c r="G159" i="50"/>
  <c r="G197" i="50" s="1"/>
  <c r="G151" i="50"/>
  <c r="G189" i="50" s="1"/>
  <c r="G144" i="50"/>
  <c r="G182" i="50" s="1"/>
  <c r="E194" i="47"/>
  <c r="E233" i="47" s="1"/>
  <c r="E273" i="47" s="1"/>
  <c r="E178" i="26"/>
  <c r="E217" i="26" s="1"/>
  <c r="E257" i="26" s="1"/>
  <c r="E155" i="41"/>
  <c r="E193" i="41" s="1"/>
  <c r="E232" i="41" s="1"/>
  <c r="E272" i="41" s="1"/>
  <c r="E156" i="50"/>
  <c r="E194" i="50" s="1"/>
  <c r="E233" i="50" s="1"/>
  <c r="E273" i="50" s="1"/>
  <c r="E144" i="5"/>
  <c r="E182" i="5" s="1"/>
  <c r="E221" i="5" s="1"/>
  <c r="E261" i="5" s="1"/>
  <c r="B228" i="37"/>
  <c r="B219" i="6"/>
  <c r="B259" i="6" s="1"/>
  <c r="B225" i="52"/>
  <c r="B265" i="52" s="1"/>
  <c r="B211" i="57"/>
  <c r="B251" i="57" s="1"/>
  <c r="E167" i="25"/>
  <c r="E206" i="25" s="1"/>
  <c r="E246" i="25" s="1"/>
  <c r="E192" i="47"/>
  <c r="E231" i="47" s="1"/>
  <c r="E271" i="47" s="1"/>
  <c r="E141" i="57"/>
  <c r="E179" i="57" s="1"/>
  <c r="E218" i="57" s="1"/>
  <c r="E258" i="57" s="1"/>
  <c r="E135" i="66"/>
  <c r="E173" i="66" s="1"/>
  <c r="E212" i="66" s="1"/>
  <c r="E252" i="66" s="1"/>
  <c r="E193" i="26"/>
  <c r="E232" i="26" s="1"/>
  <c r="E272" i="26" s="1"/>
  <c r="B236" i="34"/>
  <c r="B212" i="41"/>
  <c r="B252" i="41" s="1"/>
  <c r="B208" i="44"/>
  <c r="B248" i="44" s="1"/>
  <c r="E194" i="40"/>
  <c r="E233" i="40" s="1"/>
  <c r="E273" i="40" s="1"/>
  <c r="E191" i="47"/>
  <c r="E230" i="47" s="1"/>
  <c r="E270" i="47" s="1"/>
  <c r="E158" i="66"/>
  <c r="E196" i="66" s="1"/>
  <c r="E235" i="66" s="1"/>
  <c r="E275" i="66" s="1"/>
  <c r="E138" i="33"/>
  <c r="E131" i="52"/>
  <c r="E169" i="52" s="1"/>
  <c r="E208" i="52" s="1"/>
  <c r="E248" i="52" s="1"/>
  <c r="E136" i="5"/>
  <c r="E174" i="5" s="1"/>
  <c r="E213" i="5" s="1"/>
  <c r="E253" i="5" s="1"/>
  <c r="B221" i="3"/>
  <c r="B261" i="3" s="1"/>
  <c r="B205" i="3"/>
  <c r="B227" i="56"/>
  <c r="B267" i="56" s="1"/>
  <c r="B234" i="47"/>
  <c r="B224" i="11"/>
  <c r="B205" i="25"/>
  <c r="B230" i="12"/>
  <c r="B270" i="12" s="1"/>
  <c r="B206" i="51"/>
  <c r="B218" i="6"/>
  <c r="B258" i="6" s="1"/>
  <c r="B228" i="5"/>
  <c r="B220" i="65"/>
  <c r="B260" i="65" s="1"/>
  <c r="B222" i="26"/>
  <c r="B262" i="26" s="1"/>
  <c r="B232" i="33"/>
  <c r="B272" i="33" s="1"/>
  <c r="B207" i="52"/>
  <c r="B247" i="52" s="1"/>
  <c r="B211" i="52"/>
  <c r="B251" i="52" s="1"/>
  <c r="B231" i="29"/>
  <c r="B271" i="29" s="1"/>
  <c r="B236" i="29"/>
  <c r="B276" i="29" s="1"/>
  <c r="B211" i="34"/>
  <c r="B205" i="7"/>
  <c r="B245" i="7" s="1"/>
  <c r="B236" i="40"/>
  <c r="B276" i="40" s="1"/>
  <c r="B205" i="57"/>
  <c r="B226" i="44"/>
  <c r="B228" i="55"/>
  <c r="B268" i="55" s="1"/>
  <c r="E182" i="40"/>
  <c r="E221" i="40" s="1"/>
  <c r="E261" i="40" s="1"/>
  <c r="E195" i="37"/>
  <c r="E234" i="37" s="1"/>
  <c r="E274" i="37" s="1"/>
  <c r="E171" i="37"/>
  <c r="E210" i="37" s="1"/>
  <c r="E250" i="37" s="1"/>
  <c r="H142" i="44"/>
  <c r="H158" i="44"/>
  <c r="H159" i="44"/>
  <c r="H150" i="44"/>
  <c r="H131" i="44"/>
  <c r="H144" i="44"/>
  <c r="H129" i="44"/>
  <c r="H137" i="44"/>
  <c r="H151" i="44"/>
  <c r="H152" i="44"/>
  <c r="H141" i="44"/>
  <c r="H145" i="44"/>
  <c r="H148" i="44"/>
  <c r="H135" i="44"/>
  <c r="H147" i="44"/>
  <c r="H154" i="44"/>
  <c r="H132" i="44"/>
  <c r="H149" i="44"/>
  <c r="H155" i="44"/>
  <c r="H136" i="44"/>
  <c r="H139" i="44"/>
  <c r="H146" i="44"/>
  <c r="H130" i="44"/>
  <c r="H140" i="44"/>
  <c r="H156" i="44"/>
  <c r="H128" i="44"/>
  <c r="H157" i="44"/>
  <c r="H153" i="44"/>
  <c r="H134" i="44"/>
  <c r="H143" i="44"/>
  <c r="H133" i="44"/>
  <c r="H171" i="44" s="1"/>
  <c r="H210" i="44" s="1"/>
  <c r="H250" i="44" s="1"/>
  <c r="H138" i="44"/>
  <c r="H159" i="12"/>
  <c r="H148" i="12"/>
  <c r="H157" i="12"/>
  <c r="H195" i="12" s="1"/>
  <c r="H234" i="12" s="1"/>
  <c r="H274" i="12" s="1"/>
  <c r="H138" i="12"/>
  <c r="H155" i="12"/>
  <c r="H128" i="12"/>
  <c r="H153" i="12"/>
  <c r="H150" i="12"/>
  <c r="H151" i="12"/>
  <c r="H152" i="12"/>
  <c r="H149" i="12"/>
  <c r="H187" i="12" s="1"/>
  <c r="H226" i="12" s="1"/>
  <c r="H266" i="12" s="1"/>
  <c r="H146" i="12"/>
  <c r="H141" i="12"/>
  <c r="H158" i="12"/>
  <c r="H136" i="12"/>
  <c r="H132" i="12"/>
  <c r="H154" i="12"/>
  <c r="H134" i="12"/>
  <c r="H144" i="12"/>
  <c r="H130" i="12"/>
  <c r="H147" i="12"/>
  <c r="H140" i="12"/>
  <c r="H145" i="12"/>
  <c r="H156" i="12"/>
  <c r="H137" i="12"/>
  <c r="H135" i="12"/>
  <c r="H133" i="12"/>
  <c r="H131" i="12"/>
  <c r="H129" i="12"/>
  <c r="H142" i="12"/>
  <c r="H143" i="12"/>
  <c r="H139" i="12"/>
  <c r="E156" i="10"/>
  <c r="E154" i="10"/>
  <c r="E192" i="4"/>
  <c r="E231" i="4" s="1"/>
  <c r="E271" i="4" s="1"/>
  <c r="E184" i="4"/>
  <c r="E223" i="4" s="1"/>
  <c r="E263" i="4" s="1"/>
  <c r="G140" i="56"/>
  <c r="G178" i="56" s="1"/>
  <c r="G130" i="56"/>
  <c r="G168" i="56" s="1"/>
  <c r="G207" i="56" s="1"/>
  <c r="G247" i="56" s="1"/>
  <c r="G138" i="56"/>
  <c r="G176" i="56" s="1"/>
  <c r="G153" i="56"/>
  <c r="G191" i="56" s="1"/>
  <c r="G230" i="56" s="1"/>
  <c r="G270" i="56" s="1"/>
  <c r="G136" i="56"/>
  <c r="G174" i="56" s="1"/>
  <c r="G137" i="56"/>
  <c r="G175" i="56" s="1"/>
  <c r="G214" i="56" s="1"/>
  <c r="G254" i="56" s="1"/>
  <c r="G134" i="56"/>
  <c r="G172" i="56" s="1"/>
  <c r="G211" i="56" s="1"/>
  <c r="G251" i="56" s="1"/>
  <c r="G128" i="56"/>
  <c r="G166" i="56" s="1"/>
  <c r="G132" i="56"/>
  <c r="G170" i="56" s="1"/>
  <c r="G209" i="56" s="1"/>
  <c r="G249" i="56" s="1"/>
  <c r="G139" i="56"/>
  <c r="G177" i="56" s="1"/>
  <c r="G216" i="56" s="1"/>
  <c r="G256" i="56" s="1"/>
  <c r="G157" i="56"/>
  <c r="G195" i="56" s="1"/>
  <c r="G131" i="56"/>
  <c r="G169" i="56" s="1"/>
  <c r="G149" i="56"/>
  <c r="G187" i="56" s="1"/>
  <c r="G147" i="56"/>
  <c r="G185" i="56" s="1"/>
  <c r="G158" i="56"/>
  <c r="G196" i="56" s="1"/>
  <c r="G141" i="56"/>
  <c r="G179" i="56" s="1"/>
  <c r="G218" i="56" s="1"/>
  <c r="G258" i="56" s="1"/>
  <c r="G159" i="56"/>
  <c r="G197" i="56" s="1"/>
  <c r="G151" i="56"/>
  <c r="G189" i="56" s="1"/>
  <c r="G143" i="56"/>
  <c r="G181" i="56" s="1"/>
  <c r="G135" i="56"/>
  <c r="G173" i="56" s="1"/>
  <c r="G145" i="56"/>
  <c r="G183" i="56" s="1"/>
  <c r="G129" i="56"/>
  <c r="G167" i="56" s="1"/>
  <c r="G150" i="56"/>
  <c r="G188" i="56" s="1"/>
  <c r="G133" i="56"/>
  <c r="G171" i="56" s="1"/>
  <c r="G156" i="56"/>
  <c r="G194" i="56" s="1"/>
  <c r="G148" i="56"/>
  <c r="G186" i="56" s="1"/>
  <c r="G225" i="56" s="1"/>
  <c r="G265" i="56" s="1"/>
  <c r="G154" i="56"/>
  <c r="G192" i="56" s="1"/>
  <c r="G155" i="56"/>
  <c r="G193" i="56" s="1"/>
  <c r="G152" i="56"/>
  <c r="G190" i="56" s="1"/>
  <c r="G146" i="56"/>
  <c r="G184" i="56" s="1"/>
  <c r="G223" i="56" s="1"/>
  <c r="G263" i="56" s="1"/>
  <c r="G144" i="56"/>
  <c r="G182" i="56" s="1"/>
  <c r="G221" i="56" s="1"/>
  <c r="G261" i="56" s="1"/>
  <c r="G142" i="56"/>
  <c r="G180" i="56" s="1"/>
  <c r="G143" i="40"/>
  <c r="G181" i="40" s="1"/>
  <c r="G141" i="40"/>
  <c r="G179" i="40" s="1"/>
  <c r="G218" i="40" s="1"/>
  <c r="G258" i="40" s="1"/>
  <c r="G138" i="40"/>
  <c r="G176" i="40" s="1"/>
  <c r="G147" i="40"/>
  <c r="G185" i="40" s="1"/>
  <c r="G158" i="40"/>
  <c r="G196" i="40" s="1"/>
  <c r="G155" i="40"/>
  <c r="G193" i="40" s="1"/>
  <c r="G130" i="40"/>
  <c r="G168" i="40" s="1"/>
  <c r="G207" i="40" s="1"/>
  <c r="G247" i="40" s="1"/>
  <c r="G145" i="40"/>
  <c r="G183" i="40" s="1"/>
  <c r="G156" i="40"/>
  <c r="G194" i="40" s="1"/>
  <c r="G136" i="40"/>
  <c r="G174" i="40" s="1"/>
  <c r="G213" i="40" s="1"/>
  <c r="G253" i="40" s="1"/>
  <c r="G159" i="40"/>
  <c r="G197" i="40" s="1"/>
  <c r="G236" i="40" s="1"/>
  <c r="G276" i="40" s="1"/>
  <c r="G142" i="40"/>
  <c r="G180" i="40" s="1"/>
  <c r="G157" i="40"/>
  <c r="G195" i="40" s="1"/>
  <c r="G149" i="40"/>
  <c r="G187" i="40" s="1"/>
  <c r="G226" i="40" s="1"/>
  <c r="G266" i="40" s="1"/>
  <c r="G152" i="40"/>
  <c r="G190" i="40" s="1"/>
  <c r="G140" i="40"/>
  <c r="G178" i="40" s="1"/>
  <c r="G128" i="40"/>
  <c r="G166" i="40" s="1"/>
  <c r="G153" i="40"/>
  <c r="G191" i="40" s="1"/>
  <c r="G230" i="40" s="1"/>
  <c r="G270" i="40" s="1"/>
  <c r="G139" i="40"/>
  <c r="G177" i="40" s="1"/>
  <c r="G134" i="40"/>
  <c r="G172" i="40" s="1"/>
  <c r="G211" i="40" s="1"/>
  <c r="G251" i="40" s="1"/>
  <c r="G144" i="40"/>
  <c r="G182" i="40" s="1"/>
  <c r="G221" i="40" s="1"/>
  <c r="G261" i="40" s="1"/>
  <c r="G133" i="40"/>
  <c r="G171" i="40" s="1"/>
  <c r="G135" i="40"/>
  <c r="G173" i="40" s="1"/>
  <c r="G154" i="40"/>
  <c r="G192" i="40" s="1"/>
  <c r="G151" i="40"/>
  <c r="G189" i="40" s="1"/>
  <c r="G150" i="40"/>
  <c r="G188" i="40" s="1"/>
  <c r="G132" i="40"/>
  <c r="G170" i="40" s="1"/>
  <c r="G209" i="40" s="1"/>
  <c r="G249" i="40" s="1"/>
  <c r="G148" i="40"/>
  <c r="G186" i="40" s="1"/>
  <c r="G225" i="40" s="1"/>
  <c r="G265" i="40" s="1"/>
  <c r="G131" i="40"/>
  <c r="G169" i="40" s="1"/>
  <c r="G137" i="40"/>
  <c r="G175" i="40" s="1"/>
  <c r="G214" i="40" s="1"/>
  <c r="G254" i="40" s="1"/>
  <c r="G146" i="40"/>
  <c r="G184" i="40" s="1"/>
  <c r="G223" i="40" s="1"/>
  <c r="G263" i="40" s="1"/>
  <c r="G129" i="40"/>
  <c r="G167" i="40" s="1"/>
  <c r="E179" i="47"/>
  <c r="E218" i="47" s="1"/>
  <c r="E258" i="47" s="1"/>
  <c r="E171" i="47"/>
  <c r="E210" i="47" s="1"/>
  <c r="E250" i="47" s="1"/>
  <c r="E136" i="12"/>
  <c r="E159" i="12"/>
  <c r="E197" i="12" s="1"/>
  <c r="E236" i="12" s="1"/>
  <c r="E276" i="12" s="1"/>
  <c r="E177" i="29"/>
  <c r="E216" i="29" s="1"/>
  <c r="E256" i="29" s="1"/>
  <c r="E145" i="57"/>
  <c r="E183" i="57" s="1"/>
  <c r="E222" i="57" s="1"/>
  <c r="E262" i="57" s="1"/>
  <c r="E139" i="57"/>
  <c r="E177" i="57" s="1"/>
  <c r="E216" i="57" s="1"/>
  <c r="E256" i="57" s="1"/>
  <c r="E143" i="66"/>
  <c r="E181" i="66" s="1"/>
  <c r="E220" i="66" s="1"/>
  <c r="E260" i="66" s="1"/>
  <c r="E141" i="66"/>
  <c r="E179" i="66" s="1"/>
  <c r="E218" i="66" s="1"/>
  <c r="E258" i="66" s="1"/>
  <c r="E148" i="26"/>
  <c r="E137" i="26"/>
  <c r="E144" i="33"/>
  <c r="E182" i="33" s="1"/>
  <c r="E221" i="33" s="1"/>
  <c r="E261" i="33" s="1"/>
  <c r="E153" i="33"/>
  <c r="E130" i="34"/>
  <c r="E168" i="34" s="1"/>
  <c r="E207" i="34" s="1"/>
  <c r="E247" i="34" s="1"/>
  <c r="E151" i="34"/>
  <c r="E189" i="34" s="1"/>
  <c r="E228" i="34" s="1"/>
  <c r="E268" i="34" s="1"/>
  <c r="F146" i="6"/>
  <c r="F184" i="6" s="1"/>
  <c r="F223" i="6" s="1"/>
  <c r="F263" i="6" s="1"/>
  <c r="F134" i="6"/>
  <c r="F172" i="6" s="1"/>
  <c r="F211" i="6" s="1"/>
  <c r="F251" i="6" s="1"/>
  <c r="F141" i="6"/>
  <c r="F179" i="6" s="1"/>
  <c r="F130" i="6"/>
  <c r="F168" i="6" s="1"/>
  <c r="F207" i="6" s="1"/>
  <c r="F247" i="6" s="1"/>
  <c r="F157" i="6"/>
  <c r="F195" i="6" s="1"/>
  <c r="F234" i="6" s="1"/>
  <c r="F274" i="6" s="1"/>
  <c r="F153" i="6"/>
  <c r="F191" i="6" s="1"/>
  <c r="F230" i="6" s="1"/>
  <c r="F270" i="6" s="1"/>
  <c r="F149" i="6"/>
  <c r="F187" i="6" s="1"/>
  <c r="F137" i="6"/>
  <c r="F175" i="6" s="1"/>
  <c r="F214" i="6" s="1"/>
  <c r="F254" i="6" s="1"/>
  <c r="F133" i="6"/>
  <c r="F171" i="6" s="1"/>
  <c r="F143" i="6"/>
  <c r="F181" i="6" s="1"/>
  <c r="F220" i="6" s="1"/>
  <c r="F260" i="6" s="1"/>
  <c r="F144" i="6"/>
  <c r="F182" i="6" s="1"/>
  <c r="F221" i="6" s="1"/>
  <c r="F261" i="6" s="1"/>
  <c r="F152" i="6"/>
  <c r="F190" i="6" s="1"/>
  <c r="F229" i="6" s="1"/>
  <c r="F269" i="6" s="1"/>
  <c r="F128" i="6"/>
  <c r="F166" i="6" s="1"/>
  <c r="F156" i="6"/>
  <c r="F194" i="6" s="1"/>
  <c r="F131" i="6"/>
  <c r="F169" i="6" s="1"/>
  <c r="F140" i="6"/>
  <c r="F178" i="6" s="1"/>
  <c r="F151" i="6"/>
  <c r="F189" i="6" s="1"/>
  <c r="F228" i="6" s="1"/>
  <c r="F268" i="6" s="1"/>
  <c r="F135" i="6"/>
  <c r="F173" i="6" s="1"/>
  <c r="F212" i="6" s="1"/>
  <c r="F252" i="6" s="1"/>
  <c r="F142" i="6"/>
  <c r="F180" i="6" s="1"/>
  <c r="F150" i="6"/>
  <c r="F188" i="6" s="1"/>
  <c r="F227" i="6" s="1"/>
  <c r="F267" i="6" s="1"/>
  <c r="F158" i="6"/>
  <c r="F196" i="6" s="1"/>
  <c r="F147" i="6"/>
  <c r="F185" i="6" s="1"/>
  <c r="F224" i="6" s="1"/>
  <c r="F264" i="6" s="1"/>
  <c r="F136" i="6"/>
  <c r="F174" i="6" s="1"/>
  <c r="F154" i="6"/>
  <c r="F192" i="6" s="1"/>
  <c r="F159" i="6"/>
  <c r="F197" i="6" s="1"/>
  <c r="F236" i="6" s="1"/>
  <c r="F276" i="6" s="1"/>
  <c r="F148" i="6"/>
  <c r="F186" i="6" s="1"/>
  <c r="F138" i="6"/>
  <c r="F176" i="6" s="1"/>
  <c r="F139" i="6"/>
  <c r="F177" i="6" s="1"/>
  <c r="F216" i="6" s="1"/>
  <c r="F256" i="6" s="1"/>
  <c r="F132" i="6"/>
  <c r="F170" i="6" s="1"/>
  <c r="F145" i="6"/>
  <c r="F183" i="6" s="1"/>
  <c r="F155" i="6"/>
  <c r="F193" i="6" s="1"/>
  <c r="F232" i="6" s="1"/>
  <c r="F272" i="6" s="1"/>
  <c r="D156" i="57"/>
  <c r="D194" i="57" s="1"/>
  <c r="D233" i="57" s="1"/>
  <c r="D273" i="57" s="1"/>
  <c r="D133" i="57"/>
  <c r="D171" i="57" s="1"/>
  <c r="D210" i="57" s="1"/>
  <c r="D250" i="57" s="1"/>
  <c r="D149" i="57"/>
  <c r="D187" i="57" s="1"/>
  <c r="D226" i="57" s="1"/>
  <c r="D266" i="57" s="1"/>
  <c r="D136" i="57"/>
  <c r="D174" i="57" s="1"/>
  <c r="D213" i="57" s="1"/>
  <c r="D253" i="57" s="1"/>
  <c r="D140" i="57"/>
  <c r="D178" i="57" s="1"/>
  <c r="D217" i="57" s="1"/>
  <c r="D257" i="57" s="1"/>
  <c r="D131" i="57"/>
  <c r="D169" i="57" s="1"/>
  <c r="D208" i="57" s="1"/>
  <c r="D248" i="57" s="1"/>
  <c r="D137" i="57"/>
  <c r="D175" i="57" s="1"/>
  <c r="D214" i="57" s="1"/>
  <c r="D254" i="57" s="1"/>
  <c r="D153" i="57"/>
  <c r="D191" i="57" s="1"/>
  <c r="D230" i="57" s="1"/>
  <c r="D270" i="57" s="1"/>
  <c r="D145" i="57"/>
  <c r="D183" i="57" s="1"/>
  <c r="D222" i="57" s="1"/>
  <c r="D262" i="57" s="1"/>
  <c r="D157" i="57"/>
  <c r="D195" i="57" s="1"/>
  <c r="D234" i="57" s="1"/>
  <c r="D274" i="57" s="1"/>
  <c r="D150" i="57"/>
  <c r="D188" i="57" s="1"/>
  <c r="D227" i="57" s="1"/>
  <c r="D267" i="57" s="1"/>
  <c r="D155" i="57"/>
  <c r="D193" i="57" s="1"/>
  <c r="D232" i="57" s="1"/>
  <c r="D272" i="57" s="1"/>
  <c r="D139" i="57"/>
  <c r="D177" i="57" s="1"/>
  <c r="D216" i="57" s="1"/>
  <c r="D256" i="57" s="1"/>
  <c r="D135" i="57"/>
  <c r="D173" i="57" s="1"/>
  <c r="D212" i="57" s="1"/>
  <c r="D252" i="57" s="1"/>
  <c r="D129" i="57"/>
  <c r="D167" i="57" s="1"/>
  <c r="D206" i="57" s="1"/>
  <c r="D246" i="57" s="1"/>
  <c r="D134" i="57"/>
  <c r="D172" i="57" s="1"/>
  <c r="D211" i="57" s="1"/>
  <c r="D251" i="57" s="1"/>
  <c r="D141" i="57"/>
  <c r="D179" i="57" s="1"/>
  <c r="D218" i="57" s="1"/>
  <c r="D258" i="57" s="1"/>
  <c r="D138" i="57"/>
  <c r="D176" i="57" s="1"/>
  <c r="D215" i="57" s="1"/>
  <c r="D255" i="57" s="1"/>
  <c r="D128" i="57"/>
  <c r="D166" i="57" s="1"/>
  <c r="D205" i="57" s="1"/>
  <c r="D245" i="57" s="1"/>
  <c r="D154" i="57"/>
  <c r="D192" i="57" s="1"/>
  <c r="D231" i="57" s="1"/>
  <c r="D271" i="57" s="1"/>
  <c r="D142" i="57"/>
  <c r="D180" i="57" s="1"/>
  <c r="D219" i="57" s="1"/>
  <c r="D259" i="57" s="1"/>
  <c r="D151" i="57"/>
  <c r="D189" i="57" s="1"/>
  <c r="D228" i="57" s="1"/>
  <c r="D268" i="57" s="1"/>
  <c r="D146" i="57"/>
  <c r="D184" i="57" s="1"/>
  <c r="D223" i="57" s="1"/>
  <c r="D263" i="57" s="1"/>
  <c r="D158" i="57"/>
  <c r="D196" i="57" s="1"/>
  <c r="D235" i="57" s="1"/>
  <c r="D275" i="57" s="1"/>
  <c r="D148" i="57"/>
  <c r="D186" i="57" s="1"/>
  <c r="D225" i="57" s="1"/>
  <c r="D265" i="57" s="1"/>
  <c r="D147" i="57"/>
  <c r="D185" i="57" s="1"/>
  <c r="D224" i="57" s="1"/>
  <c r="D264" i="57" s="1"/>
  <c r="D130" i="57"/>
  <c r="D168" i="57" s="1"/>
  <c r="D207" i="57" s="1"/>
  <c r="D247" i="57" s="1"/>
  <c r="D159" i="57"/>
  <c r="D197" i="57" s="1"/>
  <c r="D236" i="57" s="1"/>
  <c r="D276" i="57" s="1"/>
  <c r="D143" i="57"/>
  <c r="D181" i="57" s="1"/>
  <c r="D220" i="57" s="1"/>
  <c r="D260" i="57" s="1"/>
  <c r="D144" i="57"/>
  <c r="D182" i="57" s="1"/>
  <c r="D221" i="57" s="1"/>
  <c r="D261" i="57" s="1"/>
  <c r="D152" i="57"/>
  <c r="D190" i="57" s="1"/>
  <c r="D229" i="57" s="1"/>
  <c r="D269" i="57" s="1"/>
  <c r="D132" i="57"/>
  <c r="D170" i="57" s="1"/>
  <c r="D209" i="57" s="1"/>
  <c r="D249" i="57" s="1"/>
  <c r="D138" i="37"/>
  <c r="D176" i="37" s="1"/>
  <c r="D215" i="37" s="1"/>
  <c r="D255" i="37" s="1"/>
  <c r="D134" i="37"/>
  <c r="D172" i="37" s="1"/>
  <c r="D131" i="37"/>
  <c r="D169" i="37" s="1"/>
  <c r="D157" i="37"/>
  <c r="D195" i="37" s="1"/>
  <c r="D144" i="37"/>
  <c r="D182" i="37" s="1"/>
  <c r="D156" i="37"/>
  <c r="D194" i="37" s="1"/>
  <c r="D233" i="37" s="1"/>
  <c r="D273" i="37" s="1"/>
  <c r="D128" i="37"/>
  <c r="D166" i="37" s="1"/>
  <c r="D205" i="37" s="1"/>
  <c r="D245" i="37" s="1"/>
  <c r="D140" i="37"/>
  <c r="D178" i="37" s="1"/>
  <c r="D217" i="37" s="1"/>
  <c r="D257" i="37" s="1"/>
  <c r="D151" i="37"/>
  <c r="D189" i="37" s="1"/>
  <c r="D228" i="37" s="1"/>
  <c r="D268" i="37" s="1"/>
  <c r="D139" i="37"/>
  <c r="D177" i="37" s="1"/>
  <c r="D135" i="37"/>
  <c r="D173" i="37" s="1"/>
  <c r="D159" i="37"/>
  <c r="D197" i="37" s="1"/>
  <c r="D158" i="37"/>
  <c r="D196" i="37" s="1"/>
  <c r="D130" i="37"/>
  <c r="D168" i="37" s="1"/>
  <c r="D142" i="37"/>
  <c r="D180" i="37" s="1"/>
  <c r="D153" i="37"/>
  <c r="D191" i="37" s="1"/>
  <c r="D155" i="37"/>
  <c r="D193" i="37" s="1"/>
  <c r="D232" i="37" s="1"/>
  <c r="D272" i="37" s="1"/>
  <c r="D148" i="37"/>
  <c r="D186" i="37" s="1"/>
  <c r="D137" i="37"/>
  <c r="D175" i="37" s="1"/>
  <c r="D146" i="37"/>
  <c r="D184" i="37" s="1"/>
  <c r="D132" i="37"/>
  <c r="D170" i="37" s="1"/>
  <c r="D141" i="37"/>
  <c r="D179" i="37" s="1"/>
  <c r="D152" i="37"/>
  <c r="D190" i="37" s="1"/>
  <c r="D229" i="37" s="1"/>
  <c r="D269" i="37" s="1"/>
  <c r="D145" i="37"/>
  <c r="D183" i="37" s="1"/>
  <c r="D222" i="37" s="1"/>
  <c r="D262" i="37" s="1"/>
  <c r="D143" i="37"/>
  <c r="D181" i="37" s="1"/>
  <c r="D129" i="37"/>
  <c r="D167" i="37" s="1"/>
  <c r="D206" i="37" s="1"/>
  <c r="D246" i="37" s="1"/>
  <c r="D147" i="37"/>
  <c r="D185" i="37" s="1"/>
  <c r="D224" i="37" s="1"/>
  <c r="D264" i="37" s="1"/>
  <c r="D149" i="37"/>
  <c r="D187" i="37" s="1"/>
  <c r="D226" i="37" s="1"/>
  <c r="D266" i="37" s="1"/>
  <c r="D150" i="37"/>
  <c r="D188" i="37" s="1"/>
  <c r="D154" i="37"/>
  <c r="D192" i="37" s="1"/>
  <c r="D231" i="37" s="1"/>
  <c r="D271" i="37" s="1"/>
  <c r="D133" i="37"/>
  <c r="D171" i="37" s="1"/>
  <c r="D210" i="37" s="1"/>
  <c r="D250" i="37" s="1"/>
  <c r="D136" i="37"/>
  <c r="D174" i="37" s="1"/>
  <c r="D213" i="37" s="1"/>
  <c r="D253" i="37" s="1"/>
  <c r="D129" i="52"/>
  <c r="D167" i="52" s="1"/>
  <c r="D206" i="52" s="1"/>
  <c r="D246" i="52" s="1"/>
  <c r="D152" i="52"/>
  <c r="D190" i="52" s="1"/>
  <c r="D229" i="52" s="1"/>
  <c r="D269" i="52" s="1"/>
  <c r="D144" i="52"/>
  <c r="D182" i="52" s="1"/>
  <c r="D221" i="52" s="1"/>
  <c r="D261" i="52" s="1"/>
  <c r="D136" i="52"/>
  <c r="D174" i="52" s="1"/>
  <c r="D213" i="52" s="1"/>
  <c r="D253" i="52" s="1"/>
  <c r="D154" i="52"/>
  <c r="D192" i="52" s="1"/>
  <c r="D231" i="52" s="1"/>
  <c r="D271" i="52" s="1"/>
  <c r="D132" i="52"/>
  <c r="D170" i="52" s="1"/>
  <c r="D209" i="52" s="1"/>
  <c r="D249" i="52" s="1"/>
  <c r="D155" i="52"/>
  <c r="D193" i="52" s="1"/>
  <c r="D232" i="52" s="1"/>
  <c r="D272" i="52" s="1"/>
  <c r="D139" i="52"/>
  <c r="D177" i="52" s="1"/>
  <c r="D216" i="52" s="1"/>
  <c r="D256" i="52" s="1"/>
  <c r="D138" i="52"/>
  <c r="D176" i="52" s="1"/>
  <c r="D215" i="52" s="1"/>
  <c r="D255" i="52" s="1"/>
  <c r="D151" i="52"/>
  <c r="D189" i="52" s="1"/>
  <c r="D228" i="52" s="1"/>
  <c r="D268" i="52" s="1"/>
  <c r="D156" i="52"/>
  <c r="D194" i="52" s="1"/>
  <c r="D233" i="52" s="1"/>
  <c r="D273" i="52" s="1"/>
  <c r="D159" i="52"/>
  <c r="D197" i="52" s="1"/>
  <c r="D236" i="52" s="1"/>
  <c r="D276" i="52" s="1"/>
  <c r="D135" i="52"/>
  <c r="D173" i="52" s="1"/>
  <c r="D212" i="52" s="1"/>
  <c r="D252" i="52" s="1"/>
  <c r="D131" i="52"/>
  <c r="D169" i="52" s="1"/>
  <c r="D208" i="52" s="1"/>
  <c r="D248" i="52" s="1"/>
  <c r="D153" i="52"/>
  <c r="D191" i="52" s="1"/>
  <c r="D230" i="52" s="1"/>
  <c r="D270" i="52" s="1"/>
  <c r="D143" i="52"/>
  <c r="D181" i="52" s="1"/>
  <c r="D220" i="52" s="1"/>
  <c r="D260" i="52" s="1"/>
  <c r="D158" i="52"/>
  <c r="D196" i="52" s="1"/>
  <c r="D235" i="52" s="1"/>
  <c r="D275" i="52" s="1"/>
  <c r="D150" i="52"/>
  <c r="D188" i="52" s="1"/>
  <c r="D227" i="52" s="1"/>
  <c r="D267" i="52" s="1"/>
  <c r="D142" i="52"/>
  <c r="D180" i="52" s="1"/>
  <c r="D219" i="52" s="1"/>
  <c r="D259" i="52" s="1"/>
  <c r="D146" i="52"/>
  <c r="D184" i="52" s="1"/>
  <c r="D223" i="52" s="1"/>
  <c r="D263" i="52" s="1"/>
  <c r="D157" i="52"/>
  <c r="D195" i="52" s="1"/>
  <c r="D234" i="52" s="1"/>
  <c r="D274" i="52" s="1"/>
  <c r="D130" i="52"/>
  <c r="D168" i="52" s="1"/>
  <c r="D207" i="52" s="1"/>
  <c r="D247" i="52" s="1"/>
  <c r="D134" i="52"/>
  <c r="D172" i="52" s="1"/>
  <c r="D211" i="52" s="1"/>
  <c r="D251" i="52" s="1"/>
  <c r="D149" i="52"/>
  <c r="D187" i="52" s="1"/>
  <c r="D226" i="52" s="1"/>
  <c r="D266" i="52" s="1"/>
  <c r="D133" i="52"/>
  <c r="D171" i="52" s="1"/>
  <c r="D210" i="52" s="1"/>
  <c r="D250" i="52" s="1"/>
  <c r="D148" i="52"/>
  <c r="D186" i="52" s="1"/>
  <c r="D225" i="52" s="1"/>
  <c r="D265" i="52" s="1"/>
  <c r="D137" i="52"/>
  <c r="D175" i="52" s="1"/>
  <c r="D214" i="52" s="1"/>
  <c r="D254" i="52" s="1"/>
  <c r="D141" i="52"/>
  <c r="D179" i="52" s="1"/>
  <c r="D140" i="52"/>
  <c r="D178" i="52" s="1"/>
  <c r="D217" i="52" s="1"/>
  <c r="D257" i="52" s="1"/>
  <c r="D128" i="52"/>
  <c r="D166" i="52" s="1"/>
  <c r="D205" i="52" s="1"/>
  <c r="D245" i="52" s="1"/>
  <c r="D147" i="52"/>
  <c r="D185" i="52" s="1"/>
  <c r="D224" i="52" s="1"/>
  <c r="D264" i="52" s="1"/>
  <c r="D145" i="52"/>
  <c r="D183" i="52" s="1"/>
  <c r="D222" i="52" s="1"/>
  <c r="D262" i="52" s="1"/>
  <c r="E157" i="3"/>
  <c r="E195" i="3" s="1"/>
  <c r="E234" i="3" s="1"/>
  <c r="E274" i="3" s="1"/>
  <c r="E155" i="3"/>
  <c r="E193" i="3" s="1"/>
  <c r="E232" i="3" s="1"/>
  <c r="E272" i="3" s="1"/>
  <c r="C132" i="3"/>
  <c r="C170" i="3" s="1"/>
  <c r="C209" i="3" s="1"/>
  <c r="C249" i="3" s="1"/>
  <c r="C131" i="3"/>
  <c r="C169" i="3" s="1"/>
  <c r="C208" i="3" s="1"/>
  <c r="C248" i="3" s="1"/>
  <c r="C154" i="3"/>
  <c r="C192" i="3" s="1"/>
  <c r="C231" i="3" s="1"/>
  <c r="C271" i="3" s="1"/>
  <c r="C156" i="3"/>
  <c r="C194" i="3" s="1"/>
  <c r="C233" i="3" s="1"/>
  <c r="C273" i="3" s="1"/>
  <c r="C147" i="3"/>
  <c r="C148" i="3"/>
  <c r="C186" i="3" s="1"/>
  <c r="C150" i="3"/>
  <c r="C188" i="3" s="1"/>
  <c r="C227" i="3" s="1"/>
  <c r="C267" i="3" s="1"/>
  <c r="C134" i="3"/>
  <c r="C172" i="3" s="1"/>
  <c r="C129" i="3"/>
  <c r="C167" i="3" s="1"/>
  <c r="C206" i="3" s="1"/>
  <c r="C246" i="3" s="1"/>
  <c r="C135" i="3"/>
  <c r="C143" i="3"/>
  <c r="C181" i="3" s="1"/>
  <c r="C220" i="3" s="1"/>
  <c r="C260" i="3" s="1"/>
  <c r="C136" i="3"/>
  <c r="C140" i="3"/>
  <c r="C178" i="3" s="1"/>
  <c r="C217" i="3" s="1"/>
  <c r="C257" i="3" s="1"/>
  <c r="C152" i="3"/>
  <c r="C190" i="3" s="1"/>
  <c r="C229" i="3" s="1"/>
  <c r="C269" i="3" s="1"/>
  <c r="C158" i="3"/>
  <c r="C196" i="3" s="1"/>
  <c r="C235" i="3" s="1"/>
  <c r="C275" i="3" s="1"/>
  <c r="C141" i="3"/>
  <c r="C179" i="3" s="1"/>
  <c r="C157" i="3"/>
  <c r="C195" i="3" s="1"/>
  <c r="C145" i="3"/>
  <c r="C183" i="3" s="1"/>
  <c r="C222" i="3" s="1"/>
  <c r="C262" i="3" s="1"/>
  <c r="C155" i="3"/>
  <c r="C138" i="3"/>
  <c r="C159" i="3"/>
  <c r="C197" i="3" s="1"/>
  <c r="C236" i="3" s="1"/>
  <c r="C276" i="3" s="1"/>
  <c r="C139" i="3"/>
  <c r="C146" i="3"/>
  <c r="C184" i="3" s="1"/>
  <c r="C153" i="3"/>
  <c r="C137" i="3"/>
  <c r="C144" i="3"/>
  <c r="C182" i="3" s="1"/>
  <c r="C221" i="3" s="1"/>
  <c r="C261" i="3" s="1"/>
  <c r="C128" i="3"/>
  <c r="C149" i="3"/>
  <c r="C187" i="3" s="1"/>
  <c r="C226" i="3" s="1"/>
  <c r="C266" i="3" s="1"/>
  <c r="C133" i="3"/>
  <c r="C171" i="3" s="1"/>
  <c r="C210" i="3" s="1"/>
  <c r="C250" i="3" s="1"/>
  <c r="C130" i="3"/>
  <c r="C151" i="3"/>
  <c r="C189" i="3" s="1"/>
  <c r="C228" i="3" s="1"/>
  <c r="C268" i="3" s="1"/>
  <c r="C150" i="4"/>
  <c r="C188" i="4" s="1"/>
  <c r="C158" i="4"/>
  <c r="C196" i="4" s="1"/>
  <c r="C235" i="4" s="1"/>
  <c r="C275" i="4" s="1"/>
  <c r="C147" i="4"/>
  <c r="C185" i="4" s="1"/>
  <c r="C224" i="4" s="1"/>
  <c r="C264" i="4" s="1"/>
  <c r="C131" i="4"/>
  <c r="C169" i="4" s="1"/>
  <c r="C208" i="4" s="1"/>
  <c r="C248" i="4" s="1"/>
  <c r="C139" i="4"/>
  <c r="C177" i="4" s="1"/>
  <c r="C216" i="4" s="1"/>
  <c r="C256" i="4" s="1"/>
  <c r="C157" i="4"/>
  <c r="C195" i="4" s="1"/>
  <c r="C234" i="4" s="1"/>
  <c r="C274" i="4" s="1"/>
  <c r="C129" i="4"/>
  <c r="C167" i="4" s="1"/>
  <c r="C206" i="4" s="1"/>
  <c r="C246" i="4" s="1"/>
  <c r="C146" i="4"/>
  <c r="C156" i="4"/>
  <c r="C194" i="4" s="1"/>
  <c r="C233" i="4" s="1"/>
  <c r="C273" i="4" s="1"/>
  <c r="C130" i="4"/>
  <c r="C168" i="4" s="1"/>
  <c r="C207" i="4" s="1"/>
  <c r="C247" i="4" s="1"/>
  <c r="C148" i="4"/>
  <c r="C186" i="4" s="1"/>
  <c r="C225" i="4" s="1"/>
  <c r="C265" i="4" s="1"/>
  <c r="C153" i="4"/>
  <c r="C191" i="4" s="1"/>
  <c r="C230" i="4" s="1"/>
  <c r="C270" i="4" s="1"/>
  <c r="C145" i="4"/>
  <c r="C183" i="4" s="1"/>
  <c r="C152" i="4"/>
  <c r="C137" i="4"/>
  <c r="C175" i="4" s="1"/>
  <c r="C214" i="4" s="1"/>
  <c r="C254" i="4" s="1"/>
  <c r="C142" i="4"/>
  <c r="C180" i="4" s="1"/>
  <c r="C219" i="4" s="1"/>
  <c r="C259" i="4" s="1"/>
  <c r="C144" i="4"/>
  <c r="C182" i="4" s="1"/>
  <c r="C128" i="4"/>
  <c r="C166" i="4" s="1"/>
  <c r="C205" i="4" s="1"/>
  <c r="C245" i="4" s="1"/>
  <c r="C134" i="4"/>
  <c r="C151" i="4"/>
  <c r="C189" i="4" s="1"/>
  <c r="C155" i="4"/>
  <c r="C193" i="4" s="1"/>
  <c r="C232" i="4" s="1"/>
  <c r="C272" i="4" s="1"/>
  <c r="C138" i="4"/>
  <c r="C176" i="4" s="1"/>
  <c r="C215" i="4" s="1"/>
  <c r="C255" i="4" s="1"/>
  <c r="C133" i="4"/>
  <c r="C171" i="4" s="1"/>
  <c r="C210" i="4" s="1"/>
  <c r="C250" i="4" s="1"/>
  <c r="C154" i="4"/>
  <c r="C192" i="4" s="1"/>
  <c r="C231" i="4" s="1"/>
  <c r="C271" i="4" s="1"/>
  <c r="C135" i="4"/>
  <c r="C173" i="4" s="1"/>
  <c r="C212" i="4" s="1"/>
  <c r="C252" i="4" s="1"/>
  <c r="C149" i="4"/>
  <c r="C143" i="4"/>
  <c r="C140" i="4"/>
  <c r="C178" i="4" s="1"/>
  <c r="C217" i="4" s="1"/>
  <c r="C257" i="4" s="1"/>
  <c r="C132" i="4"/>
  <c r="C159" i="4"/>
  <c r="C197" i="4" s="1"/>
  <c r="C236" i="4" s="1"/>
  <c r="C276" i="4" s="1"/>
  <c r="C141" i="4"/>
  <c r="C179" i="4" s="1"/>
  <c r="C218" i="4" s="1"/>
  <c r="C258" i="4" s="1"/>
  <c r="E153" i="41"/>
  <c r="E191" i="41" s="1"/>
  <c r="E230" i="41" s="1"/>
  <c r="E270" i="41" s="1"/>
  <c r="E151" i="41"/>
  <c r="E189" i="41" s="1"/>
  <c r="E228" i="41" s="1"/>
  <c r="E268" i="41" s="1"/>
  <c r="E154" i="52"/>
  <c r="E192" i="52" s="1"/>
  <c r="E231" i="52" s="1"/>
  <c r="E271" i="52" s="1"/>
  <c r="E134" i="52"/>
  <c r="E172" i="52" s="1"/>
  <c r="E211" i="52" s="1"/>
  <c r="E251" i="52" s="1"/>
  <c r="E138" i="50"/>
  <c r="E176" i="50" s="1"/>
  <c r="E215" i="50" s="1"/>
  <c r="E255" i="50" s="1"/>
  <c r="E141" i="50"/>
  <c r="E179" i="50" s="1"/>
  <c r="E218" i="50" s="1"/>
  <c r="E258" i="50" s="1"/>
  <c r="E138" i="44"/>
  <c r="E176" i="44" s="1"/>
  <c r="E215" i="44" s="1"/>
  <c r="E255" i="44" s="1"/>
  <c r="E142" i="44"/>
  <c r="E180" i="44" s="1"/>
  <c r="E219" i="44" s="1"/>
  <c r="E259" i="44" s="1"/>
  <c r="E132" i="65"/>
  <c r="E170" i="65" s="1"/>
  <c r="E209" i="65" s="1"/>
  <c r="E249" i="65" s="1"/>
  <c r="E153" i="65"/>
  <c r="E191" i="65" s="1"/>
  <c r="E230" i="65" s="1"/>
  <c r="E270" i="65" s="1"/>
  <c r="E135" i="5"/>
  <c r="E173" i="5" s="1"/>
  <c r="E212" i="5" s="1"/>
  <c r="E252" i="5" s="1"/>
  <c r="E130" i="5"/>
  <c r="E168" i="5" s="1"/>
  <c r="E207" i="5" s="1"/>
  <c r="E247" i="5" s="1"/>
  <c r="E150" i="7"/>
  <c r="E132" i="7"/>
  <c r="E137" i="6"/>
  <c r="E157" i="6"/>
  <c r="E159" i="11"/>
  <c r="E156" i="11"/>
  <c r="E130" i="51"/>
  <c r="E138" i="51"/>
  <c r="B207" i="4"/>
  <c r="B210" i="5"/>
  <c r="B250" i="5" s="1"/>
  <c r="B225" i="34"/>
  <c r="E190" i="4"/>
  <c r="E229" i="4" s="1"/>
  <c r="E269" i="4" s="1"/>
  <c r="E187" i="56"/>
  <c r="E226" i="56" s="1"/>
  <c r="E266" i="56" s="1"/>
  <c r="E167" i="26"/>
  <c r="E206" i="26" s="1"/>
  <c r="E246" i="26" s="1"/>
  <c r="E166" i="33"/>
  <c r="E205" i="33" s="1"/>
  <c r="E245" i="33" s="1"/>
  <c r="F151" i="52"/>
  <c r="F189" i="52" s="1"/>
  <c r="F228" i="52" s="1"/>
  <c r="F268" i="52" s="1"/>
  <c r="F133" i="52"/>
  <c r="F171" i="52" s="1"/>
  <c r="F210" i="52" s="1"/>
  <c r="F250" i="52" s="1"/>
  <c r="F149" i="52"/>
  <c r="F187" i="52" s="1"/>
  <c r="F226" i="52" s="1"/>
  <c r="F266" i="52" s="1"/>
  <c r="F144" i="52"/>
  <c r="F182" i="52" s="1"/>
  <c r="F147" i="52"/>
  <c r="F185" i="52" s="1"/>
  <c r="F140" i="52"/>
  <c r="F178" i="52" s="1"/>
  <c r="F145" i="52"/>
  <c r="F183" i="52" s="1"/>
  <c r="F136" i="52"/>
  <c r="F174" i="52" s="1"/>
  <c r="F143" i="52"/>
  <c r="F181" i="52" s="1"/>
  <c r="F138" i="52"/>
  <c r="F176" i="52" s="1"/>
  <c r="F154" i="52"/>
  <c r="F192" i="52" s="1"/>
  <c r="F231" i="52" s="1"/>
  <c r="F271" i="52" s="1"/>
  <c r="F128" i="52"/>
  <c r="F166" i="52" s="1"/>
  <c r="F146" i="52"/>
  <c r="F184" i="52" s="1"/>
  <c r="F223" i="52" s="1"/>
  <c r="F263" i="52" s="1"/>
  <c r="F134" i="52"/>
  <c r="F172" i="52" s="1"/>
  <c r="F142" i="52"/>
  <c r="F180" i="52" s="1"/>
  <c r="F219" i="52" s="1"/>
  <c r="F259" i="52" s="1"/>
  <c r="F156" i="52"/>
  <c r="F194" i="52" s="1"/>
  <c r="F135" i="52"/>
  <c r="F173" i="52" s="1"/>
  <c r="F212" i="52" s="1"/>
  <c r="F252" i="52" s="1"/>
  <c r="F130" i="52"/>
  <c r="F168" i="52" s="1"/>
  <c r="F159" i="52"/>
  <c r="F197" i="52" s="1"/>
  <c r="F157" i="52"/>
  <c r="F195" i="52" s="1"/>
  <c r="F155" i="52"/>
  <c r="F193" i="52" s="1"/>
  <c r="F153" i="52"/>
  <c r="F191" i="52" s="1"/>
  <c r="F230" i="52" s="1"/>
  <c r="F270" i="52" s="1"/>
  <c r="F137" i="52"/>
  <c r="F175" i="52" s="1"/>
  <c r="F214" i="52" s="1"/>
  <c r="F254" i="52" s="1"/>
  <c r="F152" i="52"/>
  <c r="F190" i="52" s="1"/>
  <c r="F132" i="52"/>
  <c r="F170" i="52" s="1"/>
  <c r="F148" i="52"/>
  <c r="F186" i="52" s="1"/>
  <c r="F139" i="52"/>
  <c r="F177" i="52" s="1"/>
  <c r="F129" i="52"/>
  <c r="F167" i="52" s="1"/>
  <c r="F158" i="52"/>
  <c r="F196" i="52" s="1"/>
  <c r="F235" i="52" s="1"/>
  <c r="F275" i="52" s="1"/>
  <c r="F150" i="52"/>
  <c r="F188" i="52" s="1"/>
  <c r="F141" i="52"/>
  <c r="F179" i="52" s="1"/>
  <c r="F131" i="52"/>
  <c r="F169" i="52" s="1"/>
  <c r="E194" i="7"/>
  <c r="E233" i="7" s="1"/>
  <c r="E273" i="7" s="1"/>
  <c r="B212" i="56"/>
  <c r="B225" i="11"/>
  <c r="B265" i="11" s="1"/>
  <c r="B219" i="10"/>
  <c r="B259" i="10" s="1"/>
  <c r="B216" i="34"/>
  <c r="E181" i="47"/>
  <c r="E220" i="47" s="1"/>
  <c r="E260" i="47" s="1"/>
  <c r="E137" i="5"/>
  <c r="E175" i="5" s="1"/>
  <c r="E214" i="5" s="1"/>
  <c r="E254" i="5" s="1"/>
  <c r="B216" i="11"/>
  <c r="B256" i="11" s="1"/>
  <c r="B210" i="7"/>
  <c r="B250" i="7" s="1"/>
  <c r="E191" i="37"/>
  <c r="E230" i="37" s="1"/>
  <c r="E270" i="37" s="1"/>
  <c r="H152" i="40"/>
  <c r="H190" i="40" s="1"/>
  <c r="H229" i="40" s="1"/>
  <c r="H269" i="40" s="1"/>
  <c r="H132" i="40"/>
  <c r="H135" i="40"/>
  <c r="H173" i="40" s="1"/>
  <c r="H212" i="40" s="1"/>
  <c r="H252" i="40" s="1"/>
  <c r="H140" i="40"/>
  <c r="H178" i="40" s="1"/>
  <c r="H217" i="40" s="1"/>
  <c r="H257" i="40" s="1"/>
  <c r="H156" i="40"/>
  <c r="H194" i="40" s="1"/>
  <c r="H233" i="40" s="1"/>
  <c r="H273" i="40" s="1"/>
  <c r="H128" i="40"/>
  <c r="H139" i="40"/>
  <c r="H177" i="40" s="1"/>
  <c r="H216" i="40" s="1"/>
  <c r="H256" i="40" s="1"/>
  <c r="H144" i="40"/>
  <c r="H151" i="40"/>
  <c r="H136" i="40"/>
  <c r="H143" i="40"/>
  <c r="H134" i="40"/>
  <c r="H153" i="40"/>
  <c r="H147" i="40"/>
  <c r="H154" i="40"/>
  <c r="H150" i="40"/>
  <c r="H131" i="40"/>
  <c r="H133" i="40"/>
  <c r="H142" i="40"/>
  <c r="H138" i="40"/>
  <c r="H158" i="40"/>
  <c r="H130" i="40"/>
  <c r="H148" i="40"/>
  <c r="H159" i="40"/>
  <c r="H149" i="40"/>
  <c r="H146" i="40"/>
  <c r="H137" i="40"/>
  <c r="H129" i="40"/>
  <c r="H157" i="40"/>
  <c r="H141" i="40"/>
  <c r="H145" i="40"/>
  <c r="H155" i="40"/>
  <c r="G130" i="52"/>
  <c r="G168" i="52" s="1"/>
  <c r="G133" i="52"/>
  <c r="G171" i="52" s="1"/>
  <c r="G210" i="52" s="1"/>
  <c r="G250" i="52" s="1"/>
  <c r="G159" i="52"/>
  <c r="G197" i="52" s="1"/>
  <c r="G131" i="52"/>
  <c r="G169" i="52" s="1"/>
  <c r="G157" i="52"/>
  <c r="G195" i="52" s="1"/>
  <c r="G129" i="52"/>
  <c r="G167" i="52" s="1"/>
  <c r="G155" i="52"/>
  <c r="G193" i="52" s="1"/>
  <c r="G152" i="52"/>
  <c r="G190" i="52" s="1"/>
  <c r="G153" i="52"/>
  <c r="G191" i="52" s="1"/>
  <c r="G142" i="52"/>
  <c r="G180" i="52" s="1"/>
  <c r="G219" i="52" s="1"/>
  <c r="G259" i="52" s="1"/>
  <c r="G151" i="52"/>
  <c r="G189" i="52" s="1"/>
  <c r="G228" i="52" s="1"/>
  <c r="G268" i="52" s="1"/>
  <c r="G132" i="52"/>
  <c r="G170" i="52" s="1"/>
  <c r="G209" i="52" s="1"/>
  <c r="G249" i="52" s="1"/>
  <c r="G149" i="52"/>
  <c r="G187" i="52" s="1"/>
  <c r="G226" i="52" s="1"/>
  <c r="G266" i="52" s="1"/>
  <c r="G148" i="52"/>
  <c r="G186" i="52" s="1"/>
  <c r="G147" i="52"/>
  <c r="G185" i="52" s="1"/>
  <c r="G158" i="52"/>
  <c r="G196" i="52" s="1"/>
  <c r="G235" i="52" s="1"/>
  <c r="G275" i="52" s="1"/>
  <c r="G140" i="52"/>
  <c r="G178" i="52" s="1"/>
  <c r="G217" i="52" s="1"/>
  <c r="G257" i="52" s="1"/>
  <c r="G136" i="52"/>
  <c r="G174" i="52" s="1"/>
  <c r="G138" i="52"/>
  <c r="G176" i="52" s="1"/>
  <c r="G134" i="52"/>
  <c r="G172" i="52" s="1"/>
  <c r="G128" i="52"/>
  <c r="G166" i="52" s="1"/>
  <c r="G150" i="52"/>
  <c r="G188" i="52" s="1"/>
  <c r="G146" i="52"/>
  <c r="G184" i="52" s="1"/>
  <c r="G223" i="52" s="1"/>
  <c r="G263" i="52" s="1"/>
  <c r="G156" i="52"/>
  <c r="G194" i="52" s="1"/>
  <c r="G233" i="52" s="1"/>
  <c r="G273" i="52" s="1"/>
  <c r="G144" i="52"/>
  <c r="G182" i="52" s="1"/>
  <c r="G221" i="52" s="1"/>
  <c r="G261" i="52" s="1"/>
  <c r="G139" i="52"/>
  <c r="G177" i="52" s="1"/>
  <c r="G145" i="52"/>
  <c r="G183" i="52" s="1"/>
  <c r="G143" i="52"/>
  <c r="G181" i="52" s="1"/>
  <c r="G154" i="52"/>
  <c r="G192" i="52" s="1"/>
  <c r="G231" i="52" s="1"/>
  <c r="G271" i="52" s="1"/>
  <c r="G141" i="52"/>
  <c r="G179" i="52" s="1"/>
  <c r="G137" i="52"/>
  <c r="G175" i="52" s="1"/>
  <c r="G135" i="52"/>
  <c r="G173" i="52" s="1"/>
  <c r="G212" i="52" s="1"/>
  <c r="G252" i="52" s="1"/>
  <c r="E195" i="25"/>
  <c r="E234" i="25" s="1"/>
  <c r="E274" i="25" s="1"/>
  <c r="E178" i="29"/>
  <c r="E217" i="29" s="1"/>
  <c r="E257" i="29" s="1"/>
  <c r="F139" i="34"/>
  <c r="F177" i="34" s="1"/>
  <c r="F216" i="34" s="1"/>
  <c r="F256" i="34" s="1"/>
  <c r="F150" i="34"/>
  <c r="F188" i="34" s="1"/>
  <c r="F227" i="34" s="1"/>
  <c r="F267" i="34" s="1"/>
  <c r="F136" i="34"/>
  <c r="F174" i="34" s="1"/>
  <c r="F149" i="34"/>
  <c r="F187" i="34" s="1"/>
  <c r="F226" i="34" s="1"/>
  <c r="F266" i="34" s="1"/>
  <c r="F130" i="34"/>
  <c r="F168" i="34" s="1"/>
  <c r="F128" i="34"/>
  <c r="F166" i="34" s="1"/>
  <c r="F205" i="34" s="1"/>
  <c r="F245" i="34" s="1"/>
  <c r="F143" i="34"/>
  <c r="F181" i="34" s="1"/>
  <c r="F129" i="34"/>
  <c r="F167" i="34" s="1"/>
  <c r="F142" i="34"/>
  <c r="F180" i="34" s="1"/>
  <c r="F219" i="34" s="1"/>
  <c r="F259" i="34" s="1"/>
  <c r="F158" i="34"/>
  <c r="F196" i="34" s="1"/>
  <c r="F235" i="34" s="1"/>
  <c r="F275" i="34" s="1"/>
  <c r="F152" i="34"/>
  <c r="F190" i="34" s="1"/>
  <c r="F138" i="34"/>
  <c r="F176" i="34" s="1"/>
  <c r="F137" i="34"/>
  <c r="F175" i="34" s="1"/>
  <c r="F214" i="34" s="1"/>
  <c r="F254" i="34" s="1"/>
  <c r="F146" i="34"/>
  <c r="F184" i="34" s="1"/>
  <c r="F223" i="34" s="1"/>
  <c r="F263" i="34" s="1"/>
  <c r="F159" i="34"/>
  <c r="F197" i="34" s="1"/>
  <c r="F151" i="34"/>
  <c r="F189" i="34" s="1"/>
  <c r="F228" i="34" s="1"/>
  <c r="F268" i="34" s="1"/>
  <c r="F155" i="34"/>
  <c r="F193" i="34" s="1"/>
  <c r="F153" i="34"/>
  <c r="F191" i="34" s="1"/>
  <c r="F230" i="34" s="1"/>
  <c r="F270" i="34" s="1"/>
  <c r="F141" i="34"/>
  <c r="F179" i="34" s="1"/>
  <c r="F148" i="34"/>
  <c r="F186" i="34" s="1"/>
  <c r="F157" i="34"/>
  <c r="F195" i="34" s="1"/>
  <c r="F145" i="34"/>
  <c r="F183" i="34" s="1"/>
  <c r="F131" i="34"/>
  <c r="F169" i="34" s="1"/>
  <c r="F208" i="34" s="1"/>
  <c r="F248" i="34" s="1"/>
  <c r="F133" i="34"/>
  <c r="F171" i="34" s="1"/>
  <c r="F210" i="34" s="1"/>
  <c r="F250" i="34" s="1"/>
  <c r="F134" i="34"/>
  <c r="F172" i="34" s="1"/>
  <c r="F147" i="34"/>
  <c r="F185" i="34" s="1"/>
  <c r="F224" i="34" s="1"/>
  <c r="F264" i="34" s="1"/>
  <c r="F144" i="34"/>
  <c r="F182" i="34" s="1"/>
  <c r="F132" i="34"/>
  <c r="F170" i="34" s="1"/>
  <c r="F156" i="34"/>
  <c r="F194" i="34" s="1"/>
  <c r="F233" i="34" s="1"/>
  <c r="F273" i="34" s="1"/>
  <c r="F154" i="34"/>
  <c r="F192" i="34" s="1"/>
  <c r="F140" i="34"/>
  <c r="F178" i="34" s="1"/>
  <c r="F217" i="34" s="1"/>
  <c r="F257" i="34" s="1"/>
  <c r="D147" i="26"/>
  <c r="D185" i="26" s="1"/>
  <c r="D224" i="26" s="1"/>
  <c r="D264" i="26" s="1"/>
  <c r="D158" i="26"/>
  <c r="D196" i="26" s="1"/>
  <c r="D235" i="26" s="1"/>
  <c r="D275" i="26" s="1"/>
  <c r="D144" i="26"/>
  <c r="D182" i="26" s="1"/>
  <c r="D221" i="26" s="1"/>
  <c r="D261" i="26" s="1"/>
  <c r="D146" i="26"/>
  <c r="D184" i="26" s="1"/>
  <c r="D223" i="26" s="1"/>
  <c r="D263" i="26" s="1"/>
  <c r="D142" i="26"/>
  <c r="D180" i="26" s="1"/>
  <c r="D219" i="26" s="1"/>
  <c r="D259" i="26" s="1"/>
  <c r="D134" i="26"/>
  <c r="D172" i="26" s="1"/>
  <c r="D211" i="26" s="1"/>
  <c r="D251" i="26" s="1"/>
  <c r="D155" i="26"/>
  <c r="D193" i="26" s="1"/>
  <c r="D232" i="26" s="1"/>
  <c r="D272" i="26" s="1"/>
  <c r="D139" i="26"/>
  <c r="D177" i="26" s="1"/>
  <c r="D216" i="26" s="1"/>
  <c r="D256" i="26" s="1"/>
  <c r="D130" i="26"/>
  <c r="D168" i="26" s="1"/>
  <c r="D207" i="26" s="1"/>
  <c r="D247" i="26" s="1"/>
  <c r="D149" i="26"/>
  <c r="D187" i="26" s="1"/>
  <c r="D226" i="26" s="1"/>
  <c r="D266" i="26" s="1"/>
  <c r="D136" i="26"/>
  <c r="D174" i="26" s="1"/>
  <c r="D213" i="26" s="1"/>
  <c r="D253" i="26" s="1"/>
  <c r="D154" i="26"/>
  <c r="D192" i="26" s="1"/>
  <c r="D231" i="26" s="1"/>
  <c r="D271" i="26" s="1"/>
  <c r="D138" i="26"/>
  <c r="D176" i="26" s="1"/>
  <c r="D215" i="26" s="1"/>
  <c r="D255" i="26" s="1"/>
  <c r="D133" i="26"/>
  <c r="D171" i="26" s="1"/>
  <c r="D210" i="26" s="1"/>
  <c r="D250" i="26" s="1"/>
  <c r="D151" i="26"/>
  <c r="D189" i="26" s="1"/>
  <c r="D228" i="26" s="1"/>
  <c r="D268" i="26" s="1"/>
  <c r="D135" i="26"/>
  <c r="D173" i="26" s="1"/>
  <c r="D212" i="26" s="1"/>
  <c r="D252" i="26" s="1"/>
  <c r="D137" i="26"/>
  <c r="D175" i="26" s="1"/>
  <c r="D214" i="26" s="1"/>
  <c r="D254" i="26" s="1"/>
  <c r="D141" i="26"/>
  <c r="D179" i="26" s="1"/>
  <c r="D218" i="26" s="1"/>
  <c r="D258" i="26" s="1"/>
  <c r="D140" i="26"/>
  <c r="D178" i="26" s="1"/>
  <c r="D217" i="26" s="1"/>
  <c r="D257" i="26" s="1"/>
  <c r="D148" i="26"/>
  <c r="D186" i="26" s="1"/>
  <c r="D225" i="26" s="1"/>
  <c r="D265" i="26" s="1"/>
  <c r="D153" i="26"/>
  <c r="D191" i="26" s="1"/>
  <c r="D230" i="26" s="1"/>
  <c r="D270" i="26" s="1"/>
  <c r="D145" i="26"/>
  <c r="D183" i="26" s="1"/>
  <c r="D222" i="26" s="1"/>
  <c r="D262" i="26" s="1"/>
  <c r="D152" i="26"/>
  <c r="D190" i="26" s="1"/>
  <c r="D229" i="26" s="1"/>
  <c r="D269" i="26" s="1"/>
  <c r="D128" i="26"/>
  <c r="D166" i="26" s="1"/>
  <c r="D205" i="26" s="1"/>
  <c r="D245" i="26" s="1"/>
  <c r="D143" i="26"/>
  <c r="D181" i="26" s="1"/>
  <c r="D220" i="26" s="1"/>
  <c r="D260" i="26" s="1"/>
  <c r="D150" i="26"/>
  <c r="D188" i="26" s="1"/>
  <c r="D227" i="26" s="1"/>
  <c r="D267" i="26" s="1"/>
  <c r="D157" i="26"/>
  <c r="D195" i="26" s="1"/>
  <c r="D234" i="26" s="1"/>
  <c r="D274" i="26" s="1"/>
  <c r="D132" i="26"/>
  <c r="D170" i="26" s="1"/>
  <c r="D209" i="26" s="1"/>
  <c r="D249" i="26" s="1"/>
  <c r="D129" i="26"/>
  <c r="D167" i="26" s="1"/>
  <c r="D206" i="26" s="1"/>
  <c r="D246" i="26" s="1"/>
  <c r="D131" i="26"/>
  <c r="D169" i="26" s="1"/>
  <c r="D208" i="26" s="1"/>
  <c r="D248" i="26" s="1"/>
  <c r="D156" i="26"/>
  <c r="D194" i="26" s="1"/>
  <c r="D233" i="26" s="1"/>
  <c r="D273" i="26" s="1"/>
  <c r="D159" i="26"/>
  <c r="D197" i="26" s="1"/>
  <c r="D236" i="26" s="1"/>
  <c r="D276" i="26" s="1"/>
  <c r="E178" i="65"/>
  <c r="E217" i="65" s="1"/>
  <c r="E257" i="65" s="1"/>
  <c r="E185" i="7"/>
  <c r="E224" i="7" s="1"/>
  <c r="E264" i="7" s="1"/>
  <c r="B231" i="52"/>
  <c r="B232" i="34"/>
  <c r="E195" i="10"/>
  <c r="E234" i="10" s="1"/>
  <c r="E274" i="10" s="1"/>
  <c r="G129" i="51"/>
  <c r="G167" i="51" s="1"/>
  <c r="G159" i="51"/>
  <c r="G197" i="51" s="1"/>
  <c r="G236" i="51" s="1"/>
  <c r="G276" i="51" s="1"/>
  <c r="G156" i="51"/>
  <c r="G194" i="51" s="1"/>
  <c r="G154" i="51"/>
  <c r="G192" i="51" s="1"/>
  <c r="G157" i="51"/>
  <c r="G195" i="51" s="1"/>
  <c r="G234" i="51" s="1"/>
  <c r="G274" i="51" s="1"/>
  <c r="G148" i="51"/>
  <c r="G186" i="51" s="1"/>
  <c r="G225" i="51" s="1"/>
  <c r="G265" i="51" s="1"/>
  <c r="G134" i="51"/>
  <c r="G172" i="51" s="1"/>
  <c r="G211" i="51" s="1"/>
  <c r="G251" i="51" s="1"/>
  <c r="G155" i="51"/>
  <c r="G193" i="51" s="1"/>
  <c r="G232" i="51" s="1"/>
  <c r="G272" i="51" s="1"/>
  <c r="G140" i="51"/>
  <c r="G178" i="51" s="1"/>
  <c r="G153" i="51"/>
  <c r="G191" i="51" s="1"/>
  <c r="G132" i="51"/>
  <c r="G170" i="51" s="1"/>
  <c r="G209" i="51" s="1"/>
  <c r="G249" i="51" s="1"/>
  <c r="G151" i="51"/>
  <c r="G189" i="51" s="1"/>
  <c r="G150" i="51"/>
  <c r="G188" i="51" s="1"/>
  <c r="G149" i="51"/>
  <c r="G187" i="51" s="1"/>
  <c r="G130" i="51"/>
  <c r="G168" i="51" s="1"/>
  <c r="G147" i="51"/>
  <c r="G185" i="51" s="1"/>
  <c r="G136" i="51"/>
  <c r="G174" i="51" s="1"/>
  <c r="G213" i="51" s="1"/>
  <c r="G253" i="51" s="1"/>
  <c r="G143" i="51"/>
  <c r="G181" i="51" s="1"/>
  <c r="G220" i="51" s="1"/>
  <c r="G260" i="51" s="1"/>
  <c r="G141" i="51"/>
  <c r="G179" i="51" s="1"/>
  <c r="G218" i="51" s="1"/>
  <c r="G258" i="51" s="1"/>
  <c r="G139" i="51"/>
  <c r="G177" i="51" s="1"/>
  <c r="G216" i="51" s="1"/>
  <c r="G256" i="51" s="1"/>
  <c r="G137" i="51"/>
  <c r="G175" i="51" s="1"/>
  <c r="G135" i="51"/>
  <c r="G173" i="51" s="1"/>
  <c r="G133" i="51"/>
  <c r="G171" i="51" s="1"/>
  <c r="G210" i="51" s="1"/>
  <c r="G250" i="51" s="1"/>
  <c r="G138" i="51"/>
  <c r="G176" i="51" s="1"/>
  <c r="G144" i="51"/>
  <c r="G182" i="51" s="1"/>
  <c r="G145" i="51"/>
  <c r="G183" i="51" s="1"/>
  <c r="G128" i="51"/>
  <c r="G166" i="51" s="1"/>
  <c r="G152" i="51"/>
  <c r="G190" i="51" s="1"/>
  <c r="G142" i="51"/>
  <c r="G180" i="51" s="1"/>
  <c r="G158" i="51"/>
  <c r="G196" i="51" s="1"/>
  <c r="G146" i="51"/>
  <c r="G184" i="51" s="1"/>
  <c r="G131" i="51"/>
  <c r="G169" i="51" s="1"/>
  <c r="D149" i="29"/>
  <c r="D187" i="29" s="1"/>
  <c r="D155" i="29"/>
  <c r="D193" i="29" s="1"/>
  <c r="D232" i="29" s="1"/>
  <c r="D272" i="29" s="1"/>
  <c r="D140" i="29"/>
  <c r="D178" i="29" s="1"/>
  <c r="D217" i="29" s="1"/>
  <c r="D257" i="29" s="1"/>
  <c r="D136" i="29"/>
  <c r="D174" i="29" s="1"/>
  <c r="D158" i="29"/>
  <c r="D196" i="29" s="1"/>
  <c r="D130" i="29"/>
  <c r="D168" i="29" s="1"/>
  <c r="D207" i="29" s="1"/>
  <c r="D247" i="29" s="1"/>
  <c r="D156" i="29"/>
  <c r="D194" i="29" s="1"/>
  <c r="D134" i="29"/>
  <c r="D172" i="29" s="1"/>
  <c r="D154" i="29"/>
  <c r="D192" i="29" s="1"/>
  <c r="D143" i="29"/>
  <c r="D181" i="29" s="1"/>
  <c r="D152" i="29"/>
  <c r="D190" i="29" s="1"/>
  <c r="D229" i="29" s="1"/>
  <c r="D269" i="29" s="1"/>
  <c r="D128" i="29"/>
  <c r="D166" i="29" s="1"/>
  <c r="D205" i="29" s="1"/>
  <c r="D245" i="29" s="1"/>
  <c r="D150" i="29"/>
  <c r="D188" i="29" s="1"/>
  <c r="D133" i="29"/>
  <c r="D171" i="29" s="1"/>
  <c r="D210" i="29" s="1"/>
  <c r="D250" i="29" s="1"/>
  <c r="D148" i="29"/>
  <c r="D186" i="29" s="1"/>
  <c r="D225" i="29" s="1"/>
  <c r="D265" i="29" s="1"/>
  <c r="D139" i="29"/>
  <c r="D177" i="29" s="1"/>
  <c r="D216" i="29" s="1"/>
  <c r="D256" i="29" s="1"/>
  <c r="D138" i="29"/>
  <c r="D176" i="29" s="1"/>
  <c r="D131" i="29"/>
  <c r="D169" i="29" s="1"/>
  <c r="D132" i="29"/>
  <c r="D170" i="29" s="1"/>
  <c r="D209" i="29" s="1"/>
  <c r="D249" i="29" s="1"/>
  <c r="D145" i="29"/>
  <c r="D183" i="29" s="1"/>
  <c r="D146" i="29"/>
  <c r="D184" i="29" s="1"/>
  <c r="D223" i="29" s="1"/>
  <c r="D263" i="29" s="1"/>
  <c r="D159" i="29"/>
  <c r="D197" i="29" s="1"/>
  <c r="D135" i="29"/>
  <c r="D173" i="29" s="1"/>
  <c r="D129" i="29"/>
  <c r="D167" i="29" s="1"/>
  <c r="D141" i="29"/>
  <c r="D179" i="29" s="1"/>
  <c r="D153" i="29"/>
  <c r="D191" i="29" s="1"/>
  <c r="D230" i="29" s="1"/>
  <c r="D270" i="29" s="1"/>
  <c r="D144" i="29"/>
  <c r="D182" i="29" s="1"/>
  <c r="D221" i="29" s="1"/>
  <c r="D261" i="29" s="1"/>
  <c r="D142" i="29"/>
  <c r="D180" i="29" s="1"/>
  <c r="D137" i="29"/>
  <c r="D175" i="29" s="1"/>
  <c r="D214" i="29" s="1"/>
  <c r="D254" i="29" s="1"/>
  <c r="D147" i="29"/>
  <c r="D185" i="29" s="1"/>
  <c r="D157" i="29"/>
  <c r="D195" i="29" s="1"/>
  <c r="D151" i="29"/>
  <c r="D189" i="29" s="1"/>
  <c r="D228" i="29" s="1"/>
  <c r="D268" i="29" s="1"/>
  <c r="E185" i="10"/>
  <c r="E224" i="10" s="1"/>
  <c r="E264" i="10" s="1"/>
  <c r="G150" i="34"/>
  <c r="G188" i="34" s="1"/>
  <c r="G151" i="34"/>
  <c r="G189" i="34" s="1"/>
  <c r="G228" i="34" s="1"/>
  <c r="G268" i="34" s="1"/>
  <c r="G139" i="34"/>
  <c r="G177" i="34" s="1"/>
  <c r="G144" i="34"/>
  <c r="G182" i="34" s="1"/>
  <c r="G147" i="34"/>
  <c r="G185" i="34" s="1"/>
  <c r="G224" i="34" s="1"/>
  <c r="G264" i="34" s="1"/>
  <c r="G153" i="34"/>
  <c r="G191" i="34" s="1"/>
  <c r="G230" i="34" s="1"/>
  <c r="G270" i="34" s="1"/>
  <c r="G152" i="34"/>
  <c r="G190" i="34" s="1"/>
  <c r="G146" i="34"/>
  <c r="G184" i="34" s="1"/>
  <c r="G138" i="34"/>
  <c r="G176" i="34" s="1"/>
  <c r="G215" i="34" s="1"/>
  <c r="G255" i="34" s="1"/>
  <c r="G157" i="34"/>
  <c r="G195" i="34" s="1"/>
  <c r="G134" i="34"/>
  <c r="G172" i="34" s="1"/>
  <c r="G145" i="34"/>
  <c r="G183" i="34" s="1"/>
  <c r="G130" i="34"/>
  <c r="G168" i="34" s="1"/>
  <c r="G131" i="34"/>
  <c r="G169" i="34" s="1"/>
  <c r="G208" i="34" s="1"/>
  <c r="G248" i="34" s="1"/>
  <c r="G132" i="34"/>
  <c r="G170" i="34" s="1"/>
  <c r="G154" i="34"/>
  <c r="G192" i="34" s="1"/>
  <c r="G231" i="34" s="1"/>
  <c r="G271" i="34" s="1"/>
  <c r="G137" i="34"/>
  <c r="G175" i="34" s="1"/>
  <c r="G133" i="34"/>
  <c r="G171" i="34" s="1"/>
  <c r="G142" i="34"/>
  <c r="G180" i="34" s="1"/>
  <c r="G219" i="34" s="1"/>
  <c r="G259" i="34" s="1"/>
  <c r="G158" i="34"/>
  <c r="G196" i="34" s="1"/>
  <c r="G235" i="34" s="1"/>
  <c r="G275" i="34" s="1"/>
  <c r="G136" i="34"/>
  <c r="G174" i="34" s="1"/>
  <c r="G149" i="34"/>
  <c r="G187" i="34" s="1"/>
  <c r="G135" i="34"/>
  <c r="G173" i="34" s="1"/>
  <c r="G155" i="34"/>
  <c r="G193" i="34" s="1"/>
  <c r="G129" i="34"/>
  <c r="G167" i="34" s="1"/>
  <c r="G128" i="34"/>
  <c r="G166" i="34" s="1"/>
  <c r="G143" i="34"/>
  <c r="G181" i="34" s="1"/>
  <c r="G148" i="34"/>
  <c r="G186" i="34" s="1"/>
  <c r="G140" i="34"/>
  <c r="G178" i="34" s="1"/>
  <c r="G217" i="34" s="1"/>
  <c r="G257" i="34" s="1"/>
  <c r="G159" i="34"/>
  <c r="G197" i="34" s="1"/>
  <c r="G156" i="34"/>
  <c r="G194" i="34" s="1"/>
  <c r="G233" i="34" s="1"/>
  <c r="G273" i="34" s="1"/>
  <c r="G141" i="34"/>
  <c r="G179" i="34" s="1"/>
  <c r="E175" i="56"/>
  <c r="E214" i="56" s="1"/>
  <c r="E254" i="56" s="1"/>
  <c r="E195" i="29"/>
  <c r="E234" i="29" s="1"/>
  <c r="E274" i="29" s="1"/>
  <c r="I146" i="40"/>
  <c r="I145" i="40"/>
  <c r="I144" i="40"/>
  <c r="I159" i="40"/>
  <c r="I142" i="40"/>
  <c r="I149" i="40"/>
  <c r="I140" i="40"/>
  <c r="I155" i="40"/>
  <c r="I138" i="40"/>
  <c r="I139" i="40"/>
  <c r="I136" i="40"/>
  <c r="I129" i="40"/>
  <c r="I134" i="40"/>
  <c r="I157" i="40"/>
  <c r="I132" i="40"/>
  <c r="I151" i="40"/>
  <c r="I128" i="40"/>
  <c r="I135" i="40"/>
  <c r="I137" i="40"/>
  <c r="I141" i="40"/>
  <c r="I143" i="40"/>
  <c r="I133" i="40"/>
  <c r="I158" i="40"/>
  <c r="I156" i="40"/>
  <c r="I147" i="40"/>
  <c r="I131" i="40"/>
  <c r="I153" i="40"/>
  <c r="I152" i="40"/>
  <c r="I150" i="40"/>
  <c r="I148" i="40"/>
  <c r="I154" i="40"/>
  <c r="I130" i="40"/>
  <c r="E186" i="33"/>
  <c r="E225" i="33" s="1"/>
  <c r="E265" i="33" s="1"/>
  <c r="D128" i="40"/>
  <c r="D166" i="40" s="1"/>
  <c r="D205" i="40" s="1"/>
  <c r="D245" i="40" s="1"/>
  <c r="D139" i="40"/>
  <c r="D177" i="40" s="1"/>
  <c r="D216" i="40" s="1"/>
  <c r="D256" i="40" s="1"/>
  <c r="D156" i="40"/>
  <c r="D194" i="40" s="1"/>
  <c r="D233" i="40" s="1"/>
  <c r="D273" i="40" s="1"/>
  <c r="D157" i="40"/>
  <c r="D195" i="40" s="1"/>
  <c r="D234" i="40" s="1"/>
  <c r="D274" i="40" s="1"/>
  <c r="D141" i="40"/>
  <c r="D179" i="40" s="1"/>
  <c r="D218" i="40" s="1"/>
  <c r="D258" i="40" s="1"/>
  <c r="D158" i="40"/>
  <c r="D196" i="40" s="1"/>
  <c r="D235" i="40" s="1"/>
  <c r="D275" i="40" s="1"/>
  <c r="D140" i="40"/>
  <c r="D178" i="40" s="1"/>
  <c r="D217" i="40" s="1"/>
  <c r="D257" i="40" s="1"/>
  <c r="D150" i="40"/>
  <c r="D188" i="40" s="1"/>
  <c r="D227" i="40" s="1"/>
  <c r="D267" i="40" s="1"/>
  <c r="D154" i="40"/>
  <c r="D192" i="40" s="1"/>
  <c r="D231" i="40" s="1"/>
  <c r="D271" i="40" s="1"/>
  <c r="D147" i="40"/>
  <c r="D185" i="40" s="1"/>
  <c r="D224" i="40" s="1"/>
  <c r="D264" i="40" s="1"/>
  <c r="D153" i="40"/>
  <c r="D191" i="40" s="1"/>
  <c r="D230" i="40" s="1"/>
  <c r="D270" i="40" s="1"/>
  <c r="D146" i="40"/>
  <c r="D184" i="40" s="1"/>
  <c r="D223" i="40" s="1"/>
  <c r="D263" i="40" s="1"/>
  <c r="D131" i="40"/>
  <c r="D169" i="40" s="1"/>
  <c r="D208" i="40" s="1"/>
  <c r="D248" i="40" s="1"/>
  <c r="D159" i="40"/>
  <c r="D197" i="40" s="1"/>
  <c r="D236" i="40" s="1"/>
  <c r="D276" i="40" s="1"/>
  <c r="D135" i="40"/>
  <c r="D173" i="40" s="1"/>
  <c r="D212" i="40" s="1"/>
  <c r="D252" i="40" s="1"/>
  <c r="D133" i="40"/>
  <c r="D171" i="40" s="1"/>
  <c r="D210" i="40" s="1"/>
  <c r="D250" i="40" s="1"/>
  <c r="D130" i="40"/>
  <c r="D168" i="40" s="1"/>
  <c r="D207" i="40" s="1"/>
  <c r="D247" i="40" s="1"/>
  <c r="D136" i="40"/>
  <c r="D174" i="40" s="1"/>
  <c r="D142" i="40"/>
  <c r="D180" i="40" s="1"/>
  <c r="D219" i="40" s="1"/>
  <c r="D259" i="40" s="1"/>
  <c r="D134" i="40"/>
  <c r="D172" i="40" s="1"/>
  <c r="D211" i="40" s="1"/>
  <c r="D251" i="40" s="1"/>
  <c r="D148" i="40"/>
  <c r="D186" i="40" s="1"/>
  <c r="D225" i="40" s="1"/>
  <c r="D265" i="40" s="1"/>
  <c r="D132" i="40"/>
  <c r="D170" i="40" s="1"/>
  <c r="D209" i="40" s="1"/>
  <c r="D249" i="40" s="1"/>
  <c r="D129" i="40"/>
  <c r="D167" i="40" s="1"/>
  <c r="D206" i="40" s="1"/>
  <c r="D246" i="40" s="1"/>
  <c r="D143" i="40"/>
  <c r="D181" i="40" s="1"/>
  <c r="D220" i="40" s="1"/>
  <c r="D260" i="40" s="1"/>
  <c r="D144" i="40"/>
  <c r="D182" i="40" s="1"/>
  <c r="D152" i="40"/>
  <c r="D190" i="40" s="1"/>
  <c r="D149" i="40"/>
  <c r="D187" i="40" s="1"/>
  <c r="D226" i="40" s="1"/>
  <c r="D266" i="40" s="1"/>
  <c r="D155" i="40"/>
  <c r="D193" i="40" s="1"/>
  <c r="D232" i="40" s="1"/>
  <c r="D272" i="40" s="1"/>
  <c r="D151" i="40"/>
  <c r="D189" i="40" s="1"/>
  <c r="D228" i="40" s="1"/>
  <c r="D268" i="40" s="1"/>
  <c r="D137" i="40"/>
  <c r="D175" i="40" s="1"/>
  <c r="D214" i="40" s="1"/>
  <c r="D254" i="40" s="1"/>
  <c r="D145" i="40"/>
  <c r="D183" i="40" s="1"/>
  <c r="D222" i="40" s="1"/>
  <c r="D262" i="40" s="1"/>
  <c r="D138" i="40"/>
  <c r="D176" i="40" s="1"/>
  <c r="D215" i="40" s="1"/>
  <c r="D255" i="40" s="1"/>
  <c r="E129" i="11"/>
  <c r="B215" i="56"/>
  <c r="B229" i="4"/>
  <c r="B269" i="4" s="1"/>
  <c r="B221" i="5"/>
  <c r="B261" i="5" s="1"/>
  <c r="E177" i="40"/>
  <c r="E216" i="40" s="1"/>
  <c r="E256" i="40" s="1"/>
  <c r="E186" i="4"/>
  <c r="E225" i="4" s="1"/>
  <c r="E265" i="4" s="1"/>
  <c r="G144" i="47"/>
  <c r="G182" i="47" s="1"/>
  <c r="G221" i="47" s="1"/>
  <c r="G261" i="47" s="1"/>
  <c r="G153" i="47"/>
  <c r="G191" i="47" s="1"/>
  <c r="G230" i="47" s="1"/>
  <c r="G270" i="47" s="1"/>
  <c r="G128" i="47"/>
  <c r="G166" i="47" s="1"/>
  <c r="G141" i="47"/>
  <c r="G179" i="47" s="1"/>
  <c r="G159" i="47"/>
  <c r="G197" i="47" s="1"/>
  <c r="G131" i="47"/>
  <c r="G169" i="47" s="1"/>
  <c r="G147" i="47"/>
  <c r="G185" i="47" s="1"/>
  <c r="G157" i="47"/>
  <c r="G195" i="47" s="1"/>
  <c r="G156" i="47"/>
  <c r="G194" i="47" s="1"/>
  <c r="G138" i="47"/>
  <c r="G176" i="47" s="1"/>
  <c r="G146" i="47"/>
  <c r="G184" i="47" s="1"/>
  <c r="G137" i="47"/>
  <c r="G175" i="47" s="1"/>
  <c r="G214" i="47" s="1"/>
  <c r="G254" i="47" s="1"/>
  <c r="G134" i="47"/>
  <c r="G172" i="47" s="1"/>
  <c r="G136" i="47"/>
  <c r="G174" i="47" s="1"/>
  <c r="G148" i="47"/>
  <c r="G186" i="47" s="1"/>
  <c r="G132" i="47"/>
  <c r="G170" i="47" s="1"/>
  <c r="G140" i="47"/>
  <c r="G178" i="47" s="1"/>
  <c r="G129" i="47"/>
  <c r="G167" i="47" s="1"/>
  <c r="G150" i="47"/>
  <c r="G188" i="47" s="1"/>
  <c r="G145" i="47"/>
  <c r="G183" i="47" s="1"/>
  <c r="G222" i="47" s="1"/>
  <c r="G262" i="47" s="1"/>
  <c r="G139" i="47"/>
  <c r="G177" i="47" s="1"/>
  <c r="G216" i="47" s="1"/>
  <c r="G256" i="47" s="1"/>
  <c r="G154" i="47"/>
  <c r="G192" i="47" s="1"/>
  <c r="G133" i="47"/>
  <c r="G171" i="47" s="1"/>
  <c r="G152" i="47"/>
  <c r="G190" i="47" s="1"/>
  <c r="G229" i="47" s="1"/>
  <c r="G269" i="47" s="1"/>
  <c r="G130" i="47"/>
  <c r="G168" i="47" s="1"/>
  <c r="G207" i="47" s="1"/>
  <c r="G247" i="47" s="1"/>
  <c r="G149" i="47"/>
  <c r="G187" i="47" s="1"/>
  <c r="G142" i="47"/>
  <c r="G180" i="47" s="1"/>
  <c r="G151" i="47"/>
  <c r="G189" i="47" s="1"/>
  <c r="G228" i="47" s="1"/>
  <c r="G268" i="47" s="1"/>
  <c r="G158" i="47"/>
  <c r="G196" i="47" s="1"/>
  <c r="G143" i="47"/>
  <c r="G181" i="47" s="1"/>
  <c r="G135" i="47"/>
  <c r="G173" i="47" s="1"/>
  <c r="G212" i="47" s="1"/>
  <c r="G252" i="47" s="1"/>
  <c r="G155" i="47"/>
  <c r="G193" i="47" s="1"/>
  <c r="G232" i="47" s="1"/>
  <c r="G272" i="47" s="1"/>
  <c r="E139" i="41"/>
  <c r="E177" i="41" s="1"/>
  <c r="E216" i="41" s="1"/>
  <c r="E256" i="41" s="1"/>
  <c r="E158" i="11"/>
  <c r="E148" i="51"/>
  <c r="B229" i="47"/>
  <c r="B269" i="47" s="1"/>
  <c r="B228" i="7"/>
  <c r="B268" i="7" s="1"/>
  <c r="B230" i="40"/>
  <c r="B270" i="40" s="1"/>
  <c r="H136" i="50"/>
  <c r="H174" i="50" s="1"/>
  <c r="H213" i="50" s="1"/>
  <c r="H253" i="50" s="1"/>
  <c r="H130" i="50"/>
  <c r="H140" i="50"/>
  <c r="H155" i="50"/>
  <c r="H135" i="50"/>
  <c r="H139" i="50"/>
  <c r="H156" i="50"/>
  <c r="H151" i="50"/>
  <c r="H148" i="50"/>
  <c r="H132" i="50"/>
  <c r="H134" i="50"/>
  <c r="H141" i="50"/>
  <c r="H131" i="50"/>
  <c r="H158" i="50"/>
  <c r="H147" i="50"/>
  <c r="H137" i="50"/>
  <c r="H146" i="50"/>
  <c r="H129" i="50"/>
  <c r="H150" i="50"/>
  <c r="H138" i="50"/>
  <c r="H154" i="50"/>
  <c r="H142" i="50"/>
  <c r="H157" i="50"/>
  <c r="H133" i="50"/>
  <c r="H171" i="50" s="1"/>
  <c r="H210" i="50" s="1"/>
  <c r="H250" i="50" s="1"/>
  <c r="H143" i="50"/>
  <c r="H159" i="50"/>
  <c r="H152" i="50"/>
  <c r="H144" i="50"/>
  <c r="H128" i="50"/>
  <c r="H153" i="50"/>
  <c r="H149" i="50"/>
  <c r="H145" i="50"/>
  <c r="E186" i="25"/>
  <c r="E225" i="25" s="1"/>
  <c r="E265" i="25" s="1"/>
  <c r="E138" i="34"/>
  <c r="E176" i="34" s="1"/>
  <c r="E215" i="34" s="1"/>
  <c r="E255" i="34" s="1"/>
  <c r="D156" i="25"/>
  <c r="D194" i="25" s="1"/>
  <c r="D233" i="25" s="1"/>
  <c r="D273" i="25" s="1"/>
  <c r="D135" i="25"/>
  <c r="D173" i="25" s="1"/>
  <c r="D212" i="25" s="1"/>
  <c r="D252" i="25" s="1"/>
  <c r="D143" i="25"/>
  <c r="D181" i="25" s="1"/>
  <c r="D220" i="25" s="1"/>
  <c r="D260" i="25" s="1"/>
  <c r="D128" i="25"/>
  <c r="D166" i="25" s="1"/>
  <c r="D205" i="25" s="1"/>
  <c r="D245" i="25" s="1"/>
  <c r="D153" i="25"/>
  <c r="D191" i="25" s="1"/>
  <c r="D230" i="25" s="1"/>
  <c r="D270" i="25" s="1"/>
  <c r="D129" i="25"/>
  <c r="D167" i="25" s="1"/>
  <c r="D206" i="25" s="1"/>
  <c r="D246" i="25" s="1"/>
  <c r="D157" i="25"/>
  <c r="D195" i="25" s="1"/>
  <c r="D134" i="25"/>
  <c r="D172" i="25" s="1"/>
  <c r="D211" i="25" s="1"/>
  <c r="D251" i="25" s="1"/>
  <c r="D149" i="25"/>
  <c r="D187" i="25" s="1"/>
  <c r="D226" i="25" s="1"/>
  <c r="D266" i="25" s="1"/>
  <c r="D151" i="25"/>
  <c r="D189" i="25" s="1"/>
  <c r="D228" i="25" s="1"/>
  <c r="D268" i="25" s="1"/>
  <c r="D154" i="25"/>
  <c r="D192" i="25" s="1"/>
  <c r="D231" i="25" s="1"/>
  <c r="D271" i="25" s="1"/>
  <c r="D150" i="25"/>
  <c r="D188" i="25" s="1"/>
  <c r="D227" i="25" s="1"/>
  <c r="D267" i="25" s="1"/>
  <c r="D148" i="25"/>
  <c r="D186" i="25" s="1"/>
  <c r="D225" i="25" s="1"/>
  <c r="D265" i="25" s="1"/>
  <c r="D133" i="25"/>
  <c r="D171" i="25" s="1"/>
  <c r="D210" i="25" s="1"/>
  <c r="D250" i="25" s="1"/>
  <c r="D137" i="25"/>
  <c r="D175" i="25" s="1"/>
  <c r="D214" i="25" s="1"/>
  <c r="D254" i="25" s="1"/>
  <c r="D130" i="25"/>
  <c r="D168" i="25" s="1"/>
  <c r="D207" i="25" s="1"/>
  <c r="D247" i="25" s="1"/>
  <c r="D144" i="25"/>
  <c r="D182" i="25" s="1"/>
  <c r="D221" i="25" s="1"/>
  <c r="D261" i="25" s="1"/>
  <c r="D146" i="25"/>
  <c r="D184" i="25" s="1"/>
  <c r="D223" i="25" s="1"/>
  <c r="D263" i="25" s="1"/>
  <c r="D139" i="25"/>
  <c r="D177" i="25" s="1"/>
  <c r="D216" i="25" s="1"/>
  <c r="D256" i="25" s="1"/>
  <c r="D141" i="25"/>
  <c r="D179" i="25" s="1"/>
  <c r="D159" i="25"/>
  <c r="D197" i="25" s="1"/>
  <c r="D236" i="25" s="1"/>
  <c r="D276" i="25" s="1"/>
  <c r="D140" i="25"/>
  <c r="D178" i="25" s="1"/>
  <c r="D217" i="25" s="1"/>
  <c r="D257" i="25" s="1"/>
  <c r="D155" i="25"/>
  <c r="D193" i="25" s="1"/>
  <c r="D232" i="25" s="1"/>
  <c r="D272" i="25" s="1"/>
  <c r="D138" i="25"/>
  <c r="D176" i="25" s="1"/>
  <c r="D215" i="25" s="1"/>
  <c r="D255" i="25" s="1"/>
  <c r="D145" i="25"/>
  <c r="D183" i="25" s="1"/>
  <c r="D222" i="25" s="1"/>
  <c r="D262" i="25" s="1"/>
  <c r="D132" i="25"/>
  <c r="D170" i="25" s="1"/>
  <c r="D209" i="25" s="1"/>
  <c r="D249" i="25" s="1"/>
  <c r="D136" i="25"/>
  <c r="D174" i="25" s="1"/>
  <c r="D213" i="25" s="1"/>
  <c r="D253" i="25" s="1"/>
  <c r="D131" i="25"/>
  <c r="D169" i="25" s="1"/>
  <c r="D208" i="25" s="1"/>
  <c r="D248" i="25" s="1"/>
  <c r="D152" i="25"/>
  <c r="D190" i="25" s="1"/>
  <c r="D229" i="25" s="1"/>
  <c r="D269" i="25" s="1"/>
  <c r="D142" i="25"/>
  <c r="D180" i="25" s="1"/>
  <c r="D219" i="25" s="1"/>
  <c r="D259" i="25" s="1"/>
  <c r="D158" i="25"/>
  <c r="D196" i="25" s="1"/>
  <c r="D235" i="25" s="1"/>
  <c r="D275" i="25" s="1"/>
  <c r="D147" i="25"/>
  <c r="D185" i="25" s="1"/>
  <c r="D224" i="25" s="1"/>
  <c r="D264" i="25" s="1"/>
  <c r="E152" i="44"/>
  <c r="E190" i="44" s="1"/>
  <c r="E229" i="44" s="1"/>
  <c r="E269" i="44" s="1"/>
  <c r="B231" i="3"/>
  <c r="B226" i="3"/>
  <c r="B235" i="26"/>
  <c r="B220" i="47"/>
  <c r="B260" i="47" s="1"/>
  <c r="B234" i="11"/>
  <c r="B274" i="11" s="1"/>
  <c r="B216" i="4"/>
  <c r="B205" i="4"/>
  <c r="B245" i="4" s="1"/>
  <c r="B226" i="12"/>
  <c r="B205" i="12"/>
  <c r="B245" i="12" s="1"/>
  <c r="B233" i="5"/>
  <c r="B273" i="5" s="1"/>
  <c r="B229" i="65"/>
  <c r="B269" i="65" s="1"/>
  <c r="B210" i="33"/>
  <c r="B250" i="33" s="1"/>
  <c r="B233" i="37"/>
  <c r="B220" i="29"/>
  <c r="B260" i="29" s="1"/>
  <c r="B213" i="34"/>
  <c r="B207" i="66"/>
  <c r="B247" i="66" s="1"/>
  <c r="B205" i="40"/>
  <c r="B231" i="44"/>
  <c r="B215" i="44"/>
  <c r="B255" i="44" s="1"/>
  <c r="E197" i="40"/>
  <c r="E236" i="40" s="1"/>
  <c r="E276" i="40" s="1"/>
  <c r="E183" i="40"/>
  <c r="E222" i="40" s="1"/>
  <c r="E262" i="40" s="1"/>
  <c r="H134" i="11"/>
  <c r="H172" i="11" s="1"/>
  <c r="H211" i="11" s="1"/>
  <c r="H251" i="11" s="1"/>
  <c r="H152" i="11"/>
  <c r="H132" i="11"/>
  <c r="H144" i="11"/>
  <c r="H130" i="11"/>
  <c r="H168" i="11" s="1"/>
  <c r="H207" i="11" s="1"/>
  <c r="H247" i="11" s="1"/>
  <c r="H136" i="11"/>
  <c r="H174" i="11" s="1"/>
  <c r="H213" i="11" s="1"/>
  <c r="H253" i="11" s="1"/>
  <c r="H159" i="11"/>
  <c r="H139" i="11"/>
  <c r="H128" i="11"/>
  <c r="H131" i="11"/>
  <c r="H146" i="11"/>
  <c r="H147" i="11"/>
  <c r="H157" i="11"/>
  <c r="H195" i="11" s="1"/>
  <c r="H234" i="11" s="1"/>
  <c r="H274" i="11" s="1"/>
  <c r="H153" i="11"/>
  <c r="H148" i="11"/>
  <c r="H155" i="11"/>
  <c r="H151" i="11"/>
  <c r="H150" i="11"/>
  <c r="H141" i="11"/>
  <c r="H140" i="11"/>
  <c r="H154" i="11"/>
  <c r="H137" i="11"/>
  <c r="H133" i="11"/>
  <c r="H143" i="11"/>
  <c r="H138" i="11"/>
  <c r="H135" i="11"/>
  <c r="H149" i="11"/>
  <c r="H145" i="11"/>
  <c r="H142" i="11"/>
  <c r="H129" i="11"/>
  <c r="H158" i="11"/>
  <c r="H196" i="11" s="1"/>
  <c r="H235" i="11" s="1"/>
  <c r="H275" i="11" s="1"/>
  <c r="H156" i="11"/>
  <c r="E140" i="10"/>
  <c r="E178" i="10" s="1"/>
  <c r="E217" i="10" s="1"/>
  <c r="E257" i="10" s="1"/>
  <c r="E181" i="4"/>
  <c r="E220" i="4" s="1"/>
  <c r="E260" i="4" s="1"/>
  <c r="E167" i="4"/>
  <c r="E206" i="4" s="1"/>
  <c r="E246" i="4" s="1"/>
  <c r="G150" i="55"/>
  <c r="G188" i="55" s="1"/>
  <c r="G135" i="55"/>
  <c r="G173" i="55" s="1"/>
  <c r="G154" i="55"/>
  <c r="G192" i="55" s="1"/>
  <c r="G231" i="55" s="1"/>
  <c r="G271" i="55" s="1"/>
  <c r="G142" i="55"/>
  <c r="G180" i="55" s="1"/>
  <c r="G137" i="55"/>
  <c r="G175" i="55" s="1"/>
  <c r="G134" i="55"/>
  <c r="G172" i="55" s="1"/>
  <c r="G159" i="55"/>
  <c r="G197" i="55" s="1"/>
  <c r="G236" i="55" s="1"/>
  <c r="G276" i="55" s="1"/>
  <c r="G157" i="55"/>
  <c r="G195" i="55" s="1"/>
  <c r="G144" i="55"/>
  <c r="G182" i="55" s="1"/>
  <c r="G152" i="55"/>
  <c r="G190" i="55" s="1"/>
  <c r="G229" i="55" s="1"/>
  <c r="G269" i="55" s="1"/>
  <c r="G156" i="55"/>
  <c r="G194" i="55" s="1"/>
  <c r="G233" i="55" s="1"/>
  <c r="G273" i="55" s="1"/>
  <c r="G147" i="55"/>
  <c r="G185" i="55" s="1"/>
  <c r="G224" i="55" s="1"/>
  <c r="G264" i="55" s="1"/>
  <c r="G139" i="55"/>
  <c r="G177" i="55" s="1"/>
  <c r="G141" i="55"/>
  <c r="G179" i="55" s="1"/>
  <c r="G146" i="55"/>
  <c r="G184" i="55" s="1"/>
  <c r="G149" i="55"/>
  <c r="G187" i="55" s="1"/>
  <c r="G155" i="55"/>
  <c r="G193" i="55" s="1"/>
  <c r="G148" i="55"/>
  <c r="G186" i="55" s="1"/>
  <c r="G145" i="55"/>
  <c r="G183" i="55" s="1"/>
  <c r="G222" i="55" s="1"/>
  <c r="G262" i="55" s="1"/>
  <c r="G151" i="55"/>
  <c r="G189" i="55" s="1"/>
  <c r="G138" i="55"/>
  <c r="G176" i="55" s="1"/>
  <c r="G215" i="55" s="1"/>
  <c r="G255" i="55" s="1"/>
  <c r="G131" i="55"/>
  <c r="G169" i="55" s="1"/>
  <c r="G208" i="55" s="1"/>
  <c r="G248" i="55" s="1"/>
  <c r="G153" i="55"/>
  <c r="G191" i="55" s="1"/>
  <c r="G140" i="55"/>
  <c r="G178" i="55" s="1"/>
  <c r="G136" i="55"/>
  <c r="G174" i="55" s="1"/>
  <c r="G213" i="55" s="1"/>
  <c r="G253" i="55" s="1"/>
  <c r="G133" i="55"/>
  <c r="G171" i="55" s="1"/>
  <c r="G129" i="55"/>
  <c r="G167" i="55" s="1"/>
  <c r="G206" i="55" s="1"/>
  <c r="G246" i="55" s="1"/>
  <c r="G158" i="55"/>
  <c r="G196" i="55" s="1"/>
  <c r="G143" i="55"/>
  <c r="G181" i="55" s="1"/>
  <c r="G220" i="55" s="1"/>
  <c r="G260" i="55" s="1"/>
  <c r="G132" i="55"/>
  <c r="G170" i="55" s="1"/>
  <c r="G128" i="55"/>
  <c r="G166" i="55" s="1"/>
  <c r="G130" i="55"/>
  <c r="G168" i="55" s="1"/>
  <c r="G150" i="7"/>
  <c r="G188" i="7" s="1"/>
  <c r="G156" i="7"/>
  <c r="G194" i="7" s="1"/>
  <c r="G233" i="7" s="1"/>
  <c r="G273" i="7" s="1"/>
  <c r="G129" i="7"/>
  <c r="G167" i="7" s="1"/>
  <c r="G206" i="7" s="1"/>
  <c r="G246" i="7" s="1"/>
  <c r="G151" i="7"/>
  <c r="G189" i="7" s="1"/>
  <c r="G140" i="7"/>
  <c r="G178" i="7" s="1"/>
  <c r="G153" i="7"/>
  <c r="G191" i="7" s="1"/>
  <c r="G148" i="7"/>
  <c r="G186" i="7" s="1"/>
  <c r="G133" i="7"/>
  <c r="G171" i="7" s="1"/>
  <c r="G141" i="7"/>
  <c r="G179" i="7" s="1"/>
  <c r="G144" i="7"/>
  <c r="G182" i="7" s="1"/>
  <c r="G131" i="7"/>
  <c r="G169" i="7" s="1"/>
  <c r="G208" i="7" s="1"/>
  <c r="G248" i="7" s="1"/>
  <c r="G138" i="7"/>
  <c r="G176" i="7" s="1"/>
  <c r="G215" i="7" s="1"/>
  <c r="G255" i="7" s="1"/>
  <c r="G134" i="7"/>
  <c r="G172" i="7" s="1"/>
  <c r="G128" i="7"/>
  <c r="G166" i="7" s="1"/>
  <c r="G142" i="7"/>
  <c r="G180" i="7" s="1"/>
  <c r="G219" i="7" s="1"/>
  <c r="G259" i="7" s="1"/>
  <c r="G145" i="7"/>
  <c r="G183" i="7" s="1"/>
  <c r="G222" i="7" s="1"/>
  <c r="G262" i="7" s="1"/>
  <c r="G146" i="7"/>
  <c r="G184" i="7" s="1"/>
  <c r="G147" i="7"/>
  <c r="G185" i="7" s="1"/>
  <c r="G224" i="7" s="1"/>
  <c r="G264" i="7" s="1"/>
  <c r="G159" i="7"/>
  <c r="G197" i="7" s="1"/>
  <c r="G236" i="7" s="1"/>
  <c r="G276" i="7" s="1"/>
  <c r="G132" i="7"/>
  <c r="G170" i="7" s="1"/>
  <c r="G154" i="7"/>
  <c r="G192" i="7" s="1"/>
  <c r="G231" i="7" s="1"/>
  <c r="G271" i="7" s="1"/>
  <c r="G137" i="7"/>
  <c r="G175" i="7" s="1"/>
  <c r="G149" i="7"/>
  <c r="G187" i="7" s="1"/>
  <c r="G226" i="7" s="1"/>
  <c r="G266" i="7" s="1"/>
  <c r="G143" i="7"/>
  <c r="G181" i="7" s="1"/>
  <c r="G220" i="7" s="1"/>
  <c r="G260" i="7" s="1"/>
  <c r="G158" i="7"/>
  <c r="G196" i="7" s="1"/>
  <c r="G152" i="7"/>
  <c r="G190" i="7" s="1"/>
  <c r="G229" i="7" s="1"/>
  <c r="G269" i="7" s="1"/>
  <c r="G135" i="7"/>
  <c r="G173" i="7" s="1"/>
  <c r="G212" i="7" s="1"/>
  <c r="G252" i="7" s="1"/>
  <c r="G130" i="7"/>
  <c r="G168" i="7" s="1"/>
  <c r="G136" i="7"/>
  <c r="G174" i="7" s="1"/>
  <c r="G213" i="7" s="1"/>
  <c r="G253" i="7" s="1"/>
  <c r="G155" i="7"/>
  <c r="G193" i="7" s="1"/>
  <c r="G232" i="7" s="1"/>
  <c r="G272" i="7" s="1"/>
  <c r="G139" i="7"/>
  <c r="G177" i="7" s="1"/>
  <c r="G157" i="7"/>
  <c r="G195" i="7" s="1"/>
  <c r="E169" i="47"/>
  <c r="E208" i="47" s="1"/>
  <c r="E248" i="47" s="1"/>
  <c r="E173" i="47"/>
  <c r="E212" i="47" s="1"/>
  <c r="E252" i="47" s="1"/>
  <c r="E130" i="12"/>
  <c r="E129" i="57"/>
  <c r="E167" i="57" s="1"/>
  <c r="E206" i="57" s="1"/>
  <c r="E246" i="57" s="1"/>
  <c r="E144" i="66"/>
  <c r="E182" i="66" s="1"/>
  <c r="E221" i="66" s="1"/>
  <c r="E261" i="66" s="1"/>
  <c r="E159" i="26"/>
  <c r="I141" i="29"/>
  <c r="I179" i="29" s="1"/>
  <c r="I218" i="29" s="1"/>
  <c r="I258" i="29" s="1"/>
  <c r="I151" i="29"/>
  <c r="I135" i="29"/>
  <c r="I154" i="29"/>
  <c r="I192" i="29" s="1"/>
  <c r="I231" i="29" s="1"/>
  <c r="I271" i="29" s="1"/>
  <c r="I150" i="29"/>
  <c r="I159" i="29"/>
  <c r="I147" i="29"/>
  <c r="I152" i="29"/>
  <c r="I129" i="29"/>
  <c r="I139" i="29"/>
  <c r="I157" i="29"/>
  <c r="I146" i="29"/>
  <c r="I184" i="29" s="1"/>
  <c r="I223" i="29" s="1"/>
  <c r="I263" i="29" s="1"/>
  <c r="I144" i="29"/>
  <c r="I143" i="29"/>
  <c r="I142" i="29"/>
  <c r="I133" i="29"/>
  <c r="I138" i="29"/>
  <c r="I136" i="29"/>
  <c r="I134" i="29"/>
  <c r="I132" i="29"/>
  <c r="I130" i="29"/>
  <c r="I128" i="29"/>
  <c r="I148" i="29"/>
  <c r="I158" i="29"/>
  <c r="I153" i="29"/>
  <c r="I149" i="29"/>
  <c r="I145" i="29"/>
  <c r="I155" i="29"/>
  <c r="I156" i="29"/>
  <c r="I131" i="29"/>
  <c r="I140" i="29"/>
  <c r="I137" i="29"/>
  <c r="E149" i="33"/>
  <c r="E141" i="34"/>
  <c r="E179" i="34" s="1"/>
  <c r="E218" i="34" s="1"/>
  <c r="E258" i="34" s="1"/>
  <c r="F131" i="37"/>
  <c r="F169" i="37" s="1"/>
  <c r="F208" i="37" s="1"/>
  <c r="F248" i="37" s="1"/>
  <c r="F148" i="37"/>
  <c r="F186" i="37" s="1"/>
  <c r="F153" i="37"/>
  <c r="F191" i="37" s="1"/>
  <c r="F139" i="37"/>
  <c r="F177" i="37" s="1"/>
  <c r="F150" i="37"/>
  <c r="F188" i="37" s="1"/>
  <c r="F227" i="37" s="1"/>
  <c r="F267" i="37" s="1"/>
  <c r="F152" i="37"/>
  <c r="F190" i="37" s="1"/>
  <c r="F229" i="37" s="1"/>
  <c r="F269" i="37" s="1"/>
  <c r="F144" i="37"/>
  <c r="F182" i="37" s="1"/>
  <c r="F159" i="37"/>
  <c r="F197" i="37" s="1"/>
  <c r="F236" i="37" s="1"/>
  <c r="F276" i="37" s="1"/>
  <c r="F141" i="37"/>
  <c r="F179" i="37" s="1"/>
  <c r="F157" i="37"/>
  <c r="F195" i="37" s="1"/>
  <c r="F132" i="37"/>
  <c r="F170" i="37" s="1"/>
  <c r="F138" i="37"/>
  <c r="F176" i="37" s="1"/>
  <c r="F215" i="37" s="1"/>
  <c r="F255" i="37" s="1"/>
  <c r="F129" i="37"/>
  <c r="F167" i="37" s="1"/>
  <c r="F206" i="37" s="1"/>
  <c r="F246" i="37" s="1"/>
  <c r="F145" i="37"/>
  <c r="F183" i="37" s="1"/>
  <c r="F222" i="37" s="1"/>
  <c r="F262" i="37" s="1"/>
  <c r="F158" i="37"/>
  <c r="F196" i="37" s="1"/>
  <c r="F154" i="37"/>
  <c r="F192" i="37" s="1"/>
  <c r="F231" i="37" s="1"/>
  <c r="F271" i="37" s="1"/>
  <c r="F142" i="37"/>
  <c r="F180" i="37" s="1"/>
  <c r="F149" i="37"/>
  <c r="F187" i="37" s="1"/>
  <c r="F226" i="37" s="1"/>
  <c r="F266" i="37" s="1"/>
  <c r="F133" i="37"/>
  <c r="F171" i="37" s="1"/>
  <c r="F210" i="37" s="1"/>
  <c r="F250" i="37" s="1"/>
  <c r="F156" i="37"/>
  <c r="F194" i="37" s="1"/>
  <c r="F233" i="37" s="1"/>
  <c r="F273" i="37" s="1"/>
  <c r="F140" i="37"/>
  <c r="F178" i="37" s="1"/>
  <c r="F217" i="37" s="1"/>
  <c r="F257" i="37" s="1"/>
  <c r="F147" i="37"/>
  <c r="F185" i="37" s="1"/>
  <c r="F136" i="37"/>
  <c r="F174" i="37" s="1"/>
  <c r="F213" i="37" s="1"/>
  <c r="F253" i="37" s="1"/>
  <c r="F151" i="37"/>
  <c r="F189" i="37" s="1"/>
  <c r="F228" i="37" s="1"/>
  <c r="F268" i="37" s="1"/>
  <c r="F143" i="37"/>
  <c r="F181" i="37" s="1"/>
  <c r="F220" i="37" s="1"/>
  <c r="F260" i="37" s="1"/>
  <c r="F146" i="37"/>
  <c r="F184" i="37" s="1"/>
  <c r="F134" i="37"/>
  <c r="F172" i="37" s="1"/>
  <c r="F211" i="37" s="1"/>
  <c r="F251" i="37" s="1"/>
  <c r="F135" i="37"/>
  <c r="F173" i="37" s="1"/>
  <c r="F212" i="37" s="1"/>
  <c r="F252" i="37" s="1"/>
  <c r="F130" i="37"/>
  <c r="F168" i="37" s="1"/>
  <c r="F137" i="37"/>
  <c r="F175" i="37" s="1"/>
  <c r="F155" i="37"/>
  <c r="F193" i="37" s="1"/>
  <c r="F232" i="37" s="1"/>
  <c r="F272" i="37" s="1"/>
  <c r="F128" i="37"/>
  <c r="F166" i="37" s="1"/>
  <c r="F205" i="37" s="1"/>
  <c r="F245" i="37" s="1"/>
  <c r="F154" i="5"/>
  <c r="F192" i="5" s="1"/>
  <c r="F231" i="5" s="1"/>
  <c r="F271" i="5" s="1"/>
  <c r="F138" i="5"/>
  <c r="F176" i="5" s="1"/>
  <c r="F215" i="5" s="1"/>
  <c r="F255" i="5" s="1"/>
  <c r="F155" i="5"/>
  <c r="F193" i="5" s="1"/>
  <c r="F156" i="5"/>
  <c r="F194" i="5" s="1"/>
  <c r="F233" i="5" s="1"/>
  <c r="F273" i="5" s="1"/>
  <c r="F139" i="5"/>
  <c r="F177" i="5" s="1"/>
  <c r="F142" i="5"/>
  <c r="F180" i="5" s="1"/>
  <c r="F219" i="5" s="1"/>
  <c r="F259" i="5" s="1"/>
  <c r="F146" i="5"/>
  <c r="F184" i="5" s="1"/>
  <c r="F223" i="5" s="1"/>
  <c r="F263" i="5" s="1"/>
  <c r="F148" i="5"/>
  <c r="F186" i="5" s="1"/>
  <c r="F130" i="5"/>
  <c r="F168" i="5" s="1"/>
  <c r="F131" i="5"/>
  <c r="F169" i="5" s="1"/>
  <c r="F208" i="5" s="1"/>
  <c r="F248" i="5" s="1"/>
  <c r="F153" i="5"/>
  <c r="F191" i="5" s="1"/>
  <c r="F158" i="5"/>
  <c r="F196" i="5" s="1"/>
  <c r="F235" i="5" s="1"/>
  <c r="F275" i="5" s="1"/>
  <c r="F128" i="5"/>
  <c r="F166" i="5" s="1"/>
  <c r="F205" i="5" s="1"/>
  <c r="F245" i="5" s="1"/>
  <c r="F141" i="5"/>
  <c r="F179" i="5" s="1"/>
  <c r="F159" i="5"/>
  <c r="F197" i="5" s="1"/>
  <c r="F236" i="5" s="1"/>
  <c r="F276" i="5" s="1"/>
  <c r="F150" i="5"/>
  <c r="F188" i="5" s="1"/>
  <c r="F227" i="5" s="1"/>
  <c r="F267" i="5" s="1"/>
  <c r="F151" i="5"/>
  <c r="F189" i="5" s="1"/>
  <c r="F143" i="5"/>
  <c r="F181" i="5" s="1"/>
  <c r="F220" i="5" s="1"/>
  <c r="F260" i="5" s="1"/>
  <c r="F134" i="5"/>
  <c r="F172" i="5" s="1"/>
  <c r="F211" i="5" s="1"/>
  <c r="F251" i="5" s="1"/>
  <c r="F147" i="5"/>
  <c r="F185" i="5" s="1"/>
  <c r="F224" i="5" s="1"/>
  <c r="F264" i="5" s="1"/>
  <c r="F145" i="5"/>
  <c r="F183" i="5" s="1"/>
  <c r="F222" i="5" s="1"/>
  <c r="F262" i="5" s="1"/>
  <c r="F129" i="5"/>
  <c r="F167" i="5" s="1"/>
  <c r="F206" i="5" s="1"/>
  <c r="F246" i="5" s="1"/>
  <c r="F149" i="5"/>
  <c r="F187" i="5" s="1"/>
  <c r="F157" i="5"/>
  <c r="F195" i="5" s="1"/>
  <c r="F135" i="5"/>
  <c r="F173" i="5" s="1"/>
  <c r="F137" i="5"/>
  <c r="F175" i="5" s="1"/>
  <c r="F144" i="5"/>
  <c r="F182" i="5" s="1"/>
  <c r="F133" i="5"/>
  <c r="F171" i="5" s="1"/>
  <c r="F152" i="5"/>
  <c r="F190" i="5" s="1"/>
  <c r="F229" i="5" s="1"/>
  <c r="F269" i="5" s="1"/>
  <c r="F140" i="5"/>
  <c r="F178" i="5" s="1"/>
  <c r="F136" i="5"/>
  <c r="F174" i="5" s="1"/>
  <c r="F213" i="5" s="1"/>
  <c r="F253" i="5" s="1"/>
  <c r="F132" i="5"/>
  <c r="F170" i="5" s="1"/>
  <c r="D132" i="44"/>
  <c r="D170" i="44" s="1"/>
  <c r="D154" i="44"/>
  <c r="D192" i="44" s="1"/>
  <c r="D231" i="44" s="1"/>
  <c r="D271" i="44" s="1"/>
  <c r="D142" i="44"/>
  <c r="D180" i="44" s="1"/>
  <c r="D219" i="44" s="1"/>
  <c r="D259" i="44" s="1"/>
  <c r="D145" i="44"/>
  <c r="D183" i="44" s="1"/>
  <c r="D222" i="44" s="1"/>
  <c r="D262" i="44" s="1"/>
  <c r="D146" i="44"/>
  <c r="D184" i="44" s="1"/>
  <c r="D139" i="44"/>
  <c r="D177" i="44" s="1"/>
  <c r="D141" i="44"/>
  <c r="D179" i="44" s="1"/>
  <c r="D133" i="44"/>
  <c r="D171" i="44" s="1"/>
  <c r="D144" i="44"/>
  <c r="D182" i="44" s="1"/>
  <c r="D152" i="44"/>
  <c r="D190" i="44" s="1"/>
  <c r="D229" i="44" s="1"/>
  <c r="D269" i="44" s="1"/>
  <c r="D153" i="44"/>
  <c r="D191" i="44" s="1"/>
  <c r="D136" i="44"/>
  <c r="D174" i="44" s="1"/>
  <c r="D213" i="44" s="1"/>
  <c r="D253" i="44" s="1"/>
  <c r="D147" i="44"/>
  <c r="D185" i="44" s="1"/>
  <c r="D224" i="44" s="1"/>
  <c r="D264" i="44" s="1"/>
  <c r="D159" i="44"/>
  <c r="D197" i="44" s="1"/>
  <c r="D236" i="44" s="1"/>
  <c r="D276" i="44" s="1"/>
  <c r="D155" i="44"/>
  <c r="D193" i="44" s="1"/>
  <c r="D148" i="44"/>
  <c r="D186" i="44" s="1"/>
  <c r="D129" i="44"/>
  <c r="D167" i="44" s="1"/>
  <c r="D206" i="44" s="1"/>
  <c r="D246" i="44" s="1"/>
  <c r="D158" i="44"/>
  <c r="D196" i="44" s="1"/>
  <c r="D140" i="44"/>
  <c r="D178" i="44" s="1"/>
  <c r="D135" i="44"/>
  <c r="D173" i="44" s="1"/>
  <c r="D212" i="44" s="1"/>
  <c r="D252" i="44" s="1"/>
  <c r="D128" i="44"/>
  <c r="D166" i="44" s="1"/>
  <c r="D134" i="44"/>
  <c r="D172" i="44" s="1"/>
  <c r="D149" i="44"/>
  <c r="D187" i="44" s="1"/>
  <c r="D143" i="44"/>
  <c r="D181" i="44" s="1"/>
  <c r="D220" i="44" s="1"/>
  <c r="D260" i="44" s="1"/>
  <c r="D150" i="44"/>
  <c r="D188" i="44" s="1"/>
  <c r="D151" i="44"/>
  <c r="D189" i="44" s="1"/>
  <c r="D157" i="44"/>
  <c r="D195" i="44" s="1"/>
  <c r="D138" i="44"/>
  <c r="D176" i="44" s="1"/>
  <c r="D215" i="44" s="1"/>
  <c r="D255" i="44" s="1"/>
  <c r="D137" i="44"/>
  <c r="D175" i="44" s="1"/>
  <c r="D156" i="44"/>
  <c r="D194" i="44" s="1"/>
  <c r="D131" i="44"/>
  <c r="D169" i="44" s="1"/>
  <c r="D208" i="44" s="1"/>
  <c r="D248" i="44" s="1"/>
  <c r="D130" i="44"/>
  <c r="D168" i="44" s="1"/>
  <c r="D148" i="50"/>
  <c r="D186" i="50" s="1"/>
  <c r="D225" i="50" s="1"/>
  <c r="D265" i="50" s="1"/>
  <c r="D150" i="50"/>
  <c r="D188" i="50" s="1"/>
  <c r="D156" i="50"/>
  <c r="D194" i="50" s="1"/>
  <c r="D149" i="50"/>
  <c r="D187" i="50" s="1"/>
  <c r="D226" i="50" s="1"/>
  <c r="D266" i="50" s="1"/>
  <c r="D134" i="50"/>
  <c r="D172" i="50" s="1"/>
  <c r="D211" i="50" s="1"/>
  <c r="D251" i="50" s="1"/>
  <c r="D152" i="50"/>
  <c r="D190" i="50" s="1"/>
  <c r="D136" i="50"/>
  <c r="D174" i="50" s="1"/>
  <c r="D154" i="50"/>
  <c r="D192" i="50" s="1"/>
  <c r="D157" i="50"/>
  <c r="D195" i="50" s="1"/>
  <c r="D129" i="50"/>
  <c r="D167" i="50" s="1"/>
  <c r="D206" i="50" s="1"/>
  <c r="D246" i="50" s="1"/>
  <c r="D138" i="50"/>
  <c r="D176" i="50" s="1"/>
  <c r="D141" i="50"/>
  <c r="D179" i="50" s="1"/>
  <c r="D218" i="50" s="1"/>
  <c r="D258" i="50" s="1"/>
  <c r="D133" i="50"/>
  <c r="D171" i="50" s="1"/>
  <c r="D210" i="50" s="1"/>
  <c r="D250" i="50" s="1"/>
  <c r="D143" i="50"/>
  <c r="D181" i="50" s="1"/>
  <c r="D132" i="50"/>
  <c r="D170" i="50" s="1"/>
  <c r="D209" i="50" s="1"/>
  <c r="D249" i="50" s="1"/>
  <c r="D140" i="50"/>
  <c r="D178" i="50" s="1"/>
  <c r="D147" i="50"/>
  <c r="D185" i="50" s="1"/>
  <c r="D131" i="50"/>
  <c r="D169" i="50" s="1"/>
  <c r="D208" i="50" s="1"/>
  <c r="D248" i="50" s="1"/>
  <c r="D155" i="50"/>
  <c r="D193" i="50" s="1"/>
  <c r="D153" i="50"/>
  <c r="D191" i="50" s="1"/>
  <c r="D230" i="50" s="1"/>
  <c r="D270" i="50" s="1"/>
  <c r="D145" i="50"/>
  <c r="D183" i="50" s="1"/>
  <c r="D159" i="50"/>
  <c r="D197" i="50" s="1"/>
  <c r="D146" i="50"/>
  <c r="D184" i="50" s="1"/>
  <c r="D137" i="50"/>
  <c r="D175" i="50" s="1"/>
  <c r="D214" i="50" s="1"/>
  <c r="D254" i="50" s="1"/>
  <c r="D144" i="50"/>
  <c r="D182" i="50" s="1"/>
  <c r="D151" i="50"/>
  <c r="D189" i="50" s="1"/>
  <c r="D228" i="50" s="1"/>
  <c r="D268" i="50" s="1"/>
  <c r="D142" i="50"/>
  <c r="D180" i="50" s="1"/>
  <c r="D219" i="50" s="1"/>
  <c r="D259" i="50" s="1"/>
  <c r="D128" i="50"/>
  <c r="D166" i="50" s="1"/>
  <c r="D205" i="50" s="1"/>
  <c r="D245" i="50" s="1"/>
  <c r="D139" i="50"/>
  <c r="D177" i="50" s="1"/>
  <c r="D135" i="50"/>
  <c r="D173" i="50" s="1"/>
  <c r="D212" i="50" s="1"/>
  <c r="D252" i="50" s="1"/>
  <c r="D130" i="50"/>
  <c r="D168" i="50" s="1"/>
  <c r="D207" i="50" s="1"/>
  <c r="D247" i="50" s="1"/>
  <c r="D158" i="50"/>
  <c r="D196" i="50" s="1"/>
  <c r="D235" i="50" s="1"/>
  <c r="D275" i="50" s="1"/>
  <c r="E139" i="3"/>
  <c r="E177" i="3" s="1"/>
  <c r="E216" i="3" s="1"/>
  <c r="E256" i="3" s="1"/>
  <c r="E151" i="3"/>
  <c r="E189" i="3" s="1"/>
  <c r="E228" i="3" s="1"/>
  <c r="E268" i="3" s="1"/>
  <c r="C155" i="65"/>
  <c r="C193" i="65" s="1"/>
  <c r="C154" i="65"/>
  <c r="C192" i="65" s="1"/>
  <c r="C231" i="65" s="1"/>
  <c r="C271" i="65" s="1"/>
  <c r="C143" i="65"/>
  <c r="C181" i="65" s="1"/>
  <c r="C220" i="65" s="1"/>
  <c r="C260" i="65" s="1"/>
  <c r="C147" i="65"/>
  <c r="C185" i="65" s="1"/>
  <c r="C224" i="65" s="1"/>
  <c r="C264" i="65" s="1"/>
  <c r="C151" i="65"/>
  <c r="C189" i="65" s="1"/>
  <c r="C228" i="65" s="1"/>
  <c r="C268" i="65" s="1"/>
  <c r="C131" i="65"/>
  <c r="C169" i="65" s="1"/>
  <c r="C208" i="65" s="1"/>
  <c r="C248" i="65" s="1"/>
  <c r="C134" i="65"/>
  <c r="C172" i="65" s="1"/>
  <c r="C156" i="65"/>
  <c r="C194" i="65" s="1"/>
  <c r="C233" i="65" s="1"/>
  <c r="C273" i="65" s="1"/>
  <c r="C141" i="65"/>
  <c r="C179" i="65" s="1"/>
  <c r="C218" i="65" s="1"/>
  <c r="C258" i="65" s="1"/>
  <c r="C140" i="65"/>
  <c r="C178" i="65" s="1"/>
  <c r="C217" i="65" s="1"/>
  <c r="C257" i="65" s="1"/>
  <c r="C153" i="65"/>
  <c r="C191" i="65" s="1"/>
  <c r="C149" i="65"/>
  <c r="C187" i="65" s="1"/>
  <c r="C226" i="65" s="1"/>
  <c r="C266" i="65" s="1"/>
  <c r="C128" i="65"/>
  <c r="C166" i="65" s="1"/>
  <c r="C205" i="65" s="1"/>
  <c r="C245" i="65" s="1"/>
  <c r="C133" i="65"/>
  <c r="C171" i="65" s="1"/>
  <c r="C210" i="65" s="1"/>
  <c r="C250" i="65" s="1"/>
  <c r="C135" i="65"/>
  <c r="C173" i="65" s="1"/>
  <c r="C212" i="65" s="1"/>
  <c r="C252" i="65" s="1"/>
  <c r="C137" i="65"/>
  <c r="C175" i="65" s="1"/>
  <c r="C214" i="65" s="1"/>
  <c r="C254" i="65" s="1"/>
  <c r="C150" i="65"/>
  <c r="C188" i="65" s="1"/>
  <c r="C227" i="65" s="1"/>
  <c r="C267" i="65" s="1"/>
  <c r="C146" i="65"/>
  <c r="C184" i="65" s="1"/>
  <c r="C139" i="65"/>
  <c r="C177" i="65" s="1"/>
  <c r="C216" i="65" s="1"/>
  <c r="C256" i="65" s="1"/>
  <c r="C132" i="65"/>
  <c r="C170" i="65" s="1"/>
  <c r="C209" i="65" s="1"/>
  <c r="C249" i="65" s="1"/>
  <c r="C144" i="65"/>
  <c r="C182" i="65" s="1"/>
  <c r="C158" i="65"/>
  <c r="C196" i="65" s="1"/>
  <c r="C235" i="65" s="1"/>
  <c r="C275" i="65" s="1"/>
  <c r="C129" i="65"/>
  <c r="C167" i="65" s="1"/>
  <c r="C206" i="65" s="1"/>
  <c r="C246" i="65" s="1"/>
  <c r="C142" i="65"/>
  <c r="C180" i="65" s="1"/>
  <c r="C136" i="65"/>
  <c r="C174" i="65" s="1"/>
  <c r="C213" i="65" s="1"/>
  <c r="C253" i="65" s="1"/>
  <c r="C157" i="65"/>
  <c r="C195" i="65" s="1"/>
  <c r="C159" i="65"/>
  <c r="C197" i="65" s="1"/>
  <c r="C236" i="65" s="1"/>
  <c r="C276" i="65" s="1"/>
  <c r="C152" i="65"/>
  <c r="C190" i="65" s="1"/>
  <c r="C229" i="65" s="1"/>
  <c r="C269" i="65" s="1"/>
  <c r="C130" i="65"/>
  <c r="C168" i="65" s="1"/>
  <c r="C148" i="65"/>
  <c r="C186" i="65" s="1"/>
  <c r="C145" i="65"/>
  <c r="C183" i="65" s="1"/>
  <c r="C222" i="65" s="1"/>
  <c r="C262" i="65" s="1"/>
  <c r="C138" i="65"/>
  <c r="C176" i="65" s="1"/>
  <c r="C215" i="65" s="1"/>
  <c r="C255" i="65" s="1"/>
  <c r="E142" i="41"/>
  <c r="E180" i="41" s="1"/>
  <c r="E219" i="41" s="1"/>
  <c r="E259" i="41" s="1"/>
  <c r="E129" i="52"/>
  <c r="E167" i="52" s="1"/>
  <c r="E206" i="52" s="1"/>
  <c r="E246" i="52" s="1"/>
  <c r="E139" i="50"/>
  <c r="E177" i="50" s="1"/>
  <c r="E216" i="50" s="1"/>
  <c r="E256" i="50" s="1"/>
  <c r="E148" i="44"/>
  <c r="E186" i="44" s="1"/>
  <c r="E225" i="44" s="1"/>
  <c r="E265" i="44" s="1"/>
  <c r="F136" i="4"/>
  <c r="F174" i="4" s="1"/>
  <c r="F213" i="4" s="1"/>
  <c r="F253" i="4" s="1"/>
  <c r="E137" i="65"/>
  <c r="E175" i="65" s="1"/>
  <c r="E214" i="65" s="1"/>
  <c r="E254" i="65" s="1"/>
  <c r="E147" i="5"/>
  <c r="E185" i="5" s="1"/>
  <c r="E224" i="5" s="1"/>
  <c r="E264" i="5" s="1"/>
  <c r="E148" i="7"/>
  <c r="E153" i="6"/>
  <c r="E136" i="6"/>
  <c r="E174" i="6" s="1"/>
  <c r="E213" i="6" s="1"/>
  <c r="E253" i="6" s="1"/>
  <c r="E136" i="11"/>
  <c r="E159" i="51"/>
  <c r="B274" i="34"/>
  <c r="B211" i="12"/>
  <c r="B231" i="37"/>
  <c r="B236" i="12"/>
  <c r="B215" i="65"/>
  <c r="B224" i="52"/>
  <c r="B250" i="51"/>
  <c r="B218" i="5"/>
  <c r="B234" i="33"/>
  <c r="B220" i="12"/>
  <c r="B215" i="5"/>
  <c r="B205" i="33"/>
  <c r="B235" i="10"/>
  <c r="B205" i="65"/>
  <c r="B259" i="29"/>
  <c r="B220" i="7"/>
  <c r="B250" i="56"/>
  <c r="B218" i="26"/>
  <c r="B211" i="10"/>
  <c r="B224" i="34"/>
  <c r="B205" i="34"/>
  <c r="B207" i="37"/>
  <c r="B255" i="12"/>
  <c r="B222" i="65"/>
  <c r="B262" i="29"/>
  <c r="B217" i="65"/>
  <c r="B234" i="7"/>
  <c r="B234" i="5"/>
  <c r="B230" i="10"/>
  <c r="B205" i="29"/>
  <c r="B252" i="7"/>
  <c r="B219" i="3"/>
  <c r="B216" i="56"/>
  <c r="B223" i="3"/>
  <c r="B219" i="26"/>
  <c r="B224" i="26"/>
  <c r="B217" i="56"/>
  <c r="B250" i="3"/>
  <c r="B246" i="26"/>
  <c r="B219" i="50"/>
  <c r="B214" i="40"/>
  <c r="B210" i="4"/>
  <c r="B206" i="12"/>
  <c r="B213" i="51"/>
  <c r="B227" i="5"/>
  <c r="B248" i="37"/>
  <c r="B232" i="10"/>
  <c r="B266" i="51"/>
  <c r="B227" i="50"/>
  <c r="B226" i="50"/>
  <c r="B205" i="50"/>
  <c r="B233" i="40"/>
  <c r="B245" i="40"/>
  <c r="B214" i="52"/>
  <c r="B225" i="51"/>
  <c r="B231" i="5"/>
  <c r="B236" i="10"/>
  <c r="B274" i="29"/>
  <c r="B226" i="26"/>
  <c r="B232" i="56"/>
  <c r="B234" i="66"/>
  <c r="B261" i="66"/>
  <c r="B225" i="41"/>
  <c r="B211" i="41"/>
  <c r="B233" i="50"/>
  <c r="B255" i="40"/>
  <c r="B221" i="40"/>
  <c r="B247" i="4"/>
  <c r="B230" i="52"/>
  <c r="B207" i="44"/>
  <c r="B235" i="6"/>
  <c r="B221" i="33"/>
  <c r="B225" i="25"/>
  <c r="B208" i="6"/>
  <c r="B227" i="65"/>
  <c r="B216" i="10"/>
  <c r="B224" i="25"/>
  <c r="B257" i="51"/>
  <c r="B236" i="66"/>
  <c r="B224" i="66"/>
  <c r="B223" i="41"/>
  <c r="B249" i="41"/>
  <c r="B236" i="50"/>
  <c r="B254" i="50"/>
  <c r="B223" i="40"/>
  <c r="B262" i="40"/>
  <c r="B261" i="57"/>
  <c r="B256" i="57"/>
  <c r="B218" i="25"/>
  <c r="B206" i="55"/>
  <c r="B261" i="25"/>
  <c r="B230" i="33"/>
  <c r="B213" i="37"/>
  <c r="B273" i="6"/>
  <c r="B212" i="29"/>
  <c r="B245" i="25"/>
  <c r="B212" i="6"/>
  <c r="B268" i="5"/>
  <c r="B223" i="33"/>
  <c r="B261" i="34"/>
  <c r="B253" i="56"/>
  <c r="B257" i="26"/>
  <c r="B267" i="47"/>
  <c r="B254" i="11"/>
  <c r="B249" i="11"/>
  <c r="B206" i="66"/>
  <c r="B265" i="66"/>
  <c r="B254" i="41"/>
  <c r="B213" i="41"/>
  <c r="B223" i="57"/>
  <c r="B213" i="3"/>
  <c r="B223" i="47"/>
  <c r="B209" i="47"/>
  <c r="B235" i="11"/>
  <c r="B263" i="11"/>
  <c r="B215" i="4"/>
  <c r="B211" i="66"/>
  <c r="B219" i="66"/>
  <c r="B227" i="41"/>
  <c r="B215" i="41"/>
  <c r="B226" i="57"/>
  <c r="B227" i="57"/>
  <c r="B216" i="44"/>
  <c r="B270" i="55"/>
  <c r="B220" i="55"/>
  <c r="B219" i="25"/>
  <c r="B236" i="51"/>
  <c r="B227" i="44"/>
  <c r="B236" i="55"/>
  <c r="B236" i="25"/>
  <c r="B212" i="51"/>
  <c r="B214" i="51"/>
  <c r="B276" i="34"/>
  <c r="B230" i="29"/>
  <c r="B229" i="7"/>
  <c r="B207" i="3"/>
  <c r="B209" i="56"/>
  <c r="B225" i="47"/>
  <c r="B219" i="11"/>
  <c r="B235" i="4"/>
  <c r="B224" i="4"/>
  <c r="B232" i="37"/>
  <c r="B230" i="37"/>
  <c r="B215" i="57"/>
  <c r="B231" i="57"/>
  <c r="B218" i="44"/>
  <c r="B231" i="55"/>
  <c r="B259" i="55"/>
  <c r="B264" i="47"/>
  <c r="B251" i="47"/>
  <c r="B226" i="11"/>
  <c r="B253" i="11"/>
  <c r="B256" i="4"/>
  <c r="B228" i="52"/>
  <c r="B226" i="52"/>
  <c r="B273" i="37"/>
  <c r="B218" i="37"/>
  <c r="B221" i="44"/>
  <c r="B232" i="44"/>
  <c r="B234" i="55"/>
  <c r="B275" i="55"/>
  <c r="B225" i="3"/>
  <c r="B218" i="33"/>
  <c r="B236" i="52"/>
  <c r="B228" i="10"/>
  <c r="B223" i="29"/>
  <c r="B208" i="66"/>
  <c r="B222" i="41"/>
  <c r="B224" i="40"/>
  <c r="B219" i="57"/>
  <c r="B230" i="44"/>
  <c r="B245" i="55"/>
  <c r="B236" i="3"/>
  <c r="B225" i="56"/>
  <c r="B233" i="56"/>
  <c r="B213" i="47"/>
  <c r="B272" i="11"/>
  <c r="B208" i="11"/>
  <c r="B231" i="4"/>
  <c r="B233" i="25"/>
  <c r="B227" i="25"/>
  <c r="B248" i="12"/>
  <c r="B261" i="12"/>
  <c r="B219" i="51"/>
  <c r="B227" i="51"/>
  <c r="B267" i="6"/>
  <c r="B206" i="5"/>
  <c r="B230" i="5"/>
  <c r="B218" i="65"/>
  <c r="B226" i="65"/>
  <c r="B207" i="33"/>
  <c r="B225" i="33"/>
  <c r="B253" i="26"/>
  <c r="B232" i="26"/>
  <c r="B248" i="52"/>
  <c r="B271" i="52"/>
  <c r="B220" i="37"/>
  <c r="B275" i="37"/>
  <c r="B266" i="10"/>
  <c r="B273" i="10"/>
  <c r="B267" i="29"/>
  <c r="B210" i="34"/>
  <c r="B269" i="34"/>
  <c r="B224" i="7"/>
  <c r="B232" i="7"/>
  <c r="B233" i="66"/>
  <c r="B262" i="66"/>
  <c r="B263" i="50"/>
  <c r="B256" i="50"/>
  <c r="B271" i="40"/>
  <c r="B259" i="40"/>
  <c r="B225" i="57"/>
  <c r="B229" i="57"/>
  <c r="B245" i="44"/>
  <c r="B275" i="44"/>
  <c r="B207" i="55"/>
  <c r="B208" i="55"/>
  <c r="B224" i="56"/>
  <c r="B229" i="5"/>
  <c r="B225" i="10"/>
  <c r="B206" i="34"/>
  <c r="B226" i="66"/>
  <c r="B270" i="41"/>
  <c r="B247" i="50"/>
  <c r="B206" i="40"/>
  <c r="B268" i="57"/>
  <c r="B220" i="44"/>
  <c r="B222" i="55"/>
  <c r="B256" i="3"/>
  <c r="B206" i="56"/>
  <c r="B219" i="56"/>
  <c r="B230" i="47"/>
  <c r="B214" i="47"/>
  <c r="B270" i="11"/>
  <c r="B276" i="11"/>
  <c r="B274" i="4"/>
  <c r="B236" i="4"/>
  <c r="B271" i="25"/>
  <c r="B226" i="25"/>
  <c r="B227" i="12"/>
  <c r="B223" i="51"/>
  <c r="B228" i="51"/>
  <c r="B251" i="6"/>
  <c r="B263" i="5"/>
  <c r="B225" i="5"/>
  <c r="B210" i="65"/>
  <c r="B231" i="65"/>
  <c r="B257" i="33"/>
  <c r="B227" i="33"/>
  <c r="B211" i="26"/>
  <c r="B234" i="26"/>
  <c r="B221" i="52"/>
  <c r="B217" i="52"/>
  <c r="B227" i="37"/>
  <c r="B209" i="37"/>
  <c r="B221" i="10"/>
  <c r="B246" i="10"/>
  <c r="B251" i="34"/>
  <c r="B227" i="34"/>
  <c r="B206" i="7"/>
  <c r="B210" i="66"/>
  <c r="B217" i="66"/>
  <c r="B229" i="41"/>
  <c r="B274" i="41"/>
  <c r="B265" i="50"/>
  <c r="B210" i="50"/>
  <c r="B208" i="40"/>
  <c r="B232" i="40"/>
  <c r="B233" i="57"/>
  <c r="B273" i="44"/>
  <c r="B249" i="44"/>
  <c r="B213" i="55"/>
  <c r="B224" i="55"/>
  <c r="B255" i="51"/>
  <c r="B229" i="25"/>
  <c r="B275" i="5"/>
  <c r="B236" i="26"/>
  <c r="B264" i="10"/>
  <c r="B231" i="34"/>
  <c r="B224" i="41"/>
  <c r="B235" i="50"/>
  <c r="B234" i="57"/>
  <c r="B271" i="3"/>
  <c r="B266" i="3"/>
  <c r="B208" i="56"/>
  <c r="B207" i="56"/>
  <c r="B275" i="26"/>
  <c r="B228" i="47"/>
  <c r="B217" i="47"/>
  <c r="B233" i="11"/>
  <c r="B228" i="11"/>
  <c r="B217" i="4"/>
  <c r="B256" i="25"/>
  <c r="B259" i="12"/>
  <c r="B247" i="12"/>
  <c r="B230" i="51"/>
  <c r="B229" i="51"/>
  <c r="B232" i="6"/>
  <c r="B226" i="6"/>
  <c r="B248" i="5"/>
  <c r="B251" i="5"/>
  <c r="B219" i="65"/>
  <c r="B235" i="65"/>
  <c r="B211" i="33"/>
  <c r="B212" i="33"/>
  <c r="B207" i="26"/>
  <c r="B220" i="26"/>
  <c r="B263" i="52"/>
  <c r="B218" i="52"/>
  <c r="B206" i="37"/>
  <c r="B250" i="37"/>
  <c r="B257" i="10"/>
  <c r="B255" i="10"/>
  <c r="B226" i="29"/>
  <c r="B265" i="34"/>
  <c r="B233" i="34"/>
  <c r="B216" i="7"/>
  <c r="B222" i="7"/>
  <c r="B235" i="66"/>
  <c r="B231" i="41"/>
  <c r="B226" i="41"/>
  <c r="B212" i="50"/>
  <c r="B272" i="50"/>
  <c r="B209" i="40"/>
  <c r="B260" i="40"/>
  <c r="B236" i="57"/>
  <c r="B245" i="57"/>
  <c r="B223" i="44"/>
  <c r="B221" i="55"/>
  <c r="B225" i="55"/>
  <c r="B207" i="6"/>
  <c r="B228" i="12"/>
  <c r="B246" i="51"/>
  <c r="B214" i="6"/>
  <c r="B212" i="65"/>
  <c r="B208" i="7"/>
  <c r="B228" i="66"/>
  <c r="B228" i="40"/>
  <c r="B222" i="44"/>
  <c r="B220" i="3"/>
  <c r="B230" i="3"/>
  <c r="B260" i="56"/>
  <c r="B269" i="56"/>
  <c r="B232" i="47"/>
  <c r="B258" i="47"/>
  <c r="B217" i="11"/>
  <c r="B206" i="11"/>
  <c r="B266" i="4"/>
  <c r="B209" i="25"/>
  <c r="B254" i="25"/>
  <c r="B209" i="12"/>
  <c r="B207" i="51"/>
  <c r="B274" i="6"/>
  <c r="B245" i="6"/>
  <c r="B214" i="5"/>
  <c r="B234" i="65"/>
  <c r="B214" i="65"/>
  <c r="B209" i="33"/>
  <c r="B266" i="33"/>
  <c r="B273" i="26"/>
  <c r="B210" i="26"/>
  <c r="B233" i="52"/>
  <c r="B229" i="37"/>
  <c r="B223" i="37"/>
  <c r="B248" i="10"/>
  <c r="B228" i="29"/>
  <c r="B264" i="29"/>
  <c r="B215" i="34"/>
  <c r="B256" i="34"/>
  <c r="B236" i="7"/>
  <c r="B231" i="7"/>
  <c r="B256" i="66"/>
  <c r="B227" i="66"/>
  <c r="B208" i="41"/>
  <c r="B222" i="50"/>
  <c r="B269" i="40"/>
  <c r="B206" i="57"/>
  <c r="B213" i="57"/>
  <c r="B228" i="44"/>
  <c r="B210" i="44"/>
  <c r="B223" i="55"/>
  <c r="B250" i="55"/>
  <c r="B215" i="11"/>
  <c r="B276" i="65"/>
  <c r="B246" i="4"/>
  <c r="B228" i="65"/>
  <c r="B209" i="26"/>
  <c r="B254" i="55"/>
  <c r="B214" i="3"/>
  <c r="B211" i="3"/>
  <c r="B221" i="56"/>
  <c r="B252" i="56"/>
  <c r="B233" i="47"/>
  <c r="B219" i="47"/>
  <c r="B212" i="11"/>
  <c r="B230" i="4"/>
  <c r="B258" i="4"/>
  <c r="B211" i="25"/>
  <c r="B206" i="25"/>
  <c r="B213" i="12"/>
  <c r="B216" i="12"/>
  <c r="B262" i="51"/>
  <c r="B271" i="51"/>
  <c r="B222" i="6"/>
  <c r="B221" i="6"/>
  <c r="B266" i="5"/>
  <c r="B276" i="5"/>
  <c r="B232" i="65"/>
  <c r="B207" i="65"/>
  <c r="B253" i="33"/>
  <c r="B271" i="33"/>
  <c r="B267" i="52"/>
  <c r="B219" i="52"/>
  <c r="B215" i="37"/>
  <c r="B211" i="37"/>
  <c r="B212" i="10"/>
  <c r="B227" i="10"/>
  <c r="B256" i="29"/>
  <c r="B208" i="29"/>
  <c r="B208" i="34"/>
  <c r="B235" i="34"/>
  <c r="B217" i="7"/>
  <c r="B231" i="66"/>
  <c r="B205" i="66"/>
  <c r="B233" i="41"/>
  <c r="B229" i="50"/>
  <c r="B211" i="50"/>
  <c r="B222" i="57"/>
  <c r="B209" i="57"/>
  <c r="B229" i="44"/>
  <c r="B232" i="55"/>
  <c r="B266" i="55"/>
  <c r="B218" i="56"/>
  <c r="B212" i="47"/>
  <c r="B208" i="25"/>
  <c r="B218" i="51"/>
  <c r="B256" i="52"/>
  <c r="B212" i="4"/>
  <c r="B235" i="25"/>
  <c r="B268" i="37"/>
  <c r="B220" i="10"/>
  <c r="B210" i="29"/>
  <c r="B235" i="57"/>
  <c r="B206" i="44"/>
  <c r="B227" i="3"/>
  <c r="B262" i="3"/>
  <c r="B222" i="56"/>
  <c r="B226" i="56"/>
  <c r="B274" i="47"/>
  <c r="B215" i="47"/>
  <c r="B264" i="11"/>
  <c r="B205" i="11"/>
  <c r="B220" i="4"/>
  <c r="B263" i="4"/>
  <c r="B213" i="25"/>
  <c r="B210" i="25"/>
  <c r="B252" i="12"/>
  <c r="B229" i="12"/>
  <c r="B232" i="51"/>
  <c r="B248" i="51"/>
  <c r="B249" i="6"/>
  <c r="B228" i="6"/>
  <c r="B264" i="5"/>
  <c r="B272" i="5"/>
  <c r="B261" i="65"/>
  <c r="B216" i="65"/>
  <c r="B228" i="33"/>
  <c r="B268" i="26"/>
  <c r="B234" i="52"/>
  <c r="B216" i="37"/>
  <c r="B264" i="37"/>
  <c r="B210" i="10"/>
  <c r="B207" i="10"/>
  <c r="B221" i="29"/>
  <c r="B206" i="29"/>
  <c r="B272" i="34"/>
  <c r="B226" i="34"/>
  <c r="B227" i="7"/>
  <c r="B218" i="7"/>
  <c r="B215" i="66"/>
  <c r="B218" i="66"/>
  <c r="B217" i="41"/>
  <c r="B206" i="41"/>
  <c r="B234" i="50"/>
  <c r="B213" i="50"/>
  <c r="B216" i="40"/>
  <c r="B225" i="40"/>
  <c r="B208" i="57"/>
  <c r="B213" i="44"/>
  <c r="B211" i="44"/>
  <c r="B233" i="55"/>
  <c r="B211" i="55"/>
  <c r="B266" i="12"/>
  <c r="B231" i="6"/>
  <c r="B225" i="65"/>
  <c r="B216" i="47"/>
  <c r="B234" i="12"/>
  <c r="B269" i="33"/>
  <c r="B212" i="66"/>
  <c r="B249" i="50"/>
  <c r="B255" i="3"/>
  <c r="B235" i="3"/>
  <c r="B223" i="56"/>
  <c r="B214" i="56"/>
  <c r="B235" i="47"/>
  <c r="B221" i="11"/>
  <c r="B265" i="4"/>
  <c r="B249" i="4"/>
  <c r="B215" i="25"/>
  <c r="B272" i="25"/>
  <c r="B271" i="12"/>
  <c r="B222" i="12"/>
  <c r="B220" i="51"/>
  <c r="B221" i="51"/>
  <c r="B230" i="6"/>
  <c r="B206" i="6"/>
  <c r="B213" i="5"/>
  <c r="B223" i="65"/>
  <c r="B209" i="65"/>
  <c r="B276" i="33"/>
  <c r="B256" i="33"/>
  <c r="B227" i="26"/>
  <c r="B205" i="26"/>
  <c r="B210" i="52"/>
  <c r="B220" i="52"/>
  <c r="B234" i="37"/>
  <c r="B252" i="37"/>
  <c r="B253" i="10"/>
  <c r="B262" i="10"/>
  <c r="B211" i="29"/>
  <c r="B233" i="29"/>
  <c r="B217" i="34"/>
  <c r="B222" i="34"/>
  <c r="B223" i="7"/>
  <c r="B265" i="7"/>
  <c r="B213" i="66"/>
  <c r="B219" i="41"/>
  <c r="B235" i="41"/>
  <c r="B208" i="50"/>
  <c r="B215" i="50"/>
  <c r="B234" i="40"/>
  <c r="B252" i="40"/>
  <c r="B218" i="57"/>
  <c r="B252" i="57"/>
  <c r="B234" i="44"/>
  <c r="B225" i="44"/>
  <c r="B215" i="55"/>
  <c r="B227" i="55"/>
  <c r="B262" i="47"/>
  <c r="B221" i="4"/>
  <c r="B214" i="29"/>
  <c r="B245" i="3"/>
  <c r="B231" i="47"/>
  <c r="B227" i="11"/>
  <c r="B275" i="33"/>
  <c r="B262" i="52"/>
  <c r="B215" i="7"/>
  <c r="B257" i="3"/>
  <c r="B235" i="56"/>
  <c r="B228" i="56"/>
  <c r="B276" i="47"/>
  <c r="B221" i="47"/>
  <c r="B260" i="11"/>
  <c r="B208" i="4"/>
  <c r="B214" i="4"/>
  <c r="B222" i="25"/>
  <c r="B232" i="12"/>
  <c r="B250" i="12"/>
  <c r="B209" i="51"/>
  <c r="B235" i="51"/>
  <c r="B250" i="6"/>
  <c r="B217" i="6"/>
  <c r="B252" i="5"/>
  <c r="B273" i="65"/>
  <c r="B211" i="65"/>
  <c r="B215" i="33"/>
  <c r="B260" i="33"/>
  <c r="B265" i="26"/>
  <c r="B214" i="26"/>
  <c r="B212" i="52"/>
  <c r="B235" i="52"/>
  <c r="B214" i="37"/>
  <c r="B225" i="37"/>
  <c r="B271" i="10"/>
  <c r="B245" i="10"/>
  <c r="B218" i="50"/>
  <c r="B257" i="29"/>
  <c r="B235" i="29"/>
  <c r="B220" i="34"/>
  <c r="B254" i="34"/>
  <c r="B249" i="7"/>
  <c r="B233" i="7"/>
  <c r="B263" i="66"/>
  <c r="B229" i="66"/>
  <c r="B236" i="41"/>
  <c r="B224" i="50"/>
  <c r="B217" i="50"/>
  <c r="B217" i="40"/>
  <c r="B226" i="40"/>
  <c r="B210" i="57"/>
  <c r="B236" i="44"/>
  <c r="B212" i="44"/>
  <c r="B216" i="55"/>
  <c r="B222" i="11"/>
  <c r="B223" i="25"/>
  <c r="B255" i="26"/>
  <c r="B272" i="52"/>
  <c r="B209" i="55"/>
  <c r="B229" i="3"/>
  <c r="B232" i="3"/>
  <c r="B276" i="56"/>
  <c r="B255" i="56"/>
  <c r="B246" i="47"/>
  <c r="B205" i="47"/>
  <c r="B253" i="4"/>
  <c r="B228" i="4"/>
  <c r="B268" i="25"/>
  <c r="B270" i="25"/>
  <c r="B273" i="12"/>
  <c r="B233" i="51"/>
  <c r="B251" i="51"/>
  <c r="B216" i="6"/>
  <c r="B223" i="6"/>
  <c r="B249" i="5"/>
  <c r="B256" i="5"/>
  <c r="B230" i="65"/>
  <c r="B253" i="65"/>
  <c r="B264" i="33"/>
  <c r="B233" i="33"/>
  <c r="B223" i="26"/>
  <c r="B230" i="26"/>
  <c r="B213" i="52"/>
  <c r="B245" i="52"/>
  <c r="B259" i="37"/>
  <c r="B245" i="37"/>
  <c r="B223" i="10"/>
  <c r="B215" i="29"/>
  <c r="B207" i="29"/>
  <c r="B219" i="34"/>
  <c r="B258" i="34"/>
  <c r="B270" i="7"/>
  <c r="B211" i="7"/>
  <c r="B270" i="66"/>
  <c r="B220" i="66"/>
  <c r="B261" i="41"/>
  <c r="B220" i="41"/>
  <c r="B231" i="50"/>
  <c r="B270" i="50"/>
  <c r="B235" i="40"/>
  <c r="B220" i="57"/>
  <c r="B217" i="57"/>
  <c r="B214" i="44"/>
  <c r="B266" i="44"/>
  <c r="B217" i="55"/>
  <c r="B209" i="3"/>
  <c r="B222" i="37"/>
  <c r="B254" i="7"/>
  <c r="B234" i="56"/>
  <c r="B231" i="11"/>
  <c r="B216" i="51"/>
  <c r="B245" i="5"/>
  <c r="B236" i="37"/>
  <c r="B253" i="34"/>
  <c r="B210" i="41"/>
  <c r="B207" i="40"/>
  <c r="B234" i="3"/>
  <c r="B218" i="3"/>
  <c r="B245" i="56"/>
  <c r="B230" i="56"/>
  <c r="B226" i="47"/>
  <c r="B207" i="47"/>
  <c r="B210" i="11"/>
  <c r="B219" i="4"/>
  <c r="B273" i="4"/>
  <c r="B217" i="25"/>
  <c r="B234" i="25"/>
  <c r="B225" i="12"/>
  <c r="B223" i="12"/>
  <c r="B234" i="51"/>
  <c r="B264" i="51"/>
  <c r="B264" i="6"/>
  <c r="B269" i="6"/>
  <c r="B220" i="5"/>
  <c r="B222" i="5"/>
  <c r="B206" i="65"/>
  <c r="B246" i="33"/>
  <c r="B216" i="26"/>
  <c r="B215" i="52"/>
  <c r="B266" i="37"/>
  <c r="B257" i="37"/>
  <c r="B274" i="10"/>
  <c r="B209" i="10"/>
  <c r="B229" i="29"/>
  <c r="B228" i="34"/>
  <c r="B212" i="34"/>
  <c r="B213" i="7"/>
  <c r="B259" i="7"/>
  <c r="B272" i="66"/>
  <c r="B249" i="66"/>
  <c r="B258" i="41"/>
  <c r="B247" i="41"/>
  <c r="B220" i="50"/>
  <c r="B228" i="50"/>
  <c r="B218" i="40"/>
  <c r="B224" i="57"/>
  <c r="B254" i="57"/>
  <c r="B271" i="44"/>
  <c r="B229" i="55"/>
  <c r="B218" i="55"/>
  <c r="J173" i="4" l="1"/>
  <c r="F218" i="37"/>
  <c r="F258" i="37" s="1"/>
  <c r="I178" i="40"/>
  <c r="I217" i="40" s="1"/>
  <c r="I257" i="40" s="1"/>
  <c r="H195" i="40"/>
  <c r="H234" i="40" s="1"/>
  <c r="H274" i="40" s="1"/>
  <c r="F232" i="52"/>
  <c r="F272" i="52" s="1"/>
  <c r="G220" i="56"/>
  <c r="G260" i="56" s="1"/>
  <c r="H192" i="44"/>
  <c r="H231" i="44" s="1"/>
  <c r="H271" i="44" s="1"/>
  <c r="G235" i="3"/>
  <c r="G275" i="3" s="1"/>
  <c r="I180" i="44"/>
  <c r="I219" i="44" s="1"/>
  <c r="I259" i="44" s="1"/>
  <c r="C215" i="10"/>
  <c r="C255" i="10" s="1"/>
  <c r="F212" i="55"/>
  <c r="F252" i="55" s="1"/>
  <c r="I190" i="47"/>
  <c r="I229" i="47" s="1"/>
  <c r="I269" i="47" s="1"/>
  <c r="G234" i="25"/>
  <c r="G274" i="25" s="1"/>
  <c r="F215" i="44"/>
  <c r="F255" i="44" s="1"/>
  <c r="H184" i="51"/>
  <c r="H223" i="51" s="1"/>
  <c r="H263" i="51" s="1"/>
  <c r="F219" i="51"/>
  <c r="F259" i="51" s="1"/>
  <c r="F214" i="12"/>
  <c r="F254" i="12" s="1"/>
  <c r="I191" i="57"/>
  <c r="I230" i="57" s="1"/>
  <c r="I270" i="57" s="1"/>
  <c r="H186" i="55"/>
  <c r="H225" i="55" s="1"/>
  <c r="H265" i="55" s="1"/>
  <c r="I184" i="34"/>
  <c r="I223" i="34" s="1"/>
  <c r="I263" i="34" s="1"/>
  <c r="C196" i="47"/>
  <c r="G232" i="37"/>
  <c r="G272" i="37" s="1"/>
  <c r="E191" i="51"/>
  <c r="C197" i="5"/>
  <c r="C183" i="26"/>
  <c r="C182" i="7"/>
  <c r="C230" i="11"/>
  <c r="C270" i="11" s="1"/>
  <c r="I191" i="6"/>
  <c r="I230" i="6" s="1"/>
  <c r="I270" i="6" s="1"/>
  <c r="E181" i="26"/>
  <c r="E220" i="26" s="1"/>
  <c r="E260" i="26" s="1"/>
  <c r="F225" i="5"/>
  <c r="F265" i="5" s="1"/>
  <c r="G208" i="47"/>
  <c r="G248" i="47" s="1"/>
  <c r="I171" i="40"/>
  <c r="I210" i="40" s="1"/>
  <c r="I250" i="40" s="1"/>
  <c r="D206" i="29"/>
  <c r="D246" i="29" s="1"/>
  <c r="H172" i="40"/>
  <c r="H211" i="40" s="1"/>
  <c r="H251" i="40" s="1"/>
  <c r="F217" i="6"/>
  <c r="F257" i="6" s="1"/>
  <c r="H193" i="25"/>
  <c r="H232" i="25" s="1"/>
  <c r="H272" i="25" s="1"/>
  <c r="G225" i="57"/>
  <c r="G265" i="57" s="1"/>
  <c r="F230" i="44"/>
  <c r="F270" i="44" s="1"/>
  <c r="I196" i="12"/>
  <c r="I235" i="12" s="1"/>
  <c r="I275" i="12" s="1"/>
  <c r="E179" i="51"/>
  <c r="E218" i="51" s="1"/>
  <c r="E258" i="51" s="1"/>
  <c r="H166" i="3"/>
  <c r="H205" i="3" s="1"/>
  <c r="H245" i="3" s="1"/>
  <c r="C170" i="41"/>
  <c r="C212" i="6"/>
  <c r="C252" i="6" s="1"/>
  <c r="I191" i="65"/>
  <c r="I230" i="65" s="1"/>
  <c r="I270" i="65" s="1"/>
  <c r="H189" i="55"/>
  <c r="H228" i="55" s="1"/>
  <c r="H268" i="55" s="1"/>
  <c r="H184" i="41"/>
  <c r="H223" i="41" s="1"/>
  <c r="H263" i="41" s="1"/>
  <c r="I185" i="34"/>
  <c r="I224" i="34" s="1"/>
  <c r="I264" i="34" s="1"/>
  <c r="D216" i="10"/>
  <c r="D256" i="10" s="1"/>
  <c r="E185" i="51"/>
  <c r="E224" i="51" s="1"/>
  <c r="E264" i="51" s="1"/>
  <c r="C168" i="26"/>
  <c r="D230" i="3"/>
  <c r="D270" i="3" s="1"/>
  <c r="H174" i="37"/>
  <c r="H213" i="37" s="1"/>
  <c r="H253" i="37" s="1"/>
  <c r="H167" i="10"/>
  <c r="I194" i="29"/>
  <c r="I233" i="29" s="1"/>
  <c r="I273" i="29" s="1"/>
  <c r="E197" i="26"/>
  <c r="E236" i="26" s="1"/>
  <c r="E276" i="26" s="1"/>
  <c r="G207" i="55"/>
  <c r="G247" i="55" s="1"/>
  <c r="D213" i="40"/>
  <c r="D253" i="40" s="1"/>
  <c r="I197" i="40"/>
  <c r="I236" i="40" s="1"/>
  <c r="I276" i="40" s="1"/>
  <c r="H172" i="44"/>
  <c r="H211" i="44" s="1"/>
  <c r="H251" i="44" s="1"/>
  <c r="H179" i="10"/>
  <c r="G216" i="25"/>
  <c r="G256" i="25" s="1"/>
  <c r="D226" i="4"/>
  <c r="D266" i="4" s="1"/>
  <c r="F214" i="33"/>
  <c r="F254" i="33" s="1"/>
  <c r="G223" i="5"/>
  <c r="G263" i="5" s="1"/>
  <c r="D209" i="51"/>
  <c r="D249" i="51" s="1"/>
  <c r="F216" i="57"/>
  <c r="F256" i="57" s="1"/>
  <c r="F210" i="65"/>
  <c r="F250" i="65" s="1"/>
  <c r="F219" i="66"/>
  <c r="F259" i="66" s="1"/>
  <c r="I187" i="66"/>
  <c r="H169" i="33"/>
  <c r="H208" i="33" s="1"/>
  <c r="H248" i="33" s="1"/>
  <c r="C222" i="51"/>
  <c r="C262" i="51" s="1"/>
  <c r="F210" i="47"/>
  <c r="F250" i="47" s="1"/>
  <c r="I172" i="7"/>
  <c r="I211" i="7" s="1"/>
  <c r="I251" i="7" s="1"/>
  <c r="I182" i="55"/>
  <c r="I221" i="55" s="1"/>
  <c r="I261" i="55" s="1"/>
  <c r="C194" i="40"/>
  <c r="D205" i="44"/>
  <c r="D245" i="44" s="1"/>
  <c r="I193" i="29"/>
  <c r="I232" i="29" s="1"/>
  <c r="I272" i="29" s="1"/>
  <c r="I182" i="40"/>
  <c r="I221" i="40" s="1"/>
  <c r="I261" i="40" s="1"/>
  <c r="D235" i="29"/>
  <c r="D275" i="29" s="1"/>
  <c r="F234" i="34"/>
  <c r="F274" i="34" s="1"/>
  <c r="H189" i="40"/>
  <c r="H228" i="40" s="1"/>
  <c r="H268" i="40" s="1"/>
  <c r="G235" i="56"/>
  <c r="G275" i="56" s="1"/>
  <c r="G225" i="50"/>
  <c r="G265" i="50" s="1"/>
  <c r="H188" i="10"/>
  <c r="H227" i="10" s="1"/>
  <c r="H267" i="10" s="1"/>
  <c r="C178" i="10"/>
  <c r="G235" i="41"/>
  <c r="G275" i="41" s="1"/>
  <c r="G217" i="5"/>
  <c r="G257" i="5" s="1"/>
  <c r="F210" i="12"/>
  <c r="F250" i="12" s="1"/>
  <c r="F224" i="29"/>
  <c r="F264" i="29" s="1"/>
  <c r="F223" i="66"/>
  <c r="F263" i="66" s="1"/>
  <c r="G205" i="44"/>
  <c r="G245" i="44" s="1"/>
  <c r="I180" i="4"/>
  <c r="I219" i="4" s="1"/>
  <c r="I259" i="4" s="1"/>
  <c r="E171" i="10"/>
  <c r="E210" i="10" s="1"/>
  <c r="E250" i="10" s="1"/>
  <c r="I179" i="25"/>
  <c r="I218" i="25" s="1"/>
  <c r="I258" i="25" s="1"/>
  <c r="C190" i="33"/>
  <c r="C223" i="65"/>
  <c r="C263" i="65" s="1"/>
  <c r="F216" i="37"/>
  <c r="F256" i="37" s="1"/>
  <c r="I183" i="29"/>
  <c r="I222" i="29" s="1"/>
  <c r="I262" i="29" s="1"/>
  <c r="I195" i="29"/>
  <c r="I234" i="29" s="1"/>
  <c r="I274" i="29" s="1"/>
  <c r="G205" i="7"/>
  <c r="G245" i="7" s="1"/>
  <c r="G209" i="55"/>
  <c r="G249" i="55" s="1"/>
  <c r="G218" i="55"/>
  <c r="G258" i="55" s="1"/>
  <c r="H192" i="11"/>
  <c r="H231" i="11" s="1"/>
  <c r="H271" i="11" s="1"/>
  <c r="H187" i="50"/>
  <c r="H226" i="50" s="1"/>
  <c r="H266" i="50" s="1"/>
  <c r="H185" i="50"/>
  <c r="H224" i="50" s="1"/>
  <c r="H264" i="50" s="1"/>
  <c r="G206" i="47"/>
  <c r="G246" i="47" s="1"/>
  <c r="I173" i="40"/>
  <c r="I212" i="40" s="1"/>
  <c r="I252" i="40" s="1"/>
  <c r="I183" i="40"/>
  <c r="I222" i="40" s="1"/>
  <c r="I262" i="40" s="1"/>
  <c r="G226" i="34"/>
  <c r="G266" i="34" s="1"/>
  <c r="D222" i="29"/>
  <c r="D262" i="29" s="1"/>
  <c r="D213" i="29"/>
  <c r="D253" i="29" s="1"/>
  <c r="G214" i="51"/>
  <c r="G254" i="51" s="1"/>
  <c r="F225" i="34"/>
  <c r="F265" i="34" s="1"/>
  <c r="G229" i="52"/>
  <c r="G269" i="52" s="1"/>
  <c r="H197" i="40"/>
  <c r="H236" i="40" s="1"/>
  <c r="H276" i="40" s="1"/>
  <c r="H182" i="40"/>
  <c r="H221" i="40" s="1"/>
  <c r="H261" i="40" s="1"/>
  <c r="F208" i="52"/>
  <c r="F248" i="52" s="1"/>
  <c r="F233" i="52"/>
  <c r="F273" i="52" s="1"/>
  <c r="E188" i="7"/>
  <c r="E227" i="7" s="1"/>
  <c r="E267" i="7" s="1"/>
  <c r="C166" i="3"/>
  <c r="D227" i="37"/>
  <c r="D267" i="37" s="1"/>
  <c r="D235" i="37"/>
  <c r="D275" i="37" s="1"/>
  <c r="G224" i="56"/>
  <c r="G264" i="56" s="1"/>
  <c r="H171" i="12"/>
  <c r="H210" i="12" s="1"/>
  <c r="H250" i="12" s="1"/>
  <c r="H195" i="44"/>
  <c r="H234" i="44" s="1"/>
  <c r="H274" i="44" s="1"/>
  <c r="H179" i="44"/>
  <c r="H218" i="44" s="1"/>
  <c r="H258" i="44" s="1"/>
  <c r="G227" i="50"/>
  <c r="G267" i="50" s="1"/>
  <c r="G223" i="50"/>
  <c r="G263" i="50" s="1"/>
  <c r="G223" i="3"/>
  <c r="G263" i="3" s="1"/>
  <c r="H192" i="7"/>
  <c r="H231" i="7" s="1"/>
  <c r="H271" i="7" s="1"/>
  <c r="H180" i="7"/>
  <c r="H219" i="7" s="1"/>
  <c r="H259" i="7" s="1"/>
  <c r="I195" i="26"/>
  <c r="I234" i="26" s="1"/>
  <c r="I274" i="26" s="1"/>
  <c r="G218" i="4"/>
  <c r="G258" i="4" s="1"/>
  <c r="H194" i="25"/>
  <c r="H181" i="25"/>
  <c r="H220" i="25" s="1"/>
  <c r="H260" i="25" s="1"/>
  <c r="I186" i="44"/>
  <c r="I225" i="44" s="1"/>
  <c r="I265" i="44" s="1"/>
  <c r="I187" i="44"/>
  <c r="I226" i="44" s="1"/>
  <c r="I266" i="44" s="1"/>
  <c r="H172" i="10"/>
  <c r="H211" i="10" s="1"/>
  <c r="H251" i="10" s="1"/>
  <c r="H189" i="10"/>
  <c r="H228" i="10" s="1"/>
  <c r="H268" i="10" s="1"/>
  <c r="J181" i="3"/>
  <c r="E196" i="6"/>
  <c r="E235" i="6" s="1"/>
  <c r="E275" i="6" s="1"/>
  <c r="C192" i="12"/>
  <c r="C178" i="12"/>
  <c r="C174" i="10"/>
  <c r="D229" i="66"/>
  <c r="D269" i="66" s="1"/>
  <c r="F227" i="7"/>
  <c r="F267" i="7" s="1"/>
  <c r="F216" i="7"/>
  <c r="F256" i="7" s="1"/>
  <c r="F232" i="55"/>
  <c r="F272" i="55" s="1"/>
  <c r="F221" i="55"/>
  <c r="F261" i="55" s="1"/>
  <c r="I188" i="47"/>
  <c r="I227" i="47" s="1"/>
  <c r="I267" i="47" s="1"/>
  <c r="I185" i="47"/>
  <c r="I224" i="47" s="1"/>
  <c r="I264" i="47" s="1"/>
  <c r="G225" i="25"/>
  <c r="G265" i="25" s="1"/>
  <c r="G205" i="41"/>
  <c r="G245" i="41" s="1"/>
  <c r="H193" i="29"/>
  <c r="H232" i="29" s="1"/>
  <c r="H272" i="29" s="1"/>
  <c r="H166" i="29"/>
  <c r="H205" i="29" s="1"/>
  <c r="H245" i="29" s="1"/>
  <c r="F214" i="44"/>
  <c r="F254" i="44" s="1"/>
  <c r="H182" i="66"/>
  <c r="H221" i="66" s="1"/>
  <c r="H261" i="66" s="1"/>
  <c r="H181" i="66"/>
  <c r="H220" i="66" s="1"/>
  <c r="H260" i="66" s="1"/>
  <c r="I183" i="5"/>
  <c r="I222" i="5" s="1"/>
  <c r="I262" i="5" s="1"/>
  <c r="D219" i="4"/>
  <c r="D259" i="4" s="1"/>
  <c r="I191" i="56"/>
  <c r="I230" i="56" s="1"/>
  <c r="I270" i="56" s="1"/>
  <c r="I186" i="56"/>
  <c r="F222" i="33"/>
  <c r="F262" i="33" s="1"/>
  <c r="F224" i="51"/>
  <c r="F264" i="51" s="1"/>
  <c r="F206" i="51"/>
  <c r="F246" i="51" s="1"/>
  <c r="G225" i="5"/>
  <c r="G265" i="5" s="1"/>
  <c r="G232" i="5"/>
  <c r="G272" i="5" s="1"/>
  <c r="C175" i="55"/>
  <c r="C224" i="55"/>
  <c r="C264" i="55" s="1"/>
  <c r="I167" i="12"/>
  <c r="I206" i="12" s="1"/>
  <c r="I246" i="12" s="1"/>
  <c r="I180" i="12"/>
  <c r="I219" i="12" s="1"/>
  <c r="I259" i="12" s="1"/>
  <c r="E172" i="11"/>
  <c r="E179" i="65"/>
  <c r="D210" i="6"/>
  <c r="D250" i="6" s="1"/>
  <c r="F226" i="40"/>
  <c r="F266" i="40" s="1"/>
  <c r="F236" i="40"/>
  <c r="F276" i="40" s="1"/>
  <c r="F229" i="56"/>
  <c r="F269" i="56" s="1"/>
  <c r="F226" i="56"/>
  <c r="F266" i="56" s="1"/>
  <c r="E167" i="33"/>
  <c r="E206" i="33" s="1"/>
  <c r="E246" i="33" s="1"/>
  <c r="G226" i="10"/>
  <c r="G266" i="10" s="1"/>
  <c r="G235" i="10"/>
  <c r="G275" i="10" s="1"/>
  <c r="H189" i="34"/>
  <c r="H228" i="34" s="1"/>
  <c r="H268" i="34" s="1"/>
  <c r="H195" i="3"/>
  <c r="H234" i="3" s="1"/>
  <c r="H274" i="3" s="1"/>
  <c r="E195" i="51"/>
  <c r="E234" i="51" s="1"/>
  <c r="E274" i="51" s="1"/>
  <c r="H195" i="6"/>
  <c r="H234" i="6" s="1"/>
  <c r="H274" i="6" s="1"/>
  <c r="I183" i="57"/>
  <c r="I222" i="57" s="1"/>
  <c r="I262" i="57" s="1"/>
  <c r="I172" i="57"/>
  <c r="I211" i="57" s="1"/>
  <c r="I251" i="57" s="1"/>
  <c r="C187" i="41"/>
  <c r="F216" i="50"/>
  <c r="F256" i="50" s="1"/>
  <c r="F207" i="3"/>
  <c r="F247" i="3" s="1"/>
  <c r="C170" i="50"/>
  <c r="C181" i="50"/>
  <c r="C176" i="29"/>
  <c r="D234" i="11"/>
  <c r="D274" i="11" s="1"/>
  <c r="D211" i="11"/>
  <c r="D251" i="11" s="1"/>
  <c r="F221" i="25"/>
  <c r="F261" i="25" s="1"/>
  <c r="F218" i="41"/>
  <c r="F258" i="41" s="1"/>
  <c r="I180" i="33"/>
  <c r="I219" i="33" s="1"/>
  <c r="I259" i="33" s="1"/>
  <c r="I182" i="33"/>
  <c r="I221" i="33" s="1"/>
  <c r="I261" i="33" s="1"/>
  <c r="I170" i="65"/>
  <c r="I209" i="65" s="1"/>
  <c r="I249" i="65" s="1"/>
  <c r="H190" i="47"/>
  <c r="H229" i="47" s="1"/>
  <c r="H269" i="47" s="1"/>
  <c r="H191" i="47"/>
  <c r="H230" i="47" s="1"/>
  <c r="H270" i="47" s="1"/>
  <c r="D218" i="5"/>
  <c r="D258" i="5" s="1"/>
  <c r="F220" i="29"/>
  <c r="F260" i="29" s="1"/>
  <c r="F213" i="29"/>
  <c r="F253" i="29" s="1"/>
  <c r="F211" i="66"/>
  <c r="F251" i="66" s="1"/>
  <c r="F206" i="66"/>
  <c r="F246" i="66" s="1"/>
  <c r="H189" i="56"/>
  <c r="H195" i="56"/>
  <c r="K195" i="56" s="1"/>
  <c r="C190" i="34"/>
  <c r="C195" i="34"/>
  <c r="C223" i="66"/>
  <c r="C263" i="66" s="1"/>
  <c r="F212" i="10"/>
  <c r="F252" i="10" s="1"/>
  <c r="F223" i="26"/>
  <c r="F263" i="26" s="1"/>
  <c r="I177" i="34"/>
  <c r="I216" i="34" s="1"/>
  <c r="I256" i="34" s="1"/>
  <c r="I182" i="34"/>
  <c r="I221" i="34" s="1"/>
  <c r="I261" i="34" s="1"/>
  <c r="I176" i="50"/>
  <c r="I215" i="50" s="1"/>
  <c r="I255" i="50" s="1"/>
  <c r="I183" i="50"/>
  <c r="I222" i="50" s="1"/>
  <c r="I262" i="50" s="1"/>
  <c r="I178" i="66"/>
  <c r="I217" i="66" s="1"/>
  <c r="I257" i="66" s="1"/>
  <c r="I171" i="66"/>
  <c r="I210" i="66" s="1"/>
  <c r="I250" i="66" s="1"/>
  <c r="G205" i="12"/>
  <c r="G245" i="12" s="1"/>
  <c r="G216" i="44"/>
  <c r="G256" i="44" s="1"/>
  <c r="G222" i="44"/>
  <c r="G262" i="44" s="1"/>
  <c r="I188" i="4"/>
  <c r="I227" i="4" s="1"/>
  <c r="I267" i="4" s="1"/>
  <c r="I191" i="4"/>
  <c r="I230" i="4" s="1"/>
  <c r="I270" i="4" s="1"/>
  <c r="I170" i="52"/>
  <c r="I209" i="52" s="1"/>
  <c r="I249" i="52" s="1"/>
  <c r="I172" i="25"/>
  <c r="I211" i="25" s="1"/>
  <c r="I251" i="25" s="1"/>
  <c r="I182" i="25"/>
  <c r="I221" i="25" s="1"/>
  <c r="I261" i="25" s="1"/>
  <c r="I169" i="10"/>
  <c r="I208" i="10" s="1"/>
  <c r="I248" i="10" s="1"/>
  <c r="I186" i="10"/>
  <c r="I225" i="10" s="1"/>
  <c r="I265" i="10" s="1"/>
  <c r="E189" i="11"/>
  <c r="C167" i="5"/>
  <c r="C178" i="26"/>
  <c r="F215" i="11"/>
  <c r="F255" i="11" s="1"/>
  <c r="I196" i="3"/>
  <c r="I235" i="3" s="1"/>
  <c r="I275" i="3" s="1"/>
  <c r="I175" i="51"/>
  <c r="I214" i="51" s="1"/>
  <c r="I254" i="51" s="1"/>
  <c r="I188" i="51"/>
  <c r="I227" i="51" s="1"/>
  <c r="I267" i="51" s="1"/>
  <c r="G216" i="29"/>
  <c r="G256" i="29" s="1"/>
  <c r="K256" i="29" s="1"/>
  <c r="C292" i="29" s="1"/>
  <c r="AF14" i="68" s="1"/>
  <c r="H185" i="33"/>
  <c r="H224" i="33" s="1"/>
  <c r="H264" i="33" s="1"/>
  <c r="H187" i="33"/>
  <c r="H226" i="33" s="1"/>
  <c r="H266" i="33" s="1"/>
  <c r="H173" i="65"/>
  <c r="H172" i="65"/>
  <c r="H211" i="65" s="1"/>
  <c r="H251" i="65" s="1"/>
  <c r="I176" i="37"/>
  <c r="I215" i="37" s="1"/>
  <c r="I255" i="37" s="1"/>
  <c r="I186" i="37"/>
  <c r="I225" i="37" s="1"/>
  <c r="I265" i="37" s="1"/>
  <c r="C168" i="25"/>
  <c r="C175" i="25"/>
  <c r="I192" i="41"/>
  <c r="I231" i="41" s="1"/>
  <c r="I271" i="41" s="1"/>
  <c r="I190" i="41"/>
  <c r="I229" i="41" s="1"/>
  <c r="I269" i="41" s="1"/>
  <c r="E197" i="51"/>
  <c r="C232" i="65"/>
  <c r="C272" i="65" s="1"/>
  <c r="D232" i="50"/>
  <c r="D272" i="50" s="1"/>
  <c r="D233" i="50"/>
  <c r="D273" i="50" s="1"/>
  <c r="D217" i="44"/>
  <c r="D257" i="44" s="1"/>
  <c r="F232" i="5"/>
  <c r="F272" i="5" s="1"/>
  <c r="F230" i="37"/>
  <c r="F270" i="37" s="1"/>
  <c r="I187" i="29"/>
  <c r="I226" i="29" s="1"/>
  <c r="I266" i="29" s="1"/>
  <c r="I177" i="29"/>
  <c r="I216" i="29" s="1"/>
  <c r="I256" i="29" s="1"/>
  <c r="G211" i="7"/>
  <c r="G251" i="7" s="1"/>
  <c r="G216" i="55"/>
  <c r="G256" i="55" s="1"/>
  <c r="H178" i="11"/>
  <c r="H217" i="11" s="1"/>
  <c r="H257" i="11" s="1"/>
  <c r="H182" i="11"/>
  <c r="H221" i="11" s="1"/>
  <c r="H261" i="11" s="1"/>
  <c r="H191" i="50"/>
  <c r="H230" i="50" s="1"/>
  <c r="H270" i="50" s="1"/>
  <c r="H196" i="50"/>
  <c r="H235" i="50" s="1"/>
  <c r="H275" i="50" s="1"/>
  <c r="G217" i="47"/>
  <c r="G257" i="47" s="1"/>
  <c r="I166" i="40"/>
  <c r="I205" i="40" s="1"/>
  <c r="I245" i="40" s="1"/>
  <c r="I184" i="40"/>
  <c r="I223" i="40" s="1"/>
  <c r="I263" i="40" s="1"/>
  <c r="G213" i="34"/>
  <c r="G253" i="34" s="1"/>
  <c r="G231" i="51"/>
  <c r="G271" i="51" s="1"/>
  <c r="F218" i="34"/>
  <c r="F258" i="34" s="1"/>
  <c r="F213" i="34"/>
  <c r="F253" i="34" s="1"/>
  <c r="G232" i="52"/>
  <c r="G272" i="52" s="1"/>
  <c r="H186" i="40"/>
  <c r="H225" i="40" s="1"/>
  <c r="H265" i="40" s="1"/>
  <c r="F218" i="52"/>
  <c r="F258" i="52" s="1"/>
  <c r="E176" i="51"/>
  <c r="C181" i="4"/>
  <c r="C173" i="3"/>
  <c r="D218" i="52"/>
  <c r="D258" i="52" s="1"/>
  <c r="D236" i="37"/>
  <c r="D276" i="37" s="1"/>
  <c r="F215" i="6"/>
  <c r="F255" i="6" s="1"/>
  <c r="E191" i="33"/>
  <c r="G208" i="40"/>
  <c r="G248" i="40" s="1"/>
  <c r="G234" i="40"/>
  <c r="G274" i="40" s="1"/>
  <c r="G229" i="56"/>
  <c r="G269" i="56" s="1"/>
  <c r="G226" i="56"/>
  <c r="G266" i="56" s="1"/>
  <c r="H173" i="12"/>
  <c r="H190" i="12"/>
  <c r="H229" i="12" s="1"/>
  <c r="H269" i="12" s="1"/>
  <c r="H166" i="44"/>
  <c r="H190" i="44"/>
  <c r="G232" i="50"/>
  <c r="G272" i="50" s="1"/>
  <c r="G226" i="50"/>
  <c r="G266" i="50" s="1"/>
  <c r="H170" i="7"/>
  <c r="H209" i="7" s="1"/>
  <c r="H249" i="7" s="1"/>
  <c r="H166" i="7"/>
  <c r="H205" i="7" s="1"/>
  <c r="H245" i="7" s="1"/>
  <c r="I197" i="26"/>
  <c r="I236" i="26" s="1"/>
  <c r="I276" i="26" s="1"/>
  <c r="I190" i="26"/>
  <c r="I229" i="26" s="1"/>
  <c r="I269" i="26" s="1"/>
  <c r="H183" i="25"/>
  <c r="H222" i="25" s="1"/>
  <c r="H262" i="25" s="1"/>
  <c r="H177" i="25"/>
  <c r="H216" i="25" s="1"/>
  <c r="H256" i="25" s="1"/>
  <c r="I176" i="44"/>
  <c r="I215" i="44" s="1"/>
  <c r="I255" i="44" s="1"/>
  <c r="I168" i="44"/>
  <c r="I207" i="44" s="1"/>
  <c r="I247" i="44" s="1"/>
  <c r="H195" i="10"/>
  <c r="K181" i="3"/>
  <c r="E178" i="7"/>
  <c r="E217" i="7" s="1"/>
  <c r="E257" i="7" s="1"/>
  <c r="C187" i="12"/>
  <c r="C207" i="10"/>
  <c r="C247" i="10" s="1"/>
  <c r="C233" i="10"/>
  <c r="C273" i="10" s="1"/>
  <c r="F220" i="7"/>
  <c r="F260" i="7" s="1"/>
  <c r="F219" i="55"/>
  <c r="F259" i="55" s="1"/>
  <c r="I176" i="47"/>
  <c r="I215" i="47" s="1"/>
  <c r="I255" i="47" s="1"/>
  <c r="I191" i="47"/>
  <c r="I230" i="47" s="1"/>
  <c r="I270" i="47" s="1"/>
  <c r="G219" i="25"/>
  <c r="G259" i="25" s="1"/>
  <c r="G209" i="41"/>
  <c r="G249" i="41" s="1"/>
  <c r="G233" i="57"/>
  <c r="G273" i="57" s="1"/>
  <c r="H176" i="29"/>
  <c r="H215" i="29" s="1"/>
  <c r="H255" i="29" s="1"/>
  <c r="H169" i="29"/>
  <c r="H168" i="66"/>
  <c r="H197" i="66"/>
  <c r="I178" i="5"/>
  <c r="I217" i="5" s="1"/>
  <c r="I257" i="5" s="1"/>
  <c r="H166" i="51"/>
  <c r="H180" i="51"/>
  <c r="H219" i="51" s="1"/>
  <c r="H259" i="51" s="1"/>
  <c r="D233" i="4"/>
  <c r="D273" i="4" s="1"/>
  <c r="I179" i="56"/>
  <c r="F230" i="33"/>
  <c r="F270" i="33" s="1"/>
  <c r="F217" i="33"/>
  <c r="F257" i="33" s="1"/>
  <c r="F226" i="51"/>
  <c r="F266" i="51" s="1"/>
  <c r="C169" i="55"/>
  <c r="C174" i="55"/>
  <c r="I195" i="12"/>
  <c r="I234" i="12" s="1"/>
  <c r="I274" i="12" s="1"/>
  <c r="I187" i="12"/>
  <c r="I226" i="12" s="1"/>
  <c r="I266" i="12" s="1"/>
  <c r="F209" i="56"/>
  <c r="F249" i="56" s="1"/>
  <c r="E179" i="33"/>
  <c r="E218" i="33" s="1"/>
  <c r="E258" i="33" s="1"/>
  <c r="C182" i="52"/>
  <c r="C167" i="52"/>
  <c r="H177" i="34"/>
  <c r="H216" i="34" s="1"/>
  <c r="H256" i="34" s="1"/>
  <c r="H178" i="34"/>
  <c r="H217" i="34" s="1"/>
  <c r="H257" i="34" s="1"/>
  <c r="H166" i="6"/>
  <c r="H205" i="6" s="1"/>
  <c r="H245" i="6" s="1"/>
  <c r="H172" i="6"/>
  <c r="H211" i="6" s="1"/>
  <c r="H251" i="6" s="1"/>
  <c r="I176" i="57"/>
  <c r="I215" i="57" s="1"/>
  <c r="I255" i="57" s="1"/>
  <c r="I168" i="57"/>
  <c r="I207" i="57" s="1"/>
  <c r="I247" i="57" s="1"/>
  <c r="F235" i="3"/>
  <c r="F275" i="3" s="1"/>
  <c r="C186" i="29"/>
  <c r="C183" i="29"/>
  <c r="C234" i="6"/>
  <c r="C274" i="6" s="1"/>
  <c r="F223" i="25"/>
  <c r="F263" i="25" s="1"/>
  <c r="F227" i="41"/>
  <c r="F267" i="41" s="1"/>
  <c r="F225" i="57"/>
  <c r="F265" i="57" s="1"/>
  <c r="F209" i="57"/>
  <c r="F249" i="57" s="1"/>
  <c r="I191" i="33"/>
  <c r="I230" i="33" s="1"/>
  <c r="I270" i="33" s="1"/>
  <c r="I172" i="33"/>
  <c r="I211" i="33" s="1"/>
  <c r="I251" i="33" s="1"/>
  <c r="I167" i="65"/>
  <c r="J167" i="65" s="1"/>
  <c r="I172" i="65"/>
  <c r="I211" i="65" s="1"/>
  <c r="I251" i="65" s="1"/>
  <c r="E189" i="12"/>
  <c r="E228" i="12" s="1"/>
  <c r="E268" i="12" s="1"/>
  <c r="G225" i="11"/>
  <c r="G265" i="11" s="1"/>
  <c r="H170" i="47"/>
  <c r="H209" i="47" s="1"/>
  <c r="H249" i="47" s="1"/>
  <c r="H172" i="47"/>
  <c r="H211" i="47" s="1"/>
  <c r="H251" i="47" s="1"/>
  <c r="E172" i="51"/>
  <c r="E194" i="26"/>
  <c r="E233" i="26" s="1"/>
  <c r="E273" i="26" s="1"/>
  <c r="D214" i="5"/>
  <c r="D254" i="5" s="1"/>
  <c r="F208" i="29"/>
  <c r="F248" i="29" s="1"/>
  <c r="H182" i="55"/>
  <c r="H166" i="55"/>
  <c r="H205" i="55" s="1"/>
  <c r="H245" i="55" s="1"/>
  <c r="F225" i="66"/>
  <c r="F265" i="66" s="1"/>
  <c r="F235" i="66"/>
  <c r="F275" i="66" s="1"/>
  <c r="H172" i="56"/>
  <c r="H178" i="56"/>
  <c r="H170" i="41"/>
  <c r="H209" i="41" s="1"/>
  <c r="H249" i="41" s="1"/>
  <c r="H187" i="41"/>
  <c r="H226" i="41" s="1"/>
  <c r="H266" i="41" s="1"/>
  <c r="E190" i="11"/>
  <c r="E229" i="11" s="1"/>
  <c r="E269" i="11" s="1"/>
  <c r="E168" i="65"/>
  <c r="C169" i="34"/>
  <c r="C185" i="34"/>
  <c r="F215" i="26"/>
  <c r="F255" i="26" s="1"/>
  <c r="E192" i="33"/>
  <c r="E231" i="33" s="1"/>
  <c r="E271" i="33" s="1"/>
  <c r="I178" i="34"/>
  <c r="I217" i="34" s="1"/>
  <c r="I257" i="34" s="1"/>
  <c r="I179" i="34"/>
  <c r="I218" i="34" s="1"/>
  <c r="I258" i="34" s="1"/>
  <c r="I188" i="50"/>
  <c r="I227" i="50" s="1"/>
  <c r="I267" i="50" s="1"/>
  <c r="I175" i="50"/>
  <c r="I214" i="50" s="1"/>
  <c r="I254" i="50" s="1"/>
  <c r="I176" i="66"/>
  <c r="I215" i="66" s="1"/>
  <c r="I255" i="66" s="1"/>
  <c r="I185" i="66"/>
  <c r="I224" i="66" s="1"/>
  <c r="I264" i="66" s="1"/>
  <c r="E169" i="12"/>
  <c r="E208" i="12" s="1"/>
  <c r="E248" i="12" s="1"/>
  <c r="G232" i="44"/>
  <c r="G272" i="44" s="1"/>
  <c r="G221" i="44"/>
  <c r="G261" i="44" s="1"/>
  <c r="I167" i="4"/>
  <c r="I206" i="4" s="1"/>
  <c r="I246" i="4" s="1"/>
  <c r="I174" i="4"/>
  <c r="I213" i="4" s="1"/>
  <c r="I253" i="4" s="1"/>
  <c r="I194" i="52"/>
  <c r="I233" i="52" s="1"/>
  <c r="I273" i="52" s="1"/>
  <c r="I179" i="52"/>
  <c r="I218" i="52" s="1"/>
  <c r="I258" i="52" s="1"/>
  <c r="I175" i="10"/>
  <c r="I214" i="10" s="1"/>
  <c r="I254" i="10" s="1"/>
  <c r="I179" i="10"/>
  <c r="I218" i="10" s="1"/>
  <c r="I258" i="10" s="1"/>
  <c r="C171" i="47"/>
  <c r="C180" i="47"/>
  <c r="I176" i="11"/>
  <c r="I215" i="11" s="1"/>
  <c r="I255" i="11" s="1"/>
  <c r="I194" i="11"/>
  <c r="I233" i="11" s="1"/>
  <c r="I273" i="11" s="1"/>
  <c r="G207" i="37"/>
  <c r="G247" i="37" s="1"/>
  <c r="C214" i="5"/>
  <c r="C254" i="5" s="1"/>
  <c r="C208" i="5"/>
  <c r="C248" i="5" s="1"/>
  <c r="C170" i="26"/>
  <c r="D223" i="3"/>
  <c r="D263" i="3" s="1"/>
  <c r="D232" i="3"/>
  <c r="D272" i="3" s="1"/>
  <c r="E193" i="33"/>
  <c r="E232" i="33" s="1"/>
  <c r="E272" i="33" s="1"/>
  <c r="I192" i="3"/>
  <c r="I231" i="3" s="1"/>
  <c r="I271" i="3" s="1"/>
  <c r="I177" i="51"/>
  <c r="I216" i="51" s="1"/>
  <c r="I256" i="51" s="1"/>
  <c r="I195" i="51"/>
  <c r="I234" i="51" s="1"/>
  <c r="I274" i="51" s="1"/>
  <c r="G224" i="29"/>
  <c r="G264" i="29" s="1"/>
  <c r="D228" i="65"/>
  <c r="D268" i="65" s="1"/>
  <c r="D234" i="50"/>
  <c r="D274" i="50" s="1"/>
  <c r="F207" i="5"/>
  <c r="F247" i="5" s="1"/>
  <c r="E167" i="11"/>
  <c r="E206" i="11" s="1"/>
  <c r="E246" i="11" s="1"/>
  <c r="G220" i="34"/>
  <c r="G260" i="34" s="1"/>
  <c r="G230" i="51"/>
  <c r="G270" i="51" s="1"/>
  <c r="H177" i="12"/>
  <c r="H216" i="12" s="1"/>
  <c r="H256" i="12" s="1"/>
  <c r="I191" i="26"/>
  <c r="I230" i="26" s="1"/>
  <c r="I270" i="26" s="1"/>
  <c r="K270" i="26" s="1"/>
  <c r="C306" i="26" s="1"/>
  <c r="AC28" i="68" s="1"/>
  <c r="H170" i="10"/>
  <c r="H209" i="10" s="1"/>
  <c r="H249" i="10" s="1"/>
  <c r="H177" i="29"/>
  <c r="H216" i="29" s="1"/>
  <c r="H256" i="29" s="1"/>
  <c r="D206" i="4"/>
  <c r="D246" i="4" s="1"/>
  <c r="D222" i="6"/>
  <c r="D262" i="6" s="1"/>
  <c r="G229" i="6"/>
  <c r="G269" i="6" s="1"/>
  <c r="C181" i="34"/>
  <c r="I166" i="4"/>
  <c r="I205" i="4" s="1"/>
  <c r="I245" i="4" s="1"/>
  <c r="I187" i="11"/>
  <c r="I226" i="11" s="1"/>
  <c r="I266" i="11" s="1"/>
  <c r="F211" i="11"/>
  <c r="F251" i="11" s="1"/>
  <c r="I170" i="51"/>
  <c r="I209" i="51" s="1"/>
  <c r="I249" i="51" s="1"/>
  <c r="I178" i="29"/>
  <c r="I217" i="29" s="1"/>
  <c r="I257" i="29" s="1"/>
  <c r="G225" i="55"/>
  <c r="G265" i="55" s="1"/>
  <c r="E196" i="11"/>
  <c r="E235" i="11" s="1"/>
  <c r="E275" i="11" s="1"/>
  <c r="F234" i="52"/>
  <c r="F274" i="52" s="1"/>
  <c r="H174" i="12"/>
  <c r="H213" i="12" s="1"/>
  <c r="H253" i="12" s="1"/>
  <c r="H178" i="7"/>
  <c r="H217" i="7" s="1"/>
  <c r="H257" i="7" s="1"/>
  <c r="C191" i="12"/>
  <c r="F228" i="55"/>
  <c r="F268" i="55" s="1"/>
  <c r="I195" i="47"/>
  <c r="I234" i="47" s="1"/>
  <c r="I274" i="47" s="1"/>
  <c r="H167" i="29"/>
  <c r="H206" i="29" s="1"/>
  <c r="H246" i="29" s="1"/>
  <c r="C225" i="55"/>
  <c r="C265" i="55" s="1"/>
  <c r="H169" i="34"/>
  <c r="H208" i="34" s="1"/>
  <c r="H248" i="34" s="1"/>
  <c r="H191" i="6"/>
  <c r="H230" i="6" s="1"/>
  <c r="H270" i="6" s="1"/>
  <c r="F218" i="50"/>
  <c r="F258" i="50" s="1"/>
  <c r="F211" i="57"/>
  <c r="F251" i="57" s="1"/>
  <c r="H193" i="47"/>
  <c r="H232" i="47" s="1"/>
  <c r="H272" i="47" s="1"/>
  <c r="C172" i="34"/>
  <c r="F230" i="26"/>
  <c r="F270" i="26" s="1"/>
  <c r="G228" i="66"/>
  <c r="G268" i="66" s="1"/>
  <c r="I179" i="11"/>
  <c r="I218" i="11" s="1"/>
  <c r="I258" i="11" s="1"/>
  <c r="D210" i="3"/>
  <c r="D250" i="3" s="1"/>
  <c r="C189" i="7"/>
  <c r="G209" i="33"/>
  <c r="G249" i="33" s="1"/>
  <c r="H181" i="5"/>
  <c r="H220" i="5" s="1"/>
  <c r="H260" i="5" s="1"/>
  <c r="G227" i="7"/>
  <c r="G267" i="7" s="1"/>
  <c r="H181" i="11"/>
  <c r="H220" i="11" s="1"/>
  <c r="H260" i="11" s="1"/>
  <c r="I181" i="40"/>
  <c r="I220" i="40" s="1"/>
  <c r="I260" i="40" s="1"/>
  <c r="D233" i="29"/>
  <c r="D273" i="29" s="1"/>
  <c r="G222" i="52"/>
  <c r="G262" i="52" s="1"/>
  <c r="E195" i="6"/>
  <c r="E234" i="6" s="1"/>
  <c r="E274" i="6" s="1"/>
  <c r="G220" i="40"/>
  <c r="G260" i="40" s="1"/>
  <c r="H181" i="44"/>
  <c r="H220" i="44" s="1"/>
  <c r="H260" i="44" s="1"/>
  <c r="G206" i="50"/>
  <c r="G246" i="50" s="1"/>
  <c r="H193" i="7"/>
  <c r="H232" i="7" s="1"/>
  <c r="H272" i="7" s="1"/>
  <c r="G207" i="4"/>
  <c r="G247" i="4" s="1"/>
  <c r="F225" i="7"/>
  <c r="F265" i="7" s="1"/>
  <c r="I166" i="12"/>
  <c r="I205" i="12" s="1"/>
  <c r="I245" i="12" s="1"/>
  <c r="C210" i="56"/>
  <c r="C250" i="56" s="1"/>
  <c r="G230" i="26"/>
  <c r="G270" i="26" s="1"/>
  <c r="C172" i="52"/>
  <c r="H177" i="3"/>
  <c r="H216" i="3" s="1"/>
  <c r="H256" i="3" s="1"/>
  <c r="C173" i="29"/>
  <c r="F230" i="57"/>
  <c r="F270" i="57" s="1"/>
  <c r="I195" i="33"/>
  <c r="I234" i="33" s="1"/>
  <c r="I274" i="33" s="1"/>
  <c r="F207" i="4"/>
  <c r="F247" i="4" s="1"/>
  <c r="H175" i="50"/>
  <c r="H214" i="50" s="1"/>
  <c r="H254" i="50" s="1"/>
  <c r="F207" i="34"/>
  <c r="F247" i="34" s="1"/>
  <c r="C170" i="4"/>
  <c r="C174" i="3"/>
  <c r="D207" i="37"/>
  <c r="D247" i="37" s="1"/>
  <c r="C185" i="12"/>
  <c r="D205" i="66"/>
  <c r="D245" i="66" s="1"/>
  <c r="F225" i="44"/>
  <c r="F265" i="44" s="1"/>
  <c r="H168" i="51"/>
  <c r="H207" i="51" s="1"/>
  <c r="H247" i="51" s="1"/>
  <c r="I169" i="56"/>
  <c r="I208" i="56" s="1"/>
  <c r="I248" i="56" s="1"/>
  <c r="C196" i="55"/>
  <c r="F222" i="40"/>
  <c r="F262" i="40" s="1"/>
  <c r="F225" i="41"/>
  <c r="F265" i="41" s="1"/>
  <c r="H179" i="56"/>
  <c r="H218" i="56" s="1"/>
  <c r="H258" i="56" s="1"/>
  <c r="G212" i="66"/>
  <c r="G252" i="66" s="1"/>
  <c r="H168" i="65"/>
  <c r="H207" i="65" s="1"/>
  <c r="H247" i="65" s="1"/>
  <c r="H170" i="11"/>
  <c r="H209" i="11" s="1"/>
  <c r="H249" i="11" s="1"/>
  <c r="G233" i="51"/>
  <c r="G273" i="51" s="1"/>
  <c r="H168" i="40"/>
  <c r="H207" i="40" s="1"/>
  <c r="H247" i="40" s="1"/>
  <c r="C187" i="4"/>
  <c r="G219" i="40"/>
  <c r="G259" i="40" s="1"/>
  <c r="I172" i="44"/>
  <c r="I211" i="44" s="1"/>
  <c r="I251" i="44" s="1"/>
  <c r="G214" i="25"/>
  <c r="G254" i="25" s="1"/>
  <c r="H176" i="66"/>
  <c r="C171" i="55"/>
  <c r="I192" i="12"/>
  <c r="I231" i="12" s="1"/>
  <c r="I271" i="12" s="1"/>
  <c r="G208" i="26"/>
  <c r="G248" i="26" s="1"/>
  <c r="C190" i="52"/>
  <c r="I181" i="57"/>
  <c r="I220" i="57" s="1"/>
  <c r="I260" i="57" s="1"/>
  <c r="G213" i="6"/>
  <c r="G253" i="6" s="1"/>
  <c r="E188" i="11"/>
  <c r="E227" i="11" s="1"/>
  <c r="E267" i="11" s="1"/>
  <c r="C173" i="34"/>
  <c r="I196" i="66"/>
  <c r="I235" i="66" s="1"/>
  <c r="I275" i="66" s="1"/>
  <c r="E197" i="10"/>
  <c r="E236" i="10" s="1"/>
  <c r="E276" i="10" s="1"/>
  <c r="I185" i="10"/>
  <c r="I224" i="10" s="1"/>
  <c r="I264" i="10" s="1"/>
  <c r="I190" i="11"/>
  <c r="I229" i="11" s="1"/>
  <c r="I269" i="11" s="1"/>
  <c r="I195" i="3"/>
  <c r="I234" i="3" s="1"/>
  <c r="I274" i="3" s="1"/>
  <c r="C193" i="33"/>
  <c r="H188" i="11"/>
  <c r="H227" i="11" s="1"/>
  <c r="H267" i="11" s="1"/>
  <c r="H179" i="50"/>
  <c r="G205" i="52"/>
  <c r="G245" i="52" s="1"/>
  <c r="H175" i="44"/>
  <c r="H214" i="44" s="1"/>
  <c r="H254" i="44" s="1"/>
  <c r="H197" i="25"/>
  <c r="H236" i="25" s="1"/>
  <c r="H276" i="25" s="1"/>
  <c r="H194" i="10"/>
  <c r="H233" i="10" s="1"/>
  <c r="H273" i="10" s="1"/>
  <c r="G228" i="25"/>
  <c r="G268" i="25" s="1"/>
  <c r="D212" i="6"/>
  <c r="D252" i="6" s="1"/>
  <c r="F228" i="56"/>
  <c r="F268" i="56" s="1"/>
  <c r="F214" i="50"/>
  <c r="F254" i="50" s="1"/>
  <c r="E173" i="6"/>
  <c r="E212" i="6" s="1"/>
  <c r="E252" i="6" s="1"/>
  <c r="H188" i="47"/>
  <c r="H227" i="47" s="1"/>
  <c r="H267" i="47" s="1"/>
  <c r="F226" i="29"/>
  <c r="F266" i="29" s="1"/>
  <c r="F221" i="65"/>
  <c r="F261" i="65" s="1"/>
  <c r="I171" i="34"/>
  <c r="I210" i="34" s="1"/>
  <c r="I250" i="34" s="1"/>
  <c r="G222" i="66"/>
  <c r="G262" i="66" s="1"/>
  <c r="I176" i="25"/>
  <c r="I215" i="25" s="1"/>
  <c r="I255" i="25" s="1"/>
  <c r="C219" i="5"/>
  <c r="C259" i="5" s="1"/>
  <c r="F223" i="11"/>
  <c r="F263" i="11" s="1"/>
  <c r="E172" i="12"/>
  <c r="I166" i="37"/>
  <c r="I205" i="37" s="1"/>
  <c r="I245" i="37" s="1"/>
  <c r="C176" i="25"/>
  <c r="C225" i="65"/>
  <c r="C265" i="65" s="1"/>
  <c r="D217" i="50"/>
  <c r="D257" i="50" s="1"/>
  <c r="D207" i="44"/>
  <c r="D247" i="44" s="1"/>
  <c r="D225" i="44"/>
  <c r="D265" i="44" s="1"/>
  <c r="F209" i="5"/>
  <c r="F249" i="5" s="1"/>
  <c r="I186" i="29"/>
  <c r="I225" i="29" s="1"/>
  <c r="I265" i="29" s="1"/>
  <c r="I185" i="29"/>
  <c r="I224" i="29" s="1"/>
  <c r="I264" i="29" s="1"/>
  <c r="G221" i="7"/>
  <c r="G261" i="7" s="1"/>
  <c r="G210" i="55"/>
  <c r="G250" i="55" s="1"/>
  <c r="H189" i="11"/>
  <c r="H190" i="50"/>
  <c r="H229" i="50" s="1"/>
  <c r="H269" i="50" s="1"/>
  <c r="H172" i="50"/>
  <c r="H211" i="50" s="1"/>
  <c r="H251" i="50" s="1"/>
  <c r="G220" i="47"/>
  <c r="G260" i="47" s="1"/>
  <c r="G213" i="47"/>
  <c r="G253" i="47" s="1"/>
  <c r="I186" i="40"/>
  <c r="I225" i="40" s="1"/>
  <c r="I265" i="40" s="1"/>
  <c r="I195" i="40"/>
  <c r="I234" i="40" s="1"/>
  <c r="I274" i="40" s="1"/>
  <c r="G210" i="34"/>
  <c r="G250" i="34" s="1"/>
  <c r="G206" i="51"/>
  <c r="G246" i="51" s="1"/>
  <c r="G211" i="52"/>
  <c r="G251" i="52" s="1"/>
  <c r="G208" i="52"/>
  <c r="G248" i="52" s="1"/>
  <c r="H176" i="40"/>
  <c r="H215" i="40" s="1"/>
  <c r="H255" i="40" s="1"/>
  <c r="F206" i="52"/>
  <c r="F246" i="52" s="1"/>
  <c r="F205" i="52"/>
  <c r="F245" i="52" s="1"/>
  <c r="C184" i="4"/>
  <c r="C223" i="3"/>
  <c r="C263" i="3" s="1"/>
  <c r="D220" i="37"/>
  <c r="D260" i="37" s="1"/>
  <c r="F231" i="6"/>
  <c r="F271" i="6" s="1"/>
  <c r="G227" i="40"/>
  <c r="G267" i="40" s="1"/>
  <c r="H183" i="12"/>
  <c r="H222" i="12" s="1"/>
  <c r="H262" i="12" s="1"/>
  <c r="H191" i="12"/>
  <c r="H230" i="12" s="1"/>
  <c r="H270" i="12" s="1"/>
  <c r="H168" i="44"/>
  <c r="H207" i="44" s="1"/>
  <c r="H247" i="44" s="1"/>
  <c r="H167" i="44"/>
  <c r="H206" i="44" s="1"/>
  <c r="H246" i="44" s="1"/>
  <c r="G230" i="50"/>
  <c r="G270" i="50" s="1"/>
  <c r="H183" i="7"/>
  <c r="H222" i="7" s="1"/>
  <c r="H262" i="7" s="1"/>
  <c r="H184" i="7"/>
  <c r="H223" i="7" s="1"/>
  <c r="H263" i="7" s="1"/>
  <c r="I192" i="26"/>
  <c r="I231" i="26" s="1"/>
  <c r="I271" i="26" s="1"/>
  <c r="G205" i="4"/>
  <c r="G245" i="4" s="1"/>
  <c r="G222" i="4"/>
  <c r="G262" i="4" s="1"/>
  <c r="H171" i="25"/>
  <c r="H210" i="25" s="1"/>
  <c r="H250" i="25" s="1"/>
  <c r="H175" i="25"/>
  <c r="H214" i="25" s="1"/>
  <c r="H254" i="25" s="1"/>
  <c r="I178" i="44"/>
  <c r="I217" i="44" s="1"/>
  <c r="I257" i="44" s="1"/>
  <c r="I167" i="44"/>
  <c r="I206" i="44" s="1"/>
  <c r="I246" i="44" s="1"/>
  <c r="H176" i="10"/>
  <c r="H215" i="10" s="1"/>
  <c r="H255" i="10" s="1"/>
  <c r="H184" i="10"/>
  <c r="H223" i="10" s="1"/>
  <c r="H263" i="10" s="1"/>
  <c r="K190" i="5"/>
  <c r="E177" i="51"/>
  <c r="C189" i="12"/>
  <c r="C197" i="12"/>
  <c r="F235" i="7"/>
  <c r="F275" i="7" s="1"/>
  <c r="F234" i="55"/>
  <c r="F274" i="55" s="1"/>
  <c r="I197" i="47"/>
  <c r="I236" i="47" s="1"/>
  <c r="I276" i="47" s="1"/>
  <c r="I181" i="47"/>
  <c r="I220" i="47" s="1"/>
  <c r="I260" i="47" s="1"/>
  <c r="G233" i="25"/>
  <c r="G273" i="25" s="1"/>
  <c r="G225" i="41"/>
  <c r="G265" i="41" s="1"/>
  <c r="H175" i="29"/>
  <c r="H214" i="29" s="1"/>
  <c r="H254" i="29" s="1"/>
  <c r="H170" i="29"/>
  <c r="H209" i="29" s="1"/>
  <c r="H249" i="29" s="1"/>
  <c r="F226" i="44"/>
  <c r="F266" i="44" s="1"/>
  <c r="H170" i="66"/>
  <c r="H194" i="66"/>
  <c r="H233" i="66" s="1"/>
  <c r="H273" i="66" s="1"/>
  <c r="H167" i="51"/>
  <c r="H206" i="51" s="1"/>
  <c r="H246" i="51" s="1"/>
  <c r="H196" i="51"/>
  <c r="H235" i="51" s="1"/>
  <c r="H275" i="51" s="1"/>
  <c r="K187" i="66"/>
  <c r="D220" i="4"/>
  <c r="D260" i="4" s="1"/>
  <c r="I175" i="56"/>
  <c r="I214" i="56" s="1"/>
  <c r="I254" i="56" s="1"/>
  <c r="I190" i="56"/>
  <c r="I229" i="56" s="1"/>
  <c r="I269" i="56" s="1"/>
  <c r="D211" i="12"/>
  <c r="D251" i="12" s="1"/>
  <c r="D205" i="12"/>
  <c r="D245" i="12" s="1"/>
  <c r="F212" i="33"/>
  <c r="F252" i="33" s="1"/>
  <c r="F210" i="51"/>
  <c r="F250" i="51" s="1"/>
  <c r="G207" i="5"/>
  <c r="G247" i="5" s="1"/>
  <c r="C179" i="55"/>
  <c r="I177" i="12"/>
  <c r="I216" i="12" s="1"/>
  <c r="I256" i="12" s="1"/>
  <c r="I178" i="12"/>
  <c r="I217" i="12" s="1"/>
  <c r="I257" i="12" s="1"/>
  <c r="C230" i="56"/>
  <c r="C270" i="56" s="1"/>
  <c r="D221" i="6"/>
  <c r="D261" i="6" s="1"/>
  <c r="D231" i="6"/>
  <c r="D271" i="6" s="1"/>
  <c r="F205" i="40"/>
  <c r="F245" i="40" s="1"/>
  <c r="F215" i="40"/>
  <c r="F255" i="40" s="1"/>
  <c r="F233" i="56"/>
  <c r="F273" i="56" s="1"/>
  <c r="F211" i="56"/>
  <c r="F251" i="56" s="1"/>
  <c r="G210" i="10"/>
  <c r="G250" i="10" s="1"/>
  <c r="G214" i="10"/>
  <c r="G254" i="10" s="1"/>
  <c r="G206" i="26"/>
  <c r="G246" i="26" s="1"/>
  <c r="G229" i="26"/>
  <c r="G269" i="26" s="1"/>
  <c r="C169" i="52"/>
  <c r="C191" i="52"/>
  <c r="F223" i="12"/>
  <c r="F263" i="12" s="1"/>
  <c r="H191" i="34"/>
  <c r="H230" i="34" s="1"/>
  <c r="H270" i="34" s="1"/>
  <c r="H167" i="34"/>
  <c r="H206" i="34" s="1"/>
  <c r="H246" i="34" s="1"/>
  <c r="H178" i="6"/>
  <c r="H217" i="6" s="1"/>
  <c r="H257" i="6" s="1"/>
  <c r="H176" i="6"/>
  <c r="H215" i="6" s="1"/>
  <c r="H255" i="6" s="1"/>
  <c r="C176" i="41"/>
  <c r="C175" i="41"/>
  <c r="F221" i="3"/>
  <c r="F261" i="3" s="1"/>
  <c r="C222" i="50"/>
  <c r="C262" i="50" s="1"/>
  <c r="C212" i="50"/>
  <c r="C252" i="50" s="1"/>
  <c r="G233" i="6"/>
  <c r="G273" i="6" s="1"/>
  <c r="E221" i="7"/>
  <c r="E261" i="7" s="1"/>
  <c r="C228" i="29"/>
  <c r="C268" i="29" s="1"/>
  <c r="C166" i="6"/>
  <c r="D231" i="11"/>
  <c r="D271" i="11" s="1"/>
  <c r="D208" i="11"/>
  <c r="D248" i="11" s="1"/>
  <c r="F232" i="25"/>
  <c r="F272" i="25" s="1"/>
  <c r="F218" i="25"/>
  <c r="F258" i="25" s="1"/>
  <c r="F210" i="41"/>
  <c r="F250" i="41" s="1"/>
  <c r="F226" i="41"/>
  <c r="F266" i="41" s="1"/>
  <c r="F222" i="57"/>
  <c r="F262" i="57" s="1"/>
  <c r="I197" i="33"/>
  <c r="I236" i="33" s="1"/>
  <c r="I276" i="33" s="1"/>
  <c r="I187" i="33"/>
  <c r="I226" i="33" s="1"/>
  <c r="I266" i="33" s="1"/>
  <c r="I186" i="65"/>
  <c r="I225" i="65" s="1"/>
  <c r="I265" i="65" s="1"/>
  <c r="I193" i="65"/>
  <c r="I232" i="65" s="1"/>
  <c r="I272" i="65" s="1"/>
  <c r="G206" i="11"/>
  <c r="G246" i="11" s="1"/>
  <c r="H184" i="47"/>
  <c r="H223" i="47" s="1"/>
  <c r="H263" i="47" s="1"/>
  <c r="E168" i="11"/>
  <c r="E207" i="11" s="1"/>
  <c r="E247" i="11" s="1"/>
  <c r="E192" i="51"/>
  <c r="F213" i="65"/>
  <c r="F253" i="65" s="1"/>
  <c r="F226" i="65"/>
  <c r="F266" i="65" s="1"/>
  <c r="H178" i="55"/>
  <c r="H217" i="55" s="1"/>
  <c r="H257" i="55" s="1"/>
  <c r="H187" i="55"/>
  <c r="H226" i="55" s="1"/>
  <c r="H266" i="55" s="1"/>
  <c r="H190" i="56"/>
  <c r="H177" i="56"/>
  <c r="K177" i="56" s="1"/>
  <c r="H175" i="41"/>
  <c r="H214" i="41" s="1"/>
  <c r="H254" i="41" s="1"/>
  <c r="H172" i="41"/>
  <c r="H211" i="41" s="1"/>
  <c r="H251" i="41" s="1"/>
  <c r="C180" i="34"/>
  <c r="F226" i="26"/>
  <c r="F266" i="26" s="1"/>
  <c r="I194" i="34"/>
  <c r="I233" i="34" s="1"/>
  <c r="I273" i="34" s="1"/>
  <c r="I168" i="34"/>
  <c r="I207" i="34" s="1"/>
  <c r="I247" i="34" s="1"/>
  <c r="I180" i="50"/>
  <c r="I219" i="50" s="1"/>
  <c r="I259" i="50" s="1"/>
  <c r="I196" i="50"/>
  <c r="I235" i="50" s="1"/>
  <c r="I275" i="50" s="1"/>
  <c r="I189" i="66"/>
  <c r="I228" i="66" s="1"/>
  <c r="I268" i="66" s="1"/>
  <c r="I182" i="66"/>
  <c r="I221" i="66" s="1"/>
  <c r="I261" i="66" s="1"/>
  <c r="G205" i="66"/>
  <c r="G245" i="66" s="1"/>
  <c r="G214" i="66"/>
  <c r="G254" i="66" s="1"/>
  <c r="I187" i="25"/>
  <c r="I226" i="25" s="1"/>
  <c r="I266" i="25" s="1"/>
  <c r="I177" i="25"/>
  <c r="I216" i="25" s="1"/>
  <c r="I256" i="25" s="1"/>
  <c r="I168" i="10"/>
  <c r="I207" i="10" s="1"/>
  <c r="I247" i="10" s="1"/>
  <c r="I171" i="10"/>
  <c r="I210" i="10" s="1"/>
  <c r="I250" i="10" s="1"/>
  <c r="C170" i="47"/>
  <c r="C185" i="47"/>
  <c r="I195" i="11"/>
  <c r="I234" i="11" s="1"/>
  <c r="I274" i="11" s="1"/>
  <c r="G235" i="37"/>
  <c r="G275" i="37" s="1"/>
  <c r="G231" i="37"/>
  <c r="G271" i="37" s="1"/>
  <c r="C183" i="44"/>
  <c r="C209" i="44"/>
  <c r="C249" i="44" s="1"/>
  <c r="C226" i="5"/>
  <c r="C266" i="5" s="1"/>
  <c r="C197" i="26"/>
  <c r="C233" i="26"/>
  <c r="C273" i="26" s="1"/>
  <c r="F220" i="11"/>
  <c r="F260" i="11" s="1"/>
  <c r="I191" i="3"/>
  <c r="I230" i="3" s="1"/>
  <c r="I270" i="3" s="1"/>
  <c r="I173" i="3"/>
  <c r="I212" i="3" s="1"/>
  <c r="I252" i="3" s="1"/>
  <c r="I196" i="51"/>
  <c r="I235" i="51" s="1"/>
  <c r="I275" i="51" s="1"/>
  <c r="I182" i="51"/>
  <c r="I221" i="51" s="1"/>
  <c r="I261" i="51" s="1"/>
  <c r="I188" i="37"/>
  <c r="I227" i="37" s="1"/>
  <c r="I267" i="37" s="1"/>
  <c r="I175" i="37"/>
  <c r="I214" i="37" s="1"/>
  <c r="I254" i="37" s="1"/>
  <c r="H175" i="57"/>
  <c r="H214" i="57" s="1"/>
  <c r="H254" i="57" s="1"/>
  <c r="I171" i="29"/>
  <c r="I210" i="29" s="1"/>
  <c r="I250" i="29" s="1"/>
  <c r="H193" i="50"/>
  <c r="H232" i="50" s="1"/>
  <c r="H272" i="50" s="1"/>
  <c r="G211" i="34"/>
  <c r="G251" i="34" s="1"/>
  <c r="G222" i="51"/>
  <c r="G262" i="51" s="1"/>
  <c r="D225" i="37"/>
  <c r="D265" i="37" s="1"/>
  <c r="G217" i="3"/>
  <c r="G257" i="3" s="1"/>
  <c r="I187" i="26"/>
  <c r="I226" i="26" s="1"/>
  <c r="I266" i="26" s="1"/>
  <c r="H184" i="29"/>
  <c r="H223" i="29" s="1"/>
  <c r="H263" i="29" s="1"/>
  <c r="I166" i="56"/>
  <c r="I205" i="56" s="1"/>
  <c r="I245" i="56" s="1"/>
  <c r="G214" i="5"/>
  <c r="G254" i="5" s="1"/>
  <c r="F210" i="56"/>
  <c r="F250" i="56" s="1"/>
  <c r="C176" i="52"/>
  <c r="C166" i="50"/>
  <c r="E180" i="7"/>
  <c r="E219" i="7" s="1"/>
  <c r="E259" i="7" s="1"/>
  <c r="I184" i="66"/>
  <c r="I223" i="66" s="1"/>
  <c r="I263" i="66" s="1"/>
  <c r="I173" i="52"/>
  <c r="I212" i="52" s="1"/>
  <c r="I252" i="52" s="1"/>
  <c r="G207" i="66"/>
  <c r="G247" i="66" s="1"/>
  <c r="I193" i="10"/>
  <c r="I232" i="10" s="1"/>
  <c r="I272" i="10" s="1"/>
  <c r="I180" i="11"/>
  <c r="I219" i="11" s="1"/>
  <c r="I259" i="11" s="1"/>
  <c r="F227" i="11"/>
  <c r="F267" i="11" s="1"/>
  <c r="H185" i="44"/>
  <c r="H224" i="44" s="1"/>
  <c r="H264" i="44" s="1"/>
  <c r="I169" i="26"/>
  <c r="I208" i="26" s="1"/>
  <c r="I248" i="26" s="1"/>
  <c r="H191" i="10"/>
  <c r="H230" i="10" s="1"/>
  <c r="H270" i="10" s="1"/>
  <c r="C177" i="12"/>
  <c r="H187" i="51"/>
  <c r="H226" i="51" s="1"/>
  <c r="H266" i="51" s="1"/>
  <c r="G230" i="5"/>
  <c r="G270" i="5" s="1"/>
  <c r="C216" i="52"/>
  <c r="C256" i="52" s="1"/>
  <c r="G216" i="11"/>
  <c r="G256" i="11" s="1"/>
  <c r="I173" i="66"/>
  <c r="G213" i="66"/>
  <c r="G253" i="66" s="1"/>
  <c r="I168" i="3"/>
  <c r="I207" i="3" s="1"/>
  <c r="I247" i="3" s="1"/>
  <c r="I172" i="51"/>
  <c r="I211" i="51" s="1"/>
  <c r="I251" i="51" s="1"/>
  <c r="H171" i="65"/>
  <c r="E186" i="6"/>
  <c r="E225" i="6" s="1"/>
  <c r="E265" i="6" s="1"/>
  <c r="C177" i="37"/>
  <c r="D226" i="44"/>
  <c r="D266" i="44" s="1"/>
  <c r="F226" i="5"/>
  <c r="F266" i="5" s="1"/>
  <c r="I169" i="29"/>
  <c r="I208" i="29" s="1"/>
  <c r="I248" i="29" s="1"/>
  <c r="G223" i="7"/>
  <c r="G263" i="7" s="1"/>
  <c r="G227" i="55"/>
  <c r="G267" i="55" s="1"/>
  <c r="I180" i="40"/>
  <c r="I219" i="40" s="1"/>
  <c r="I259" i="40" s="1"/>
  <c r="G236" i="56"/>
  <c r="G276" i="56" s="1"/>
  <c r="H173" i="44"/>
  <c r="H212" i="44" s="1"/>
  <c r="H252" i="44" s="1"/>
  <c r="H179" i="7"/>
  <c r="H218" i="7" s="1"/>
  <c r="H258" i="7" s="1"/>
  <c r="G234" i="4"/>
  <c r="G274" i="4" s="1"/>
  <c r="C195" i="12"/>
  <c r="G227" i="57"/>
  <c r="G267" i="57" s="1"/>
  <c r="I182" i="56"/>
  <c r="I221" i="56" s="1"/>
  <c r="I261" i="56" s="1"/>
  <c r="C207" i="55"/>
  <c r="C247" i="55" s="1"/>
  <c r="C221" i="50"/>
  <c r="C261" i="50" s="1"/>
  <c r="G234" i="6"/>
  <c r="G274" i="6" s="1"/>
  <c r="C170" i="6"/>
  <c r="F207" i="25"/>
  <c r="F247" i="25" s="1"/>
  <c r="F210" i="29"/>
  <c r="F250" i="29" s="1"/>
  <c r="H180" i="41"/>
  <c r="H219" i="41" s="1"/>
  <c r="H259" i="41" s="1"/>
  <c r="G209" i="66"/>
  <c r="G249" i="66" s="1"/>
  <c r="D226" i="3"/>
  <c r="D266" i="3" s="1"/>
  <c r="H177" i="33"/>
  <c r="H216" i="33" s="1"/>
  <c r="H256" i="33" s="1"/>
  <c r="C192" i="25"/>
  <c r="I187" i="7"/>
  <c r="I226" i="7" s="1"/>
  <c r="I266" i="7" s="1"/>
  <c r="E176" i="10"/>
  <c r="E215" i="10" s="1"/>
  <c r="E255" i="10" s="1"/>
  <c r="D229" i="50"/>
  <c r="D269" i="50" s="1"/>
  <c r="H197" i="11"/>
  <c r="H236" i="11" s="1"/>
  <c r="H276" i="11" s="1"/>
  <c r="I179" i="40"/>
  <c r="I218" i="40" s="1"/>
  <c r="I258" i="40" s="1"/>
  <c r="D236" i="29"/>
  <c r="D276" i="29" s="1"/>
  <c r="F222" i="34"/>
  <c r="F262" i="34" s="1"/>
  <c r="H184" i="40"/>
  <c r="H223" i="40" s="1"/>
  <c r="H263" i="40" s="1"/>
  <c r="D219" i="37"/>
  <c r="D259" i="37" s="1"/>
  <c r="G217" i="40"/>
  <c r="G257" i="40" s="1"/>
  <c r="G205" i="50"/>
  <c r="G245" i="50" s="1"/>
  <c r="I196" i="44"/>
  <c r="I235" i="44" s="1"/>
  <c r="I275" i="44" s="1"/>
  <c r="G205" i="57"/>
  <c r="G245" i="57" s="1"/>
  <c r="H196" i="66"/>
  <c r="H235" i="66" s="1"/>
  <c r="H275" i="66" s="1"/>
  <c r="H176" i="51"/>
  <c r="H215" i="51" s="1"/>
  <c r="H255" i="51" s="1"/>
  <c r="F221" i="40"/>
  <c r="F261" i="40" s="1"/>
  <c r="H185" i="6"/>
  <c r="H224" i="6" s="1"/>
  <c r="H264" i="6" s="1"/>
  <c r="F229" i="50"/>
  <c r="F269" i="50" s="1"/>
  <c r="H191" i="56"/>
  <c r="H230" i="56" s="1"/>
  <c r="H270" i="56" s="1"/>
  <c r="I192" i="34"/>
  <c r="I231" i="34" s="1"/>
  <c r="I271" i="34" s="1"/>
  <c r="G232" i="12"/>
  <c r="G272" i="12" s="1"/>
  <c r="C168" i="33"/>
  <c r="F216" i="5"/>
  <c r="F256" i="5" s="1"/>
  <c r="G216" i="7"/>
  <c r="G256" i="7" s="1"/>
  <c r="G223" i="55"/>
  <c r="G263" i="55" s="1"/>
  <c r="G227" i="47"/>
  <c r="G267" i="47" s="1"/>
  <c r="C222" i="4"/>
  <c r="C262" i="4" s="1"/>
  <c r="F209" i="6"/>
  <c r="F249" i="6" s="1"/>
  <c r="G230" i="3"/>
  <c r="G270" i="3" s="1"/>
  <c r="I194" i="26"/>
  <c r="I233" i="26" s="1"/>
  <c r="I273" i="26" s="1"/>
  <c r="E176" i="6"/>
  <c r="G223" i="57"/>
  <c r="G263" i="57" s="1"/>
  <c r="I192" i="5"/>
  <c r="F235" i="33"/>
  <c r="F275" i="33" s="1"/>
  <c r="F223" i="51"/>
  <c r="F263" i="51" s="1"/>
  <c r="C192" i="52"/>
  <c r="C224" i="6"/>
  <c r="C264" i="6" s="1"/>
  <c r="F227" i="57"/>
  <c r="F267" i="57" s="1"/>
  <c r="E170" i="12"/>
  <c r="E209" i="12" s="1"/>
  <c r="E249" i="12" s="1"/>
  <c r="G228" i="12"/>
  <c r="G268" i="12" s="1"/>
  <c r="I177" i="52"/>
  <c r="I216" i="52" s="1"/>
  <c r="I256" i="52" s="1"/>
  <c r="H196" i="65"/>
  <c r="H235" i="65" s="1"/>
  <c r="H275" i="65" s="1"/>
  <c r="C183" i="33"/>
  <c r="I175" i="41"/>
  <c r="I214" i="41" s="1"/>
  <c r="I254" i="41" s="1"/>
  <c r="D235" i="44"/>
  <c r="D275" i="44" s="1"/>
  <c r="G235" i="55"/>
  <c r="G275" i="55" s="1"/>
  <c r="I189" i="40"/>
  <c r="I228" i="40" s="1"/>
  <c r="I268" i="40" s="1"/>
  <c r="D208" i="29"/>
  <c r="D248" i="29" s="1"/>
  <c r="F211" i="52"/>
  <c r="F251" i="52" s="1"/>
  <c r="F225" i="6"/>
  <c r="F265" i="6" s="1"/>
  <c r="H189" i="44"/>
  <c r="H228" i="44" s="1"/>
  <c r="H268" i="44" s="1"/>
  <c r="H180" i="25"/>
  <c r="H219" i="25" s="1"/>
  <c r="H259" i="25" s="1"/>
  <c r="G233" i="41"/>
  <c r="G273" i="41" s="1"/>
  <c r="H178" i="29"/>
  <c r="H217" i="29" s="1"/>
  <c r="H257" i="29" s="1"/>
  <c r="H186" i="66"/>
  <c r="H225" i="66" s="1"/>
  <c r="H265" i="66" s="1"/>
  <c r="H174" i="51"/>
  <c r="D235" i="4"/>
  <c r="D275" i="4" s="1"/>
  <c r="F210" i="40"/>
  <c r="F250" i="40" s="1"/>
  <c r="G206" i="10"/>
  <c r="G246" i="10" s="1"/>
  <c r="H189" i="3"/>
  <c r="F215" i="29"/>
  <c r="F255" i="29" s="1"/>
  <c r="I195" i="34"/>
  <c r="I234" i="34" s="1"/>
  <c r="I274" i="34" s="1"/>
  <c r="E178" i="12"/>
  <c r="E217" i="12" s="1"/>
  <c r="E257" i="12" s="1"/>
  <c r="F224" i="11"/>
  <c r="F264" i="11" s="1"/>
  <c r="D226" i="65"/>
  <c r="D266" i="65" s="1"/>
  <c r="C182" i="25"/>
  <c r="E174" i="11"/>
  <c r="E213" i="11" s="1"/>
  <c r="E253" i="11" s="1"/>
  <c r="H190" i="11"/>
  <c r="G216" i="34"/>
  <c r="G256" i="34" s="1"/>
  <c r="D215" i="29"/>
  <c r="D255" i="29" s="1"/>
  <c r="C191" i="3"/>
  <c r="G220" i="50"/>
  <c r="G260" i="50" s="1"/>
  <c r="H176" i="7"/>
  <c r="H215" i="7" s="1"/>
  <c r="H255" i="7" s="1"/>
  <c r="E167" i="51"/>
  <c r="E206" i="51" s="1"/>
  <c r="E246" i="51" s="1"/>
  <c r="F236" i="7"/>
  <c r="F276" i="7" s="1"/>
  <c r="G218" i="57"/>
  <c r="G258" i="57" s="1"/>
  <c r="H193" i="66"/>
  <c r="H232" i="66" s="1"/>
  <c r="H272" i="66" s="1"/>
  <c r="H192" i="51"/>
  <c r="H231" i="51" s="1"/>
  <c r="H271" i="51" s="1"/>
  <c r="F219" i="40"/>
  <c r="F259" i="40" s="1"/>
  <c r="H184" i="34"/>
  <c r="H192" i="3"/>
  <c r="H170" i="6"/>
  <c r="H209" i="6" s="1"/>
  <c r="H249" i="6" s="1"/>
  <c r="I195" i="57"/>
  <c r="I234" i="57" s="1"/>
  <c r="I274" i="57" s="1"/>
  <c r="C169" i="41"/>
  <c r="C180" i="50"/>
  <c r="D216" i="11"/>
  <c r="D256" i="11" s="1"/>
  <c r="H197" i="55"/>
  <c r="H236" i="55" s="1"/>
  <c r="H276" i="55" s="1"/>
  <c r="F233" i="10"/>
  <c r="F273" i="10" s="1"/>
  <c r="I191" i="50"/>
  <c r="I230" i="50" s="1"/>
  <c r="I270" i="50" s="1"/>
  <c r="H185" i="57"/>
  <c r="H224" i="57" s="1"/>
  <c r="H264" i="57" s="1"/>
  <c r="C207" i="65"/>
  <c r="C247" i="65" s="1"/>
  <c r="D232" i="44"/>
  <c r="D272" i="44" s="1"/>
  <c r="F235" i="37"/>
  <c r="F275" i="37" s="1"/>
  <c r="I166" i="29"/>
  <c r="I205" i="29" s="1"/>
  <c r="I245" i="29" s="1"/>
  <c r="I197" i="29"/>
  <c r="E168" i="12"/>
  <c r="G235" i="7"/>
  <c r="G275" i="7" s="1"/>
  <c r="G218" i="7"/>
  <c r="G258" i="7" s="1"/>
  <c r="G221" i="55"/>
  <c r="G261" i="55" s="1"/>
  <c r="H194" i="11"/>
  <c r="H233" i="11" s="1"/>
  <c r="H273" i="11" s="1"/>
  <c r="H193" i="11"/>
  <c r="H232" i="11" s="1"/>
  <c r="H272" i="11" s="1"/>
  <c r="H197" i="50"/>
  <c r="H236" i="50" s="1"/>
  <c r="H276" i="50" s="1"/>
  <c r="H170" i="50"/>
  <c r="H209" i="50" s="1"/>
  <c r="H249" i="50" s="1"/>
  <c r="G235" i="47"/>
  <c r="G275" i="47" s="1"/>
  <c r="G211" i="47"/>
  <c r="G251" i="47" s="1"/>
  <c r="I188" i="40"/>
  <c r="I227" i="40" s="1"/>
  <c r="I267" i="40" s="1"/>
  <c r="I172" i="40"/>
  <c r="I211" i="40" s="1"/>
  <c r="I251" i="40" s="1"/>
  <c r="G214" i="34"/>
  <c r="G254" i="34" s="1"/>
  <c r="G227" i="34"/>
  <c r="G267" i="34" s="1"/>
  <c r="D234" i="29"/>
  <c r="D274" i="29" s="1"/>
  <c r="G208" i="51"/>
  <c r="G248" i="51" s="1"/>
  <c r="G224" i="51"/>
  <c r="G264" i="51" s="1"/>
  <c r="F236" i="34"/>
  <c r="F276" i="34" s="1"/>
  <c r="G215" i="52"/>
  <c r="G255" i="52" s="1"/>
  <c r="G236" i="52"/>
  <c r="G276" i="52" s="1"/>
  <c r="H180" i="40"/>
  <c r="H219" i="40" s="1"/>
  <c r="H259" i="40" s="1"/>
  <c r="F216" i="52"/>
  <c r="F256" i="52" s="1"/>
  <c r="E194" i="11"/>
  <c r="E233" i="11" s="1"/>
  <c r="E273" i="11" s="1"/>
  <c r="C177" i="3"/>
  <c r="C225" i="3"/>
  <c r="C265" i="3" s="1"/>
  <c r="F213" i="6"/>
  <c r="F253" i="6" s="1"/>
  <c r="F226" i="6"/>
  <c r="F266" i="6" s="1"/>
  <c r="G228" i="40"/>
  <c r="G268" i="40" s="1"/>
  <c r="G233" i="40"/>
  <c r="G273" i="40" s="1"/>
  <c r="G233" i="56"/>
  <c r="G273" i="56" s="1"/>
  <c r="H178" i="12"/>
  <c r="H217" i="12" s="1"/>
  <c r="H257" i="12" s="1"/>
  <c r="H166" i="12"/>
  <c r="H205" i="12" s="1"/>
  <c r="H245" i="12" s="1"/>
  <c r="H184" i="44"/>
  <c r="H223" i="44" s="1"/>
  <c r="H263" i="44" s="1"/>
  <c r="H182" i="44"/>
  <c r="G211" i="50"/>
  <c r="G251" i="50" s="1"/>
  <c r="G234" i="50"/>
  <c r="G274" i="50" s="1"/>
  <c r="G210" i="3"/>
  <c r="G250" i="3" s="1"/>
  <c r="H189" i="7"/>
  <c r="H228" i="7" s="1"/>
  <c r="H268" i="7" s="1"/>
  <c r="H188" i="7"/>
  <c r="H227" i="7" s="1"/>
  <c r="H267" i="7" s="1"/>
  <c r="I173" i="26"/>
  <c r="I212" i="26" s="1"/>
  <c r="I252" i="26" s="1"/>
  <c r="G231" i="4"/>
  <c r="G271" i="4" s="1"/>
  <c r="H190" i="25"/>
  <c r="H229" i="25" s="1"/>
  <c r="H269" i="25" s="1"/>
  <c r="I193" i="44"/>
  <c r="I232" i="44" s="1"/>
  <c r="I272" i="44" s="1"/>
  <c r="I171" i="44"/>
  <c r="H181" i="10"/>
  <c r="H220" i="10" s="1"/>
  <c r="H260" i="10" s="1"/>
  <c r="C221" i="12"/>
  <c r="C261" i="12" s="1"/>
  <c r="C208" i="10"/>
  <c r="C248" i="10" s="1"/>
  <c r="F209" i="7"/>
  <c r="F249" i="7" s="1"/>
  <c r="F232" i="7"/>
  <c r="F272" i="7" s="1"/>
  <c r="F230" i="55"/>
  <c r="F270" i="55" s="1"/>
  <c r="I171" i="47"/>
  <c r="I210" i="47" s="1"/>
  <c r="I250" i="47" s="1"/>
  <c r="I182" i="47"/>
  <c r="I221" i="47" s="1"/>
  <c r="I261" i="47" s="1"/>
  <c r="G207" i="25"/>
  <c r="G247" i="25" s="1"/>
  <c r="G211" i="25"/>
  <c r="G251" i="25" s="1"/>
  <c r="G236" i="41"/>
  <c r="G276" i="41" s="1"/>
  <c r="G220" i="57"/>
  <c r="G260" i="57" s="1"/>
  <c r="H173" i="29"/>
  <c r="H212" i="29" s="1"/>
  <c r="H252" i="29" s="1"/>
  <c r="F233" i="44"/>
  <c r="F273" i="44" s="1"/>
  <c r="H191" i="66"/>
  <c r="H230" i="66" s="1"/>
  <c r="H270" i="66" s="1"/>
  <c r="I196" i="5"/>
  <c r="I235" i="5" s="1"/>
  <c r="I275" i="5" s="1"/>
  <c r="H169" i="51"/>
  <c r="H208" i="51" s="1"/>
  <c r="H248" i="51" s="1"/>
  <c r="H186" i="51"/>
  <c r="H225" i="51" s="1"/>
  <c r="H265" i="51" s="1"/>
  <c r="D215" i="4"/>
  <c r="D255" i="4" s="1"/>
  <c r="I167" i="56"/>
  <c r="I206" i="56" s="1"/>
  <c r="I246" i="56" s="1"/>
  <c r="J196" i="65"/>
  <c r="D216" i="12"/>
  <c r="D256" i="12" s="1"/>
  <c r="F208" i="33"/>
  <c r="F248" i="33" s="1"/>
  <c r="F235" i="51"/>
  <c r="F275" i="51" s="1"/>
  <c r="G212" i="5"/>
  <c r="G252" i="5" s="1"/>
  <c r="C236" i="55"/>
  <c r="C276" i="55" s="1"/>
  <c r="C192" i="55"/>
  <c r="I191" i="12"/>
  <c r="I230" i="12" s="1"/>
  <c r="I270" i="12" s="1"/>
  <c r="C232" i="56"/>
  <c r="C272" i="56" s="1"/>
  <c r="F213" i="40"/>
  <c r="F253" i="40" s="1"/>
  <c r="F224" i="40"/>
  <c r="F264" i="40" s="1"/>
  <c r="F220" i="56"/>
  <c r="F260" i="56" s="1"/>
  <c r="F205" i="56"/>
  <c r="F245" i="56" s="1"/>
  <c r="G224" i="10"/>
  <c r="G264" i="10" s="1"/>
  <c r="G219" i="26"/>
  <c r="G259" i="26" s="1"/>
  <c r="G224" i="26"/>
  <c r="G264" i="26" s="1"/>
  <c r="C174" i="52"/>
  <c r="C184" i="52"/>
  <c r="H182" i="34"/>
  <c r="H221" i="34" s="1"/>
  <c r="H261" i="34" s="1"/>
  <c r="H185" i="34"/>
  <c r="H224" i="34" s="1"/>
  <c r="H264" i="34" s="1"/>
  <c r="H187" i="3"/>
  <c r="K187" i="3" s="1"/>
  <c r="H179" i="6"/>
  <c r="H218" i="6" s="1"/>
  <c r="H258" i="6" s="1"/>
  <c r="H175" i="6"/>
  <c r="H214" i="6" s="1"/>
  <c r="H254" i="6" s="1"/>
  <c r="I177" i="57"/>
  <c r="I216" i="57" s="1"/>
  <c r="I256" i="57" s="1"/>
  <c r="C194" i="41"/>
  <c r="C189" i="41"/>
  <c r="F235" i="50"/>
  <c r="F275" i="50" s="1"/>
  <c r="F230" i="50"/>
  <c r="F270" i="50" s="1"/>
  <c r="F228" i="3"/>
  <c r="F268" i="3" s="1"/>
  <c r="C195" i="50"/>
  <c r="C235" i="50"/>
  <c r="C275" i="50" s="1"/>
  <c r="G217" i="6"/>
  <c r="G257" i="6" s="1"/>
  <c r="E168" i="7"/>
  <c r="E207" i="7" s="1"/>
  <c r="E247" i="7" s="1"/>
  <c r="C197" i="6"/>
  <c r="D223" i="11"/>
  <c r="D263" i="11" s="1"/>
  <c r="D222" i="11"/>
  <c r="D262" i="11" s="1"/>
  <c r="F227" i="25"/>
  <c r="F267" i="25" s="1"/>
  <c r="F211" i="25"/>
  <c r="F251" i="25" s="1"/>
  <c r="F229" i="41"/>
  <c r="F269" i="41" s="1"/>
  <c r="F214" i="57"/>
  <c r="F254" i="57" s="1"/>
  <c r="F206" i="57"/>
  <c r="F246" i="57" s="1"/>
  <c r="I192" i="33"/>
  <c r="I231" i="33" s="1"/>
  <c r="I271" i="33" s="1"/>
  <c r="I195" i="65"/>
  <c r="I187" i="65"/>
  <c r="I226" i="65" s="1"/>
  <c r="I266" i="65" s="1"/>
  <c r="G211" i="11"/>
  <c r="G251" i="11" s="1"/>
  <c r="H183" i="47"/>
  <c r="H222" i="47" s="1"/>
  <c r="H262" i="47" s="1"/>
  <c r="H187" i="47"/>
  <c r="H226" i="47" s="1"/>
  <c r="H266" i="47" s="1"/>
  <c r="J181" i="5"/>
  <c r="E171" i="11"/>
  <c r="E210" i="11" s="1"/>
  <c r="E250" i="11" s="1"/>
  <c r="D235" i="5"/>
  <c r="D275" i="5" s="1"/>
  <c r="F225" i="29"/>
  <c r="F265" i="29" s="1"/>
  <c r="F228" i="65"/>
  <c r="F268" i="65" s="1"/>
  <c r="F236" i="65"/>
  <c r="F276" i="65" s="1"/>
  <c r="H188" i="55"/>
  <c r="H227" i="55" s="1"/>
  <c r="H267" i="55" s="1"/>
  <c r="H177" i="55"/>
  <c r="H216" i="55" s="1"/>
  <c r="H256" i="55" s="1"/>
  <c r="H192" i="56"/>
  <c r="J192" i="56" s="1"/>
  <c r="H182" i="56"/>
  <c r="H181" i="41"/>
  <c r="H220" i="41" s="1"/>
  <c r="H260" i="41" s="1"/>
  <c r="H173" i="41"/>
  <c r="H212" i="41" s="1"/>
  <c r="H252" i="41" s="1"/>
  <c r="C193" i="34"/>
  <c r="C214" i="34"/>
  <c r="C254" i="34" s="1"/>
  <c r="F229" i="10"/>
  <c r="F269" i="10" s="1"/>
  <c r="I183" i="34"/>
  <c r="I222" i="34" s="1"/>
  <c r="I262" i="34" s="1"/>
  <c r="I189" i="34"/>
  <c r="I228" i="34" s="1"/>
  <c r="I268" i="34" s="1"/>
  <c r="I178" i="50"/>
  <c r="I217" i="50" s="1"/>
  <c r="I257" i="50" s="1"/>
  <c r="I170" i="50"/>
  <c r="I209" i="50" s="1"/>
  <c r="I249" i="50" s="1"/>
  <c r="I183" i="66"/>
  <c r="I222" i="66" s="1"/>
  <c r="I262" i="66" s="1"/>
  <c r="I195" i="25"/>
  <c r="I234" i="25" s="1"/>
  <c r="I274" i="25" s="1"/>
  <c r="I184" i="25"/>
  <c r="I223" i="25" s="1"/>
  <c r="I263" i="25" s="1"/>
  <c r="C167" i="47"/>
  <c r="I166" i="11"/>
  <c r="I205" i="11" s="1"/>
  <c r="I245" i="11" s="1"/>
  <c r="G230" i="37"/>
  <c r="G270" i="37" s="1"/>
  <c r="G219" i="37"/>
  <c r="G259" i="37" s="1"/>
  <c r="E166" i="10"/>
  <c r="H186" i="33"/>
  <c r="H225" i="33" s="1"/>
  <c r="H265" i="33" s="1"/>
  <c r="H191" i="65"/>
  <c r="K175" i="51"/>
  <c r="I181" i="37"/>
  <c r="I220" i="37" s="1"/>
  <c r="I260" i="37" s="1"/>
  <c r="I178" i="37"/>
  <c r="I217" i="37" s="1"/>
  <c r="I257" i="37" s="1"/>
  <c r="C192" i="33"/>
  <c r="C188" i="33"/>
  <c r="C177" i="57"/>
  <c r="C215" i="57"/>
  <c r="C255" i="57" s="1"/>
  <c r="H167" i="26"/>
  <c r="H179" i="26"/>
  <c r="H218" i="26" s="1"/>
  <c r="H258" i="26" s="1"/>
  <c r="H197" i="4"/>
  <c r="H172" i="4"/>
  <c r="H211" i="4" s="1"/>
  <c r="H251" i="4" s="1"/>
  <c r="H189" i="52"/>
  <c r="H228" i="52" s="1"/>
  <c r="H268" i="52" s="1"/>
  <c r="H196" i="52"/>
  <c r="H235" i="52" s="1"/>
  <c r="H275" i="52" s="1"/>
  <c r="C211" i="65"/>
  <c r="C251" i="65" s="1"/>
  <c r="D221" i="44"/>
  <c r="D261" i="44" s="1"/>
  <c r="E186" i="51"/>
  <c r="G224" i="47"/>
  <c r="G264" i="47" s="1"/>
  <c r="D218" i="29"/>
  <c r="D258" i="29" s="1"/>
  <c r="H191" i="40"/>
  <c r="H230" i="40" s="1"/>
  <c r="H270" i="40" s="1"/>
  <c r="C221" i="4"/>
  <c r="C261" i="4" s="1"/>
  <c r="D211" i="37"/>
  <c r="D251" i="37" s="1"/>
  <c r="C206" i="10"/>
  <c r="C246" i="10" s="1"/>
  <c r="F214" i="55"/>
  <c r="F254" i="55" s="1"/>
  <c r="I168" i="47"/>
  <c r="I207" i="47" s="1"/>
  <c r="I247" i="47" s="1"/>
  <c r="G209" i="25"/>
  <c r="G249" i="25" s="1"/>
  <c r="H183" i="66"/>
  <c r="H222" i="66" s="1"/>
  <c r="H262" i="66" s="1"/>
  <c r="I186" i="5"/>
  <c r="I225" i="5" s="1"/>
  <c r="I265" i="5" s="1"/>
  <c r="F221" i="33"/>
  <c r="F261" i="33" s="1"/>
  <c r="C176" i="55"/>
  <c r="I181" i="12"/>
  <c r="I220" i="12" s="1"/>
  <c r="I260" i="12" s="1"/>
  <c r="G230" i="10"/>
  <c r="G270" i="10" s="1"/>
  <c r="E189" i="10"/>
  <c r="E228" i="10" s="1"/>
  <c r="E268" i="10" s="1"/>
  <c r="F206" i="50"/>
  <c r="F246" i="50" s="1"/>
  <c r="C235" i="34"/>
  <c r="C275" i="34" s="1"/>
  <c r="H166" i="11"/>
  <c r="H205" i="11" s="1"/>
  <c r="H245" i="11" s="1"/>
  <c r="I187" i="40"/>
  <c r="I226" i="40" s="1"/>
  <c r="I266" i="40" s="1"/>
  <c r="F221" i="52"/>
  <c r="F261" i="52" s="1"/>
  <c r="I189" i="26"/>
  <c r="I228" i="26" s="1"/>
  <c r="I268" i="26" s="1"/>
  <c r="F235" i="55"/>
  <c r="F275" i="55" s="1"/>
  <c r="G220" i="25"/>
  <c r="G260" i="25" s="1"/>
  <c r="H189" i="29"/>
  <c r="H228" i="29" s="1"/>
  <c r="H268" i="29" s="1"/>
  <c r="F235" i="44"/>
  <c r="F275" i="44" s="1"/>
  <c r="H175" i="66"/>
  <c r="H214" i="66" s="1"/>
  <c r="H254" i="66" s="1"/>
  <c r="I169" i="5"/>
  <c r="I208" i="5" s="1"/>
  <c r="I248" i="5" s="1"/>
  <c r="I186" i="12"/>
  <c r="I225" i="12" s="1"/>
  <c r="I265" i="12" s="1"/>
  <c r="H176" i="34"/>
  <c r="H215" i="34" s="1"/>
  <c r="H255" i="34" s="1"/>
  <c r="I174" i="57"/>
  <c r="I213" i="57" s="1"/>
  <c r="I253" i="57" s="1"/>
  <c r="D207" i="5"/>
  <c r="D247" i="5" s="1"/>
  <c r="F235" i="65"/>
  <c r="F275" i="65" s="1"/>
  <c r="H173" i="56"/>
  <c r="F206" i="10"/>
  <c r="F246" i="10" s="1"/>
  <c r="I187" i="50"/>
  <c r="I226" i="50" s="1"/>
  <c r="I266" i="50" s="1"/>
  <c r="G222" i="12"/>
  <c r="G262" i="12" s="1"/>
  <c r="I196" i="11"/>
  <c r="I235" i="11" s="1"/>
  <c r="I275" i="11" s="1"/>
  <c r="F236" i="11"/>
  <c r="F276" i="11" s="1"/>
  <c r="C221" i="65"/>
  <c r="C261" i="65" s="1"/>
  <c r="D213" i="50"/>
  <c r="D253" i="50" s="1"/>
  <c r="H168" i="50"/>
  <c r="H207" i="50" s="1"/>
  <c r="H247" i="50" s="1"/>
  <c r="G215" i="51"/>
  <c r="G255" i="51" s="1"/>
  <c r="H180" i="12"/>
  <c r="H219" i="12" s="1"/>
  <c r="H259" i="12" s="1"/>
  <c r="G233" i="3"/>
  <c r="G273" i="3" s="1"/>
  <c r="I184" i="26"/>
  <c r="I223" i="26" s="1"/>
  <c r="I263" i="26" s="1"/>
  <c r="H185" i="25"/>
  <c r="H224" i="25" s="1"/>
  <c r="H264" i="25" s="1"/>
  <c r="H174" i="10"/>
  <c r="H213" i="10" s="1"/>
  <c r="H253" i="10" s="1"/>
  <c r="G230" i="41"/>
  <c r="G270" i="41" s="1"/>
  <c r="E171" i="12"/>
  <c r="E210" i="12" s="1"/>
  <c r="E250" i="12" s="1"/>
  <c r="F227" i="40"/>
  <c r="F267" i="40" s="1"/>
  <c r="H186" i="6"/>
  <c r="H225" i="6" s="1"/>
  <c r="H265" i="6" s="1"/>
  <c r="C190" i="41"/>
  <c r="I176" i="65"/>
  <c r="I215" i="65" s="1"/>
  <c r="I255" i="65" s="1"/>
  <c r="H196" i="56"/>
  <c r="H235" i="56" s="1"/>
  <c r="H275" i="56" s="1"/>
  <c r="H190" i="33"/>
  <c r="H229" i="33" s="1"/>
  <c r="H269" i="33" s="1"/>
  <c r="H193" i="65"/>
  <c r="H232" i="65" s="1"/>
  <c r="H272" i="65" s="1"/>
  <c r="I183" i="37"/>
  <c r="I222" i="37" s="1"/>
  <c r="I262" i="37" s="1"/>
  <c r="H180" i="57"/>
  <c r="H219" i="57" s="1"/>
  <c r="H259" i="57" s="1"/>
  <c r="H189" i="5"/>
  <c r="I182" i="29"/>
  <c r="I221" i="29" s="1"/>
  <c r="I261" i="29" s="1"/>
  <c r="G223" i="34"/>
  <c r="G263" i="34" s="1"/>
  <c r="H179" i="12"/>
  <c r="H218" i="12" s="1"/>
  <c r="H258" i="12" s="1"/>
  <c r="H186" i="44"/>
  <c r="H196" i="25"/>
  <c r="H235" i="25" s="1"/>
  <c r="H275" i="25" s="1"/>
  <c r="F218" i="55"/>
  <c r="F258" i="55" s="1"/>
  <c r="G217" i="25"/>
  <c r="G257" i="25" s="1"/>
  <c r="H185" i="29"/>
  <c r="H224" i="29" s="1"/>
  <c r="H264" i="29" s="1"/>
  <c r="I176" i="5"/>
  <c r="I184" i="56"/>
  <c r="F219" i="56"/>
  <c r="F259" i="56" s="1"/>
  <c r="G219" i="10"/>
  <c r="G259" i="10" s="1"/>
  <c r="I175" i="57"/>
  <c r="I214" i="57" s="1"/>
  <c r="I254" i="57" s="1"/>
  <c r="C181" i="41"/>
  <c r="I179" i="33"/>
  <c r="F206" i="29"/>
  <c r="F246" i="29" s="1"/>
  <c r="H176" i="55"/>
  <c r="H215" i="55" s="1"/>
  <c r="H255" i="55" s="1"/>
  <c r="H190" i="41"/>
  <c r="H229" i="41" s="1"/>
  <c r="H269" i="41" s="1"/>
  <c r="C178" i="34"/>
  <c r="G226" i="12"/>
  <c r="G266" i="12" s="1"/>
  <c r="G232" i="66"/>
  <c r="G272" i="66" s="1"/>
  <c r="H186" i="65"/>
  <c r="I175" i="55"/>
  <c r="I214" i="55" s="1"/>
  <c r="I254" i="55" s="1"/>
  <c r="D222" i="50"/>
  <c r="D262" i="50" s="1"/>
  <c r="I175" i="40"/>
  <c r="I214" i="40" s="1"/>
  <c r="I254" i="40" s="1"/>
  <c r="I191" i="44"/>
  <c r="I230" i="44" s="1"/>
  <c r="I270" i="44" s="1"/>
  <c r="H166" i="66"/>
  <c r="H205" i="66" s="1"/>
  <c r="H245" i="66" s="1"/>
  <c r="I183" i="56"/>
  <c r="I222" i="56" s="1"/>
  <c r="I262" i="56" s="1"/>
  <c r="F228" i="12"/>
  <c r="F268" i="12" s="1"/>
  <c r="H188" i="3"/>
  <c r="H227" i="3" s="1"/>
  <c r="H267" i="3" s="1"/>
  <c r="C216" i="29"/>
  <c r="C256" i="29" s="1"/>
  <c r="D229" i="11"/>
  <c r="D269" i="11" s="1"/>
  <c r="I186" i="33"/>
  <c r="I225" i="33" s="1"/>
  <c r="I265" i="33" s="1"/>
  <c r="H196" i="47"/>
  <c r="H235" i="47" s="1"/>
  <c r="H275" i="47" s="1"/>
  <c r="F229" i="66"/>
  <c r="F269" i="66" s="1"/>
  <c r="G210" i="12"/>
  <c r="G250" i="12" s="1"/>
  <c r="C190" i="40"/>
  <c r="H166" i="50"/>
  <c r="H205" i="50" s="1"/>
  <c r="H245" i="50" s="1"/>
  <c r="E168" i="51"/>
  <c r="C175" i="3"/>
  <c r="G232" i="56"/>
  <c r="G272" i="56" s="1"/>
  <c r="H189" i="12"/>
  <c r="H228" i="12" s="1"/>
  <c r="H268" i="12" s="1"/>
  <c r="H173" i="10"/>
  <c r="H212" i="10" s="1"/>
  <c r="H252" i="10" s="1"/>
  <c r="F209" i="55"/>
  <c r="F249" i="55" s="1"/>
  <c r="G221" i="57"/>
  <c r="G261" i="57" s="1"/>
  <c r="F208" i="51"/>
  <c r="F248" i="51" s="1"/>
  <c r="H168" i="34"/>
  <c r="H207" i="34" s="1"/>
  <c r="H247" i="34" s="1"/>
  <c r="I166" i="57"/>
  <c r="I205" i="57" s="1"/>
  <c r="I245" i="57" s="1"/>
  <c r="F234" i="29"/>
  <c r="F274" i="29" s="1"/>
  <c r="H172" i="55"/>
  <c r="H211" i="55" s="1"/>
  <c r="H251" i="55" s="1"/>
  <c r="C168" i="34"/>
  <c r="F217" i="10"/>
  <c r="F257" i="10" s="1"/>
  <c r="I176" i="52"/>
  <c r="I215" i="52" s="1"/>
  <c r="I255" i="52" s="1"/>
  <c r="I195" i="10"/>
  <c r="I234" i="10" s="1"/>
  <c r="I274" i="10" s="1"/>
  <c r="F219" i="37"/>
  <c r="F259" i="37" s="1"/>
  <c r="D226" i="29"/>
  <c r="D266" i="29" s="1"/>
  <c r="H196" i="40"/>
  <c r="H235" i="40" s="1"/>
  <c r="H275" i="40" s="1"/>
  <c r="H188" i="12"/>
  <c r="H227" i="12" s="1"/>
  <c r="H267" i="12" s="1"/>
  <c r="H166" i="10"/>
  <c r="H205" i="10" s="1"/>
  <c r="H245" i="10" s="1"/>
  <c r="C179" i="12"/>
  <c r="I166" i="47"/>
  <c r="I205" i="47" s="1"/>
  <c r="I245" i="47" s="1"/>
  <c r="G236" i="25"/>
  <c r="G276" i="25" s="1"/>
  <c r="H195" i="66"/>
  <c r="H234" i="66" s="1"/>
  <c r="H274" i="66" s="1"/>
  <c r="F231" i="51"/>
  <c r="F271" i="51" s="1"/>
  <c r="I176" i="12"/>
  <c r="I215" i="12" s="1"/>
  <c r="I255" i="12" s="1"/>
  <c r="D213" i="6"/>
  <c r="D253" i="6" s="1"/>
  <c r="G233" i="26"/>
  <c r="G273" i="26" s="1"/>
  <c r="C236" i="52"/>
  <c r="C276" i="52" s="1"/>
  <c r="H168" i="6"/>
  <c r="F222" i="41"/>
  <c r="F262" i="41" s="1"/>
  <c r="I184" i="33"/>
  <c r="I223" i="33" s="1"/>
  <c r="I263" i="33" s="1"/>
  <c r="G207" i="11"/>
  <c r="G247" i="11" s="1"/>
  <c r="H192" i="47"/>
  <c r="H231" i="47" s="1"/>
  <c r="H271" i="47" s="1"/>
  <c r="E191" i="12"/>
  <c r="E230" i="12" s="1"/>
  <c r="E270" i="12" s="1"/>
  <c r="D210" i="5"/>
  <c r="D250" i="5" s="1"/>
  <c r="F209" i="65"/>
  <c r="F249" i="65" s="1"/>
  <c r="F222" i="66"/>
  <c r="F262" i="66" s="1"/>
  <c r="F230" i="10"/>
  <c r="F270" i="10" s="1"/>
  <c r="I179" i="66"/>
  <c r="I218" i="66" s="1"/>
  <c r="I258" i="66" s="1"/>
  <c r="I192" i="10"/>
  <c r="I231" i="10" s="1"/>
  <c r="I271" i="10" s="1"/>
  <c r="D220" i="50"/>
  <c r="D260" i="50" s="1"/>
  <c r="D233" i="44"/>
  <c r="D273" i="44" s="1"/>
  <c r="F217" i="5"/>
  <c r="F257" i="5" s="1"/>
  <c r="F218" i="5"/>
  <c r="F258" i="5" s="1"/>
  <c r="F214" i="37"/>
  <c r="F254" i="37" s="1"/>
  <c r="I168" i="29"/>
  <c r="I207" i="29" s="1"/>
  <c r="I247" i="29" s="1"/>
  <c r="I188" i="29"/>
  <c r="I227" i="29" s="1"/>
  <c r="I267" i="29" s="1"/>
  <c r="G210" i="7"/>
  <c r="G250" i="7" s="1"/>
  <c r="G217" i="55"/>
  <c r="G257" i="55" s="1"/>
  <c r="G234" i="55"/>
  <c r="G274" i="55" s="1"/>
  <c r="H186" i="11"/>
  <c r="H225" i="11" s="1"/>
  <c r="H265" i="11" s="1"/>
  <c r="D218" i="25"/>
  <c r="D258" i="25" s="1"/>
  <c r="H181" i="50"/>
  <c r="H220" i="50" s="1"/>
  <c r="H260" i="50" s="1"/>
  <c r="H186" i="50"/>
  <c r="D229" i="40"/>
  <c r="D269" i="40" s="1"/>
  <c r="I190" i="40"/>
  <c r="I229" i="40" s="1"/>
  <c r="I269" i="40" s="1"/>
  <c r="I167" i="40"/>
  <c r="I206" i="40" s="1"/>
  <c r="I246" i="40" s="1"/>
  <c r="G218" i="34"/>
  <c r="G258" i="34" s="1"/>
  <c r="D224" i="29"/>
  <c r="D264" i="29" s="1"/>
  <c r="G223" i="51"/>
  <c r="G263" i="51" s="1"/>
  <c r="G207" i="51"/>
  <c r="G247" i="51" s="1"/>
  <c r="F231" i="34"/>
  <c r="F271" i="34" s="1"/>
  <c r="G213" i="52"/>
  <c r="G253" i="52" s="1"/>
  <c r="H171" i="40"/>
  <c r="H210" i="40" s="1"/>
  <c r="H250" i="40" s="1"/>
  <c r="H170" i="40"/>
  <c r="H209" i="40" s="1"/>
  <c r="H249" i="40" s="1"/>
  <c r="F225" i="52"/>
  <c r="F265" i="52" s="1"/>
  <c r="F215" i="52"/>
  <c r="F255" i="52" s="1"/>
  <c r="E197" i="11"/>
  <c r="C185" i="3"/>
  <c r="G231" i="40"/>
  <c r="G271" i="40" s="1"/>
  <c r="G222" i="40"/>
  <c r="G262" i="40" s="1"/>
  <c r="G210" i="56"/>
  <c r="G250" i="56" s="1"/>
  <c r="G205" i="56"/>
  <c r="G245" i="56" s="1"/>
  <c r="H185" i="12"/>
  <c r="H224" i="12" s="1"/>
  <c r="H264" i="12" s="1"/>
  <c r="H193" i="12"/>
  <c r="H232" i="12" s="1"/>
  <c r="H272" i="12" s="1"/>
  <c r="H177" i="44"/>
  <c r="H216" i="44" s="1"/>
  <c r="H256" i="44" s="1"/>
  <c r="H169" i="44"/>
  <c r="H208" i="44" s="1"/>
  <c r="H248" i="44" s="1"/>
  <c r="E176" i="33"/>
  <c r="E215" i="33" s="1"/>
  <c r="E255" i="33" s="1"/>
  <c r="G218" i="50"/>
  <c r="G258" i="50" s="1"/>
  <c r="G229" i="50"/>
  <c r="G269" i="50" s="1"/>
  <c r="G206" i="3"/>
  <c r="G246" i="3" s="1"/>
  <c r="H167" i="7"/>
  <c r="H206" i="7" s="1"/>
  <c r="H246" i="7" s="1"/>
  <c r="I174" i="26"/>
  <c r="I213" i="26" s="1"/>
  <c r="I253" i="26" s="1"/>
  <c r="I171" i="26"/>
  <c r="I210" i="26" s="1"/>
  <c r="I250" i="26" s="1"/>
  <c r="H179" i="25"/>
  <c r="H218" i="25" s="1"/>
  <c r="H258" i="25" s="1"/>
  <c r="H184" i="25"/>
  <c r="H223" i="25" s="1"/>
  <c r="H263" i="25" s="1"/>
  <c r="I177" i="44"/>
  <c r="I216" i="44" s="1"/>
  <c r="I256" i="44" s="1"/>
  <c r="I190" i="44"/>
  <c r="I229" i="44" s="1"/>
  <c r="I269" i="44" s="1"/>
  <c r="H183" i="10"/>
  <c r="H222" i="10" s="1"/>
  <c r="H262" i="10" s="1"/>
  <c r="H178" i="10"/>
  <c r="H217" i="10" s="1"/>
  <c r="H257" i="10" s="1"/>
  <c r="C184" i="10"/>
  <c r="C185" i="10"/>
  <c r="F218" i="7"/>
  <c r="F258" i="7" s="1"/>
  <c r="F234" i="7"/>
  <c r="F274" i="7" s="1"/>
  <c r="F220" i="55"/>
  <c r="F260" i="55" s="1"/>
  <c r="E175" i="33"/>
  <c r="E214" i="33" s="1"/>
  <c r="E254" i="33" s="1"/>
  <c r="I193" i="47"/>
  <c r="I232" i="47" s="1"/>
  <c r="I272" i="47" s="1"/>
  <c r="I192" i="47"/>
  <c r="I231" i="47" s="1"/>
  <c r="I271" i="47" s="1"/>
  <c r="G205" i="25"/>
  <c r="G245" i="25" s="1"/>
  <c r="G219" i="41"/>
  <c r="G259" i="41" s="1"/>
  <c r="G229" i="41"/>
  <c r="G269" i="41" s="1"/>
  <c r="G207" i="57"/>
  <c r="G247" i="57" s="1"/>
  <c r="G234" i="57"/>
  <c r="G274" i="57" s="1"/>
  <c r="H190" i="29"/>
  <c r="H229" i="29" s="1"/>
  <c r="H269" i="29" s="1"/>
  <c r="H172" i="29"/>
  <c r="H211" i="29" s="1"/>
  <c r="H251" i="29" s="1"/>
  <c r="F207" i="44"/>
  <c r="F247" i="44" s="1"/>
  <c r="H192" i="66"/>
  <c r="H231" i="66" s="1"/>
  <c r="H271" i="66" s="1"/>
  <c r="I197" i="5"/>
  <c r="I236" i="5" s="1"/>
  <c r="I276" i="5" s="1"/>
  <c r="I223" i="5"/>
  <c r="I263" i="5" s="1"/>
  <c r="H177" i="51"/>
  <c r="H216" i="51" s="1"/>
  <c r="H256" i="51" s="1"/>
  <c r="I181" i="56"/>
  <c r="I220" i="56" s="1"/>
  <c r="I260" i="56" s="1"/>
  <c r="I192" i="56"/>
  <c r="I231" i="56" s="1"/>
  <c r="I271" i="56" s="1"/>
  <c r="K196" i="65"/>
  <c r="F228" i="33"/>
  <c r="F268" i="33" s="1"/>
  <c r="E191" i="11"/>
  <c r="E230" i="11" s="1"/>
  <c r="E270" i="11" s="1"/>
  <c r="F207" i="51"/>
  <c r="F247" i="51" s="1"/>
  <c r="F212" i="51"/>
  <c r="F252" i="51" s="1"/>
  <c r="G228" i="5"/>
  <c r="G268" i="5" s="1"/>
  <c r="C172" i="55"/>
  <c r="C191" i="55"/>
  <c r="I173" i="12"/>
  <c r="I212" i="12" s="1"/>
  <c r="I252" i="12" s="1"/>
  <c r="I188" i="12"/>
  <c r="I227" i="12" s="1"/>
  <c r="I267" i="12" s="1"/>
  <c r="C218" i="56"/>
  <c r="C258" i="56" s="1"/>
  <c r="D236" i="6"/>
  <c r="D276" i="6" s="1"/>
  <c r="D226" i="6"/>
  <c r="D266" i="6" s="1"/>
  <c r="F233" i="40"/>
  <c r="F273" i="40" s="1"/>
  <c r="F220" i="40"/>
  <c r="F260" i="40" s="1"/>
  <c r="F213" i="56"/>
  <c r="F253" i="56" s="1"/>
  <c r="E184" i="12"/>
  <c r="E223" i="12" s="1"/>
  <c r="E263" i="12" s="1"/>
  <c r="G228" i="10"/>
  <c r="G268" i="10" s="1"/>
  <c r="G236" i="26"/>
  <c r="G276" i="26" s="1"/>
  <c r="G214" i="26"/>
  <c r="G254" i="26" s="1"/>
  <c r="C196" i="52"/>
  <c r="C232" i="52"/>
  <c r="C272" i="52" s="1"/>
  <c r="H183" i="3"/>
  <c r="H178" i="3"/>
  <c r="H177" i="6"/>
  <c r="H216" i="6" s="1"/>
  <c r="H256" i="6" s="1"/>
  <c r="H171" i="6"/>
  <c r="H210" i="6" s="1"/>
  <c r="H250" i="6" s="1"/>
  <c r="I190" i="57"/>
  <c r="I229" i="57" s="1"/>
  <c r="I269" i="57" s="1"/>
  <c r="I179" i="57"/>
  <c r="I218" i="57" s="1"/>
  <c r="I258" i="57" s="1"/>
  <c r="C184" i="41"/>
  <c r="C166" i="41"/>
  <c r="F220" i="50"/>
  <c r="F260" i="50" s="1"/>
  <c r="C231" i="6"/>
  <c r="C271" i="6" s="1"/>
  <c r="D224" i="51"/>
  <c r="D264" i="51" s="1"/>
  <c r="F213" i="25"/>
  <c r="F253" i="25" s="1"/>
  <c r="F211" i="41"/>
  <c r="F251" i="41" s="1"/>
  <c r="F220" i="57"/>
  <c r="F260" i="57" s="1"/>
  <c r="F223" i="57"/>
  <c r="F263" i="57" s="1"/>
  <c r="I173" i="33"/>
  <c r="I212" i="33" s="1"/>
  <c r="I252" i="33" s="1"/>
  <c r="I196" i="33"/>
  <c r="I235" i="33" s="1"/>
  <c r="I275" i="33" s="1"/>
  <c r="I194" i="65"/>
  <c r="I233" i="65" s="1"/>
  <c r="I273" i="65" s="1"/>
  <c r="I168" i="65"/>
  <c r="I207" i="65" s="1"/>
  <c r="I247" i="65" s="1"/>
  <c r="G213" i="11"/>
  <c r="G253" i="11" s="1"/>
  <c r="G222" i="11"/>
  <c r="G262" i="11" s="1"/>
  <c r="H174" i="47"/>
  <c r="H213" i="47" s="1"/>
  <c r="H253" i="47" s="1"/>
  <c r="H173" i="47"/>
  <c r="H212" i="47" s="1"/>
  <c r="H252" i="47" s="1"/>
  <c r="K181" i="5"/>
  <c r="F227" i="29"/>
  <c r="F267" i="29" s="1"/>
  <c r="E182" i="11"/>
  <c r="E221" i="11" s="1"/>
  <c r="E261" i="11" s="1"/>
  <c r="F224" i="65"/>
  <c r="F264" i="65" s="1"/>
  <c r="F234" i="66"/>
  <c r="F274" i="66" s="1"/>
  <c r="H169" i="56"/>
  <c r="H170" i="56"/>
  <c r="H188" i="41"/>
  <c r="H227" i="41" s="1"/>
  <c r="H267" i="41" s="1"/>
  <c r="H176" i="41"/>
  <c r="H215" i="41" s="1"/>
  <c r="H255" i="41" s="1"/>
  <c r="G230" i="44"/>
  <c r="G270" i="44" s="1"/>
  <c r="D210" i="10"/>
  <c r="D250" i="10" s="1"/>
  <c r="D214" i="10"/>
  <c r="D254" i="10" s="1"/>
  <c r="G226" i="66"/>
  <c r="G266" i="66" s="1"/>
  <c r="I194" i="25"/>
  <c r="I233" i="25" s="1"/>
  <c r="I273" i="25" s="1"/>
  <c r="I197" i="25"/>
  <c r="I236" i="25" s="1"/>
  <c r="I276" i="25" s="1"/>
  <c r="H181" i="33"/>
  <c r="H220" i="33" s="1"/>
  <c r="H260" i="33" s="1"/>
  <c r="H172" i="33"/>
  <c r="H211" i="33" s="1"/>
  <c r="H251" i="33" s="1"/>
  <c r="H190" i="65"/>
  <c r="H229" i="65" s="1"/>
  <c r="H269" i="65" s="1"/>
  <c r="H195" i="65"/>
  <c r="E180" i="51"/>
  <c r="I184" i="37"/>
  <c r="I223" i="37" s="1"/>
  <c r="I263" i="37" s="1"/>
  <c r="I189" i="37"/>
  <c r="I228" i="37" s="1"/>
  <c r="I268" i="37" s="1"/>
  <c r="C175" i="57"/>
  <c r="H184" i="26"/>
  <c r="H223" i="26" s="1"/>
  <c r="H263" i="26" s="1"/>
  <c r="H173" i="26"/>
  <c r="H175" i="4"/>
  <c r="H196" i="4"/>
  <c r="H182" i="52"/>
  <c r="H221" i="52" s="1"/>
  <c r="H261" i="52" s="1"/>
  <c r="H185" i="52"/>
  <c r="H224" i="52" s="1"/>
  <c r="H264" i="52" s="1"/>
  <c r="I196" i="40"/>
  <c r="I235" i="40" s="1"/>
  <c r="I275" i="40" s="1"/>
  <c r="C218" i="3"/>
  <c r="C258" i="3" s="1"/>
  <c r="G215" i="56"/>
  <c r="G255" i="56" s="1"/>
  <c r="H185" i="66"/>
  <c r="H224" i="66" s="1"/>
  <c r="H264" i="66" s="1"/>
  <c r="F212" i="56"/>
  <c r="F252" i="56" s="1"/>
  <c r="G210" i="26"/>
  <c r="G250" i="26" s="1"/>
  <c r="H186" i="3"/>
  <c r="H174" i="6"/>
  <c r="I169" i="57"/>
  <c r="I208" i="57" s="1"/>
  <c r="I248" i="57" s="1"/>
  <c r="C177" i="41"/>
  <c r="F212" i="65"/>
  <c r="F252" i="65" s="1"/>
  <c r="C206" i="66"/>
  <c r="C246" i="66" s="1"/>
  <c r="F208" i="26"/>
  <c r="F248" i="26" s="1"/>
  <c r="I193" i="50"/>
  <c r="I232" i="50" s="1"/>
  <c r="I272" i="50" s="1"/>
  <c r="C225" i="44"/>
  <c r="C265" i="44" s="1"/>
  <c r="C190" i="26"/>
  <c r="D224" i="65"/>
  <c r="D264" i="65" s="1"/>
  <c r="D231" i="50"/>
  <c r="D271" i="50" s="1"/>
  <c r="F234" i="5"/>
  <c r="F274" i="5" s="1"/>
  <c r="G212" i="55"/>
  <c r="G252" i="55" s="1"/>
  <c r="H178" i="50"/>
  <c r="H217" i="50" s="1"/>
  <c r="H257" i="50" s="1"/>
  <c r="G221" i="51"/>
  <c r="G261" i="51" s="1"/>
  <c r="H181" i="12"/>
  <c r="H220" i="12" s="1"/>
  <c r="H260" i="12" s="1"/>
  <c r="H189" i="66"/>
  <c r="H170" i="51"/>
  <c r="D210" i="4"/>
  <c r="D250" i="4" s="1"/>
  <c r="F218" i="33"/>
  <c r="F258" i="33" s="1"/>
  <c r="F235" i="56"/>
  <c r="F275" i="56" s="1"/>
  <c r="I193" i="33"/>
  <c r="I232" i="33" s="1"/>
  <c r="I272" i="33" s="1"/>
  <c r="H193" i="55"/>
  <c r="H232" i="55" s="1"/>
  <c r="H272" i="55" s="1"/>
  <c r="F218" i="66"/>
  <c r="F258" i="66" s="1"/>
  <c r="C211" i="66"/>
  <c r="C251" i="66" s="1"/>
  <c r="I189" i="50"/>
  <c r="G226" i="44"/>
  <c r="G266" i="44" s="1"/>
  <c r="G233" i="37"/>
  <c r="G273" i="37" s="1"/>
  <c r="C193" i="5"/>
  <c r="H168" i="33"/>
  <c r="H207" i="33" s="1"/>
  <c r="H247" i="33" s="1"/>
  <c r="C212" i="7"/>
  <c r="C252" i="7" s="1"/>
  <c r="F221" i="37"/>
  <c r="F261" i="37" s="1"/>
  <c r="H167" i="50"/>
  <c r="H206" i="50" s="1"/>
  <c r="H246" i="50" s="1"/>
  <c r="G206" i="34"/>
  <c r="G246" i="34" s="1"/>
  <c r="F236" i="52"/>
  <c r="F276" i="52" s="1"/>
  <c r="F208" i="6"/>
  <c r="F248" i="6" s="1"/>
  <c r="I181" i="44"/>
  <c r="I220" i="44" s="1"/>
  <c r="I260" i="44" s="1"/>
  <c r="C229" i="12"/>
  <c r="C269" i="12" s="1"/>
  <c r="I189" i="47"/>
  <c r="I228" i="47" s="1"/>
  <c r="I268" i="47" s="1"/>
  <c r="G232" i="57"/>
  <c r="G272" i="57" s="1"/>
  <c r="F232" i="44"/>
  <c r="F272" i="44" s="1"/>
  <c r="I197" i="56"/>
  <c r="I236" i="56" s="1"/>
  <c r="I276" i="56" s="1"/>
  <c r="D210" i="12"/>
  <c r="D250" i="12" s="1"/>
  <c r="G209" i="5"/>
  <c r="G249" i="5" s="1"/>
  <c r="C175" i="52"/>
  <c r="F218" i="57"/>
  <c r="F258" i="57" s="1"/>
  <c r="H194" i="47"/>
  <c r="H233" i="47" s="1"/>
  <c r="H273" i="47" s="1"/>
  <c r="F222" i="65"/>
  <c r="F262" i="65" s="1"/>
  <c r="H181" i="56"/>
  <c r="H174" i="41"/>
  <c r="H213" i="41" s="1"/>
  <c r="H253" i="41" s="1"/>
  <c r="D212" i="10"/>
  <c r="D252" i="10" s="1"/>
  <c r="C183" i="5"/>
  <c r="I170" i="7"/>
  <c r="H171" i="37"/>
  <c r="H210" i="37" s="1"/>
  <c r="H250" i="37" s="1"/>
  <c r="F217" i="4"/>
  <c r="F257" i="4" s="1"/>
  <c r="D216" i="44"/>
  <c r="D256" i="44" s="1"/>
  <c r="H171" i="11"/>
  <c r="C190" i="4"/>
  <c r="I170" i="26"/>
  <c r="I209" i="26" s="1"/>
  <c r="I249" i="26" s="1"/>
  <c r="H168" i="10"/>
  <c r="H207" i="10" s="1"/>
  <c r="H247" i="10" s="1"/>
  <c r="F207" i="55"/>
  <c r="F247" i="55" s="1"/>
  <c r="E188" i="26"/>
  <c r="I168" i="56"/>
  <c r="I207" i="56" s="1"/>
  <c r="I247" i="56" s="1"/>
  <c r="F220" i="51"/>
  <c r="F260" i="51" s="1"/>
  <c r="I169" i="12"/>
  <c r="I208" i="12" s="1"/>
  <c r="I248" i="12" s="1"/>
  <c r="G225" i="6"/>
  <c r="G265" i="6" s="1"/>
  <c r="D232" i="11"/>
  <c r="D272" i="11" s="1"/>
  <c r="F228" i="57"/>
  <c r="F268" i="57" s="1"/>
  <c r="F229" i="65"/>
  <c r="F269" i="65" s="1"/>
  <c r="H167" i="41"/>
  <c r="H206" i="41" s="1"/>
  <c r="H246" i="41" s="1"/>
  <c r="F224" i="10"/>
  <c r="F264" i="10" s="1"/>
  <c r="I188" i="66"/>
  <c r="I227" i="66" s="1"/>
  <c r="I267" i="66" s="1"/>
  <c r="I185" i="52"/>
  <c r="I224" i="52" s="1"/>
  <c r="I264" i="52" s="1"/>
  <c r="C217" i="51"/>
  <c r="C257" i="51" s="1"/>
  <c r="C171" i="40"/>
  <c r="H175" i="11"/>
  <c r="G212" i="51"/>
  <c r="G252" i="51" s="1"/>
  <c r="F205" i="6"/>
  <c r="F245" i="6" s="1"/>
  <c r="H191" i="44"/>
  <c r="H230" i="44" s="1"/>
  <c r="H270" i="44" s="1"/>
  <c r="H197" i="7"/>
  <c r="H236" i="7" s="1"/>
  <c r="H276" i="7" s="1"/>
  <c r="G223" i="4"/>
  <c r="G263" i="4" s="1"/>
  <c r="H186" i="29"/>
  <c r="H225" i="29" s="1"/>
  <c r="H265" i="29" s="1"/>
  <c r="H190" i="66"/>
  <c r="H172" i="51"/>
  <c r="H211" i="51" s="1"/>
  <c r="H251" i="51" s="1"/>
  <c r="C173" i="55"/>
  <c r="E181" i="65"/>
  <c r="G217" i="26"/>
  <c r="G257" i="26" s="1"/>
  <c r="H193" i="3"/>
  <c r="H232" i="3" s="1"/>
  <c r="H272" i="3" s="1"/>
  <c r="I193" i="57"/>
  <c r="I232" i="57" s="1"/>
  <c r="I272" i="57" s="1"/>
  <c r="F220" i="41"/>
  <c r="F260" i="41" s="1"/>
  <c r="I170" i="33"/>
  <c r="I209" i="33" s="1"/>
  <c r="I249" i="33" s="1"/>
  <c r="D220" i="5"/>
  <c r="D260" i="5" s="1"/>
  <c r="F214" i="65"/>
  <c r="F254" i="65" s="1"/>
  <c r="G210" i="44"/>
  <c r="G250" i="44" s="1"/>
  <c r="I184" i="4"/>
  <c r="I223" i="4" s="1"/>
  <c r="I263" i="4" s="1"/>
  <c r="H184" i="33"/>
  <c r="H223" i="33" s="1"/>
  <c r="H263" i="33" s="1"/>
  <c r="C175" i="40"/>
  <c r="H179" i="11"/>
  <c r="H218" i="11" s="1"/>
  <c r="H258" i="11" s="1"/>
  <c r="H169" i="50"/>
  <c r="H208" i="50" s="1"/>
  <c r="H248" i="50" s="1"/>
  <c r="G221" i="34"/>
  <c r="G261" i="34" s="1"/>
  <c r="G208" i="56"/>
  <c r="G248" i="56" s="1"/>
  <c r="H194" i="44"/>
  <c r="H185" i="7"/>
  <c r="H224" i="7" s="1"/>
  <c r="H264" i="7" s="1"/>
  <c r="I176" i="26"/>
  <c r="I215" i="26" s="1"/>
  <c r="I255" i="26" s="1"/>
  <c r="I166" i="44"/>
  <c r="I205" i="44" s="1"/>
  <c r="I245" i="44" s="1"/>
  <c r="E177" i="7"/>
  <c r="E216" i="7" s="1"/>
  <c r="E256" i="7" s="1"/>
  <c r="G232" i="25"/>
  <c r="G272" i="25" s="1"/>
  <c r="I168" i="12"/>
  <c r="I207" i="12" s="1"/>
  <c r="I247" i="12" s="1"/>
  <c r="F208" i="12"/>
  <c r="F248" i="12" s="1"/>
  <c r="H192" i="34"/>
  <c r="F207" i="66"/>
  <c r="F247" i="66" s="1"/>
  <c r="I195" i="50"/>
  <c r="I234" i="50" s="1"/>
  <c r="I274" i="50" s="1"/>
  <c r="I183" i="4"/>
  <c r="I222" i="4" s="1"/>
  <c r="I262" i="4" s="1"/>
  <c r="C169" i="47"/>
  <c r="C207" i="44"/>
  <c r="C247" i="44" s="1"/>
  <c r="C168" i="5"/>
  <c r="D209" i="3"/>
  <c r="D249" i="3" s="1"/>
  <c r="I189" i="3"/>
  <c r="I166" i="51"/>
  <c r="I205" i="51" s="1"/>
  <c r="I245" i="51" s="1"/>
  <c r="E185" i="12"/>
  <c r="E224" i="12" s="1"/>
  <c r="E264" i="12" s="1"/>
  <c r="G217" i="29"/>
  <c r="G257" i="29" s="1"/>
  <c r="F228" i="5"/>
  <c r="F268" i="5" s="1"/>
  <c r="F210" i="6"/>
  <c r="F250" i="6" s="1"/>
  <c r="G234" i="56"/>
  <c r="G274" i="56" s="1"/>
  <c r="H181" i="7"/>
  <c r="H220" i="7" s="1"/>
  <c r="H260" i="7" s="1"/>
  <c r="G211" i="4"/>
  <c r="G251" i="4" s="1"/>
  <c r="C180" i="12"/>
  <c r="C228" i="10"/>
  <c r="C268" i="10" s="1"/>
  <c r="G216" i="41"/>
  <c r="G256" i="41" s="1"/>
  <c r="H180" i="29"/>
  <c r="H219" i="29" s="1"/>
  <c r="H259" i="29" s="1"/>
  <c r="D231" i="4"/>
  <c r="D271" i="4" s="1"/>
  <c r="F233" i="33"/>
  <c r="F273" i="33" s="1"/>
  <c r="C180" i="55"/>
  <c r="C229" i="56"/>
  <c r="C269" i="56" s="1"/>
  <c r="G220" i="10"/>
  <c r="G260" i="10" s="1"/>
  <c r="C234" i="29"/>
  <c r="C274" i="29" s="1"/>
  <c r="D234" i="51"/>
  <c r="D274" i="51" s="1"/>
  <c r="F229" i="57"/>
  <c r="F269" i="57" s="1"/>
  <c r="G220" i="11"/>
  <c r="G260" i="11" s="1"/>
  <c r="D234" i="5"/>
  <c r="D274" i="5" s="1"/>
  <c r="H179" i="41"/>
  <c r="C218" i="34"/>
  <c r="C258" i="34" s="1"/>
  <c r="I167" i="66"/>
  <c r="I206" i="66" s="1"/>
  <c r="I246" i="66" s="1"/>
  <c r="I169" i="11"/>
  <c r="I208" i="11" s="1"/>
  <c r="I248" i="11" s="1"/>
  <c r="C177" i="44"/>
  <c r="I169" i="3"/>
  <c r="J169" i="3" s="1"/>
  <c r="D230" i="65"/>
  <c r="D270" i="65" s="1"/>
  <c r="H195" i="57"/>
  <c r="H234" i="57" s="1"/>
  <c r="H274" i="57" s="1"/>
  <c r="C230" i="65"/>
  <c r="C270" i="65" s="1"/>
  <c r="D216" i="50"/>
  <c r="D256" i="50" s="1"/>
  <c r="D214" i="44"/>
  <c r="D254" i="44" s="1"/>
  <c r="F207" i="37"/>
  <c r="F247" i="37" s="1"/>
  <c r="I170" i="29"/>
  <c r="I209" i="29" s="1"/>
  <c r="I249" i="29" s="1"/>
  <c r="G225" i="7"/>
  <c r="G265" i="7" s="1"/>
  <c r="G230" i="55"/>
  <c r="G270" i="55" s="1"/>
  <c r="H167" i="11"/>
  <c r="H191" i="11"/>
  <c r="H230" i="11" s="1"/>
  <c r="H270" i="11" s="1"/>
  <c r="H189" i="50"/>
  <c r="H228" i="50" s="1"/>
  <c r="H268" i="50" s="1"/>
  <c r="G219" i="47"/>
  <c r="G259" i="47" s="1"/>
  <c r="G223" i="47"/>
  <c r="G263" i="47" s="1"/>
  <c r="D221" i="40"/>
  <c r="D261" i="40" s="1"/>
  <c r="I191" i="40"/>
  <c r="I230" i="40" s="1"/>
  <c r="I270" i="40" s="1"/>
  <c r="I174" i="40"/>
  <c r="I213" i="40" s="1"/>
  <c r="I253" i="40" s="1"/>
  <c r="G209" i="34"/>
  <c r="G249" i="34" s="1"/>
  <c r="D227" i="29"/>
  <c r="D267" i="29" s="1"/>
  <c r="G235" i="51"/>
  <c r="G275" i="51" s="1"/>
  <c r="G226" i="51"/>
  <c r="G266" i="51" s="1"/>
  <c r="G207" i="52"/>
  <c r="G247" i="52" s="1"/>
  <c r="H169" i="40"/>
  <c r="H208" i="40" s="1"/>
  <c r="H248" i="40" s="1"/>
  <c r="F209" i="52"/>
  <c r="F249" i="52" s="1"/>
  <c r="F220" i="52"/>
  <c r="F260" i="52" s="1"/>
  <c r="C176" i="3"/>
  <c r="D218" i="37"/>
  <c r="D258" i="37" s="1"/>
  <c r="F235" i="6"/>
  <c r="F275" i="6" s="1"/>
  <c r="G212" i="40"/>
  <c r="G252" i="40" s="1"/>
  <c r="G227" i="56"/>
  <c r="G267" i="56" s="1"/>
  <c r="H168" i="12"/>
  <c r="H207" i="12" s="1"/>
  <c r="H247" i="12" s="1"/>
  <c r="H176" i="12"/>
  <c r="H215" i="12" s="1"/>
  <c r="H255" i="12" s="1"/>
  <c r="H174" i="44"/>
  <c r="H213" i="44" s="1"/>
  <c r="H253" i="44" s="1"/>
  <c r="H188" i="44"/>
  <c r="H227" i="44" s="1"/>
  <c r="H267" i="44" s="1"/>
  <c r="G221" i="50"/>
  <c r="G261" i="50" s="1"/>
  <c r="G226" i="3"/>
  <c r="G266" i="3" s="1"/>
  <c r="H190" i="7"/>
  <c r="H229" i="7" s="1"/>
  <c r="H269" i="7" s="1"/>
  <c r="H174" i="7"/>
  <c r="H213" i="7" s="1"/>
  <c r="H253" i="7" s="1"/>
  <c r="I196" i="26"/>
  <c r="I235" i="26" s="1"/>
  <c r="I275" i="26" s="1"/>
  <c r="I168" i="26"/>
  <c r="I207" i="26" s="1"/>
  <c r="I247" i="26" s="1"/>
  <c r="G215" i="4"/>
  <c r="G255" i="4" s="1"/>
  <c r="H195" i="25"/>
  <c r="H234" i="25" s="1"/>
  <c r="H274" i="25" s="1"/>
  <c r="H186" i="25"/>
  <c r="H225" i="25" s="1"/>
  <c r="H265" i="25" s="1"/>
  <c r="I194" i="44"/>
  <c r="I233" i="44" s="1"/>
  <c r="I273" i="44" s="1"/>
  <c r="I182" i="44"/>
  <c r="I221" i="44" s="1"/>
  <c r="I261" i="44" s="1"/>
  <c r="H175" i="10"/>
  <c r="H214" i="10" s="1"/>
  <c r="H254" i="10" s="1"/>
  <c r="E176" i="11"/>
  <c r="C223" i="12"/>
  <c r="C263" i="12" s="1"/>
  <c r="C218" i="10"/>
  <c r="C258" i="10" s="1"/>
  <c r="F211" i="7"/>
  <c r="F251" i="7" s="1"/>
  <c r="F236" i="55"/>
  <c r="F276" i="55" s="1"/>
  <c r="F211" i="55"/>
  <c r="F251" i="55" s="1"/>
  <c r="E195" i="33"/>
  <c r="E234" i="33" s="1"/>
  <c r="E274" i="33" s="1"/>
  <c r="I178" i="47"/>
  <c r="I217" i="47" s="1"/>
  <c r="I257" i="47" s="1"/>
  <c r="I173" i="47"/>
  <c r="I212" i="47" s="1"/>
  <c r="I252" i="47" s="1"/>
  <c r="G212" i="25"/>
  <c r="G252" i="25" s="1"/>
  <c r="G214" i="41"/>
  <c r="G254" i="41" s="1"/>
  <c r="G219" i="57"/>
  <c r="G259" i="57" s="1"/>
  <c r="G209" i="57"/>
  <c r="G249" i="57" s="1"/>
  <c r="H187" i="29"/>
  <c r="H195" i="29"/>
  <c r="H234" i="29" s="1"/>
  <c r="H274" i="29" s="1"/>
  <c r="F217" i="44"/>
  <c r="F257" i="44" s="1"/>
  <c r="F228" i="44"/>
  <c r="F268" i="44" s="1"/>
  <c r="H173" i="66"/>
  <c r="H169" i="66"/>
  <c r="H208" i="66" s="1"/>
  <c r="H248" i="66" s="1"/>
  <c r="I174" i="5"/>
  <c r="I213" i="5" s="1"/>
  <c r="I253" i="5" s="1"/>
  <c r="H179" i="51"/>
  <c r="H218" i="51" s="1"/>
  <c r="H258" i="51" s="1"/>
  <c r="I170" i="56"/>
  <c r="I209" i="56" s="1"/>
  <c r="I249" i="56" s="1"/>
  <c r="I173" i="56"/>
  <c r="I212" i="56" s="1"/>
  <c r="I252" i="56" s="1"/>
  <c r="F229" i="33"/>
  <c r="F269" i="33" s="1"/>
  <c r="F224" i="33"/>
  <c r="F264" i="33" s="1"/>
  <c r="E179" i="6"/>
  <c r="E218" i="6" s="1"/>
  <c r="E258" i="6" s="1"/>
  <c r="I197" i="12"/>
  <c r="I236" i="12" s="1"/>
  <c r="I276" i="12" s="1"/>
  <c r="I193" i="12"/>
  <c r="I232" i="12" s="1"/>
  <c r="I272" i="12" s="1"/>
  <c r="E183" i="6"/>
  <c r="E222" i="6" s="1"/>
  <c r="E262" i="6" s="1"/>
  <c r="C217" i="56"/>
  <c r="C257" i="56" s="1"/>
  <c r="C231" i="56"/>
  <c r="C271" i="56" s="1"/>
  <c r="D217" i="6"/>
  <c r="D257" i="6" s="1"/>
  <c r="F235" i="40"/>
  <c r="F275" i="40" s="1"/>
  <c r="E196" i="12"/>
  <c r="E235" i="12" s="1"/>
  <c r="E275" i="12" s="1"/>
  <c r="G205" i="10"/>
  <c r="G245" i="10" s="1"/>
  <c r="G235" i="26"/>
  <c r="G275" i="26" s="1"/>
  <c r="H186" i="34"/>
  <c r="H225" i="34" s="1"/>
  <c r="H265" i="34" s="1"/>
  <c r="H170" i="34"/>
  <c r="H209" i="34" s="1"/>
  <c r="H249" i="34" s="1"/>
  <c r="H167" i="3"/>
  <c r="H180" i="6"/>
  <c r="H219" i="6" s="1"/>
  <c r="H259" i="6" s="1"/>
  <c r="I173" i="57"/>
  <c r="I212" i="57" s="1"/>
  <c r="I252" i="57" s="1"/>
  <c r="I188" i="57"/>
  <c r="I227" i="57" s="1"/>
  <c r="I267" i="57" s="1"/>
  <c r="C168" i="41"/>
  <c r="C186" i="41"/>
  <c r="F207" i="50"/>
  <c r="F247" i="50" s="1"/>
  <c r="F205" i="50"/>
  <c r="F245" i="50" s="1"/>
  <c r="C171" i="50"/>
  <c r="E181" i="51"/>
  <c r="C192" i="29"/>
  <c r="C180" i="29"/>
  <c r="C180" i="6"/>
  <c r="D226" i="11"/>
  <c r="D266" i="11" s="1"/>
  <c r="D233" i="11"/>
  <c r="D273" i="11" s="1"/>
  <c r="F228" i="25"/>
  <c r="F268" i="25" s="1"/>
  <c r="F228" i="41"/>
  <c r="F268" i="41" s="1"/>
  <c r="F236" i="41"/>
  <c r="F276" i="41" s="1"/>
  <c r="I189" i="33"/>
  <c r="I228" i="33" s="1"/>
  <c r="I268" i="33" s="1"/>
  <c r="I169" i="33"/>
  <c r="I208" i="33" s="1"/>
  <c r="I248" i="33" s="1"/>
  <c r="I169" i="65"/>
  <c r="I208" i="65" s="1"/>
  <c r="I248" i="65" s="1"/>
  <c r="I178" i="65"/>
  <c r="I217" i="65" s="1"/>
  <c r="I257" i="65" s="1"/>
  <c r="E189" i="26"/>
  <c r="G229" i="11"/>
  <c r="G269" i="11" s="1"/>
  <c r="E184" i="10"/>
  <c r="E223" i="10" s="1"/>
  <c r="E263" i="10" s="1"/>
  <c r="H167" i="47"/>
  <c r="H206" i="47" s="1"/>
  <c r="H246" i="47" s="1"/>
  <c r="H177" i="47"/>
  <c r="H216" i="47" s="1"/>
  <c r="H256" i="47" s="1"/>
  <c r="J179" i="51"/>
  <c r="E171" i="6"/>
  <c r="E210" i="6" s="1"/>
  <c r="E250" i="6" s="1"/>
  <c r="F229" i="29"/>
  <c r="F269" i="29" s="1"/>
  <c r="H191" i="55"/>
  <c r="H230" i="55" s="1"/>
  <c r="H270" i="55" s="1"/>
  <c r="H190" i="55"/>
  <c r="H229" i="55" s="1"/>
  <c r="H269" i="55" s="1"/>
  <c r="H185" i="56"/>
  <c r="H224" i="56" s="1"/>
  <c r="H264" i="56" s="1"/>
  <c r="H184" i="56"/>
  <c r="H223" i="56" s="1"/>
  <c r="H263" i="56" s="1"/>
  <c r="H195" i="41"/>
  <c r="H234" i="41" s="1"/>
  <c r="H274" i="41" s="1"/>
  <c r="H185" i="41"/>
  <c r="H224" i="41" s="1"/>
  <c r="H264" i="41" s="1"/>
  <c r="G223" i="12"/>
  <c r="G263" i="12" s="1"/>
  <c r="G220" i="44"/>
  <c r="G260" i="44" s="1"/>
  <c r="I189" i="4"/>
  <c r="I228" i="4" s="1"/>
  <c r="I268" i="4" s="1"/>
  <c r="I167" i="52"/>
  <c r="I206" i="52" s="1"/>
  <c r="I246" i="52" s="1"/>
  <c r="I192" i="52"/>
  <c r="I231" i="52" s="1"/>
  <c r="I271" i="52" s="1"/>
  <c r="I174" i="25"/>
  <c r="I213" i="25" s="1"/>
  <c r="I253" i="25" s="1"/>
  <c r="I181" i="25"/>
  <c r="I220" i="25" s="1"/>
  <c r="I260" i="25" s="1"/>
  <c r="I184" i="10"/>
  <c r="I223" i="10" s="1"/>
  <c r="I263" i="10" s="1"/>
  <c r="G222" i="29"/>
  <c r="G262" i="29" s="1"/>
  <c r="G231" i="29"/>
  <c r="G271" i="29" s="1"/>
  <c r="H194" i="33"/>
  <c r="H233" i="33" s="1"/>
  <c r="H273" i="33" s="1"/>
  <c r="H173" i="33"/>
  <c r="H212" i="33" s="1"/>
  <c r="H252" i="33" s="1"/>
  <c r="H189" i="65"/>
  <c r="I170" i="37"/>
  <c r="I209" i="37" s="1"/>
  <c r="I249" i="37" s="1"/>
  <c r="E180" i="11"/>
  <c r="D227" i="44"/>
  <c r="D267" i="44" s="1"/>
  <c r="I175" i="29"/>
  <c r="I214" i="29" s="1"/>
  <c r="I254" i="29" s="1"/>
  <c r="H169" i="11"/>
  <c r="H208" i="11" s="1"/>
  <c r="H248" i="11" s="1"/>
  <c r="G210" i="47"/>
  <c r="G250" i="47" s="1"/>
  <c r="F224" i="52"/>
  <c r="F264" i="52" s="1"/>
  <c r="G216" i="40"/>
  <c r="G256" i="40" s="1"/>
  <c r="H173" i="7"/>
  <c r="H212" i="7" s="1"/>
  <c r="H252" i="7" s="1"/>
  <c r="I169" i="44"/>
  <c r="I208" i="44" s="1"/>
  <c r="I248" i="44" s="1"/>
  <c r="G216" i="57"/>
  <c r="G256" i="57" s="1"/>
  <c r="H195" i="51"/>
  <c r="H234" i="51" s="1"/>
  <c r="H274" i="51" s="1"/>
  <c r="C221" i="55"/>
  <c r="C261" i="55" s="1"/>
  <c r="G221" i="26"/>
  <c r="G261" i="26" s="1"/>
  <c r="C213" i="41"/>
  <c r="C253" i="41" s="1"/>
  <c r="F217" i="3"/>
  <c r="F257" i="3" s="1"/>
  <c r="H171" i="41"/>
  <c r="H210" i="41" s="1"/>
  <c r="H250" i="41" s="1"/>
  <c r="I181" i="50"/>
  <c r="I220" i="50" s="1"/>
  <c r="I260" i="50" s="1"/>
  <c r="C177" i="47"/>
  <c r="I167" i="3"/>
  <c r="I206" i="3" s="1"/>
  <c r="I246" i="3" s="1"/>
  <c r="I189" i="51"/>
  <c r="E178" i="6"/>
  <c r="E217" i="6" s="1"/>
  <c r="E257" i="6" s="1"/>
  <c r="C197" i="7"/>
  <c r="I180" i="29"/>
  <c r="I219" i="29" s="1"/>
  <c r="I259" i="29" s="1"/>
  <c r="H176" i="11"/>
  <c r="H215" i="11" s="1"/>
  <c r="H255" i="11" s="1"/>
  <c r="G231" i="47"/>
  <c r="G271" i="47" s="1"/>
  <c r="G205" i="34"/>
  <c r="G245" i="34" s="1"/>
  <c r="D211" i="29"/>
  <c r="D251" i="29" s="1"/>
  <c r="H167" i="40"/>
  <c r="H206" i="40" s="1"/>
  <c r="H246" i="40" s="1"/>
  <c r="G228" i="56"/>
  <c r="G268" i="56" s="1"/>
  <c r="I170" i="44"/>
  <c r="I209" i="44" s="1"/>
  <c r="I249" i="44" s="1"/>
  <c r="I180" i="56"/>
  <c r="I219" i="56" s="1"/>
  <c r="I259" i="56" s="1"/>
  <c r="F215" i="51"/>
  <c r="F255" i="51" s="1"/>
  <c r="F215" i="56"/>
  <c r="F255" i="56" s="1"/>
  <c r="C167" i="50"/>
  <c r="G220" i="6"/>
  <c r="G260" i="6" s="1"/>
  <c r="E175" i="11"/>
  <c r="E214" i="11" s="1"/>
  <c r="E254" i="11" s="1"/>
  <c r="C182" i="29"/>
  <c r="E173" i="33"/>
  <c r="E212" i="33" s="1"/>
  <c r="E252" i="33" s="1"/>
  <c r="I197" i="65"/>
  <c r="I236" i="65" s="1"/>
  <c r="I276" i="65" s="1"/>
  <c r="F219" i="65"/>
  <c r="F259" i="65" s="1"/>
  <c r="H194" i="56"/>
  <c r="H196" i="41"/>
  <c r="H235" i="41" s="1"/>
  <c r="H275" i="41" s="1"/>
  <c r="I193" i="66"/>
  <c r="I232" i="66" s="1"/>
  <c r="I272" i="66" s="1"/>
  <c r="I167" i="51"/>
  <c r="I206" i="51" s="1"/>
  <c r="I246" i="51" s="1"/>
  <c r="G225" i="65"/>
  <c r="G265" i="65" s="1"/>
  <c r="F236" i="4"/>
  <c r="F276" i="4" s="1"/>
  <c r="D218" i="44"/>
  <c r="D258" i="44" s="1"/>
  <c r="I181" i="29"/>
  <c r="I220" i="29" s="1"/>
  <c r="I260" i="29" s="1"/>
  <c r="G236" i="47"/>
  <c r="G276" i="47" s="1"/>
  <c r="D212" i="29"/>
  <c r="D252" i="29" s="1"/>
  <c r="H181" i="40"/>
  <c r="H220" i="40" s="1"/>
  <c r="H260" i="40" s="1"/>
  <c r="H196" i="12"/>
  <c r="H235" i="12" s="1"/>
  <c r="H275" i="12" s="1"/>
  <c r="D236" i="4"/>
  <c r="D276" i="4" s="1"/>
  <c r="D228" i="6"/>
  <c r="D268" i="6" s="1"/>
  <c r="H190" i="34"/>
  <c r="H229" i="34" s="1"/>
  <c r="H269" i="34" s="1"/>
  <c r="I179" i="65"/>
  <c r="I218" i="65" s="1"/>
  <c r="I258" i="65" s="1"/>
  <c r="H179" i="47"/>
  <c r="H218" i="47" s="1"/>
  <c r="H258" i="47" s="1"/>
  <c r="C186" i="26"/>
  <c r="I191" i="51"/>
  <c r="I230" i="51" s="1"/>
  <c r="I270" i="51" s="1"/>
  <c r="F235" i="47"/>
  <c r="F275" i="47" s="1"/>
  <c r="I185" i="55"/>
  <c r="I224" i="55" s="1"/>
  <c r="I264" i="55" s="1"/>
  <c r="G233" i="33"/>
  <c r="G273" i="33" s="1"/>
  <c r="H197" i="5"/>
  <c r="H236" i="5" s="1"/>
  <c r="H276" i="5" s="1"/>
  <c r="H184" i="37"/>
  <c r="H223" i="37" s="1"/>
  <c r="H263" i="37" s="1"/>
  <c r="D211" i="44"/>
  <c r="D251" i="44" s="1"/>
  <c r="G232" i="34"/>
  <c r="G272" i="34" s="1"/>
  <c r="G216" i="52"/>
  <c r="G256" i="52" s="1"/>
  <c r="G219" i="56"/>
  <c r="G259" i="56" s="1"/>
  <c r="G212" i="3"/>
  <c r="G252" i="3" s="1"/>
  <c r="I167" i="26"/>
  <c r="I206" i="26" s="1"/>
  <c r="I246" i="26" s="1"/>
  <c r="I189" i="44"/>
  <c r="I228" i="44" s="1"/>
  <c r="I268" i="44" s="1"/>
  <c r="C183" i="12"/>
  <c r="I179" i="47"/>
  <c r="I218" i="47" s="1"/>
  <c r="I258" i="47" s="1"/>
  <c r="H196" i="29"/>
  <c r="I170" i="5"/>
  <c r="I209" i="5" s="1"/>
  <c r="I249" i="5" s="1"/>
  <c r="C222" i="55"/>
  <c r="C262" i="55" s="1"/>
  <c r="I174" i="12"/>
  <c r="I213" i="12" s="1"/>
  <c r="I253" i="12" s="1"/>
  <c r="F232" i="12"/>
  <c r="F272" i="12" s="1"/>
  <c r="H180" i="34"/>
  <c r="H219" i="34" s="1"/>
  <c r="H259" i="34" s="1"/>
  <c r="C188" i="41"/>
  <c r="F236" i="25"/>
  <c r="F276" i="25" s="1"/>
  <c r="G218" i="11"/>
  <c r="G258" i="11" s="1"/>
  <c r="H175" i="47"/>
  <c r="H214" i="47" s="1"/>
  <c r="H254" i="47" s="1"/>
  <c r="C224" i="66"/>
  <c r="C264" i="66" s="1"/>
  <c r="F206" i="26"/>
  <c r="F246" i="26" s="1"/>
  <c r="I194" i="50"/>
  <c r="I233" i="50" s="1"/>
  <c r="I273" i="50" s="1"/>
  <c r="G210" i="66"/>
  <c r="G250" i="66" s="1"/>
  <c r="D223" i="44"/>
  <c r="D263" i="44" s="1"/>
  <c r="G205" i="55"/>
  <c r="G245" i="55" s="1"/>
  <c r="H187" i="40"/>
  <c r="H226" i="40" s="1"/>
  <c r="H266" i="40" s="1"/>
  <c r="G229" i="40"/>
  <c r="G269" i="40" s="1"/>
  <c r="H183" i="44"/>
  <c r="H222" i="44" s="1"/>
  <c r="H262" i="44" s="1"/>
  <c r="G222" i="50"/>
  <c r="G262" i="50" s="1"/>
  <c r="H194" i="7"/>
  <c r="H233" i="7" s="1"/>
  <c r="H273" i="7" s="1"/>
  <c r="F228" i="7"/>
  <c r="F268" i="7" s="1"/>
  <c r="I175" i="47"/>
  <c r="I214" i="47" s="1"/>
  <c r="I254" i="47" s="1"/>
  <c r="F231" i="33"/>
  <c r="F271" i="33" s="1"/>
  <c r="I185" i="12"/>
  <c r="I224" i="12" s="1"/>
  <c r="I264" i="12" s="1"/>
  <c r="E177" i="11"/>
  <c r="E216" i="11" s="1"/>
  <c r="E256" i="11" s="1"/>
  <c r="D224" i="6"/>
  <c r="D264" i="6" s="1"/>
  <c r="C180" i="41"/>
  <c r="G224" i="6"/>
  <c r="G264" i="6" s="1"/>
  <c r="I189" i="65"/>
  <c r="I228" i="65" s="1"/>
  <c r="I268" i="65" s="1"/>
  <c r="D232" i="5"/>
  <c r="D272" i="5" s="1"/>
  <c r="H186" i="41"/>
  <c r="H225" i="41" s="1"/>
  <c r="H265" i="41" s="1"/>
  <c r="G223" i="29"/>
  <c r="G263" i="29" s="1"/>
  <c r="I184" i="41"/>
  <c r="I223" i="41" s="1"/>
  <c r="I263" i="41" s="1"/>
  <c r="G207" i="7"/>
  <c r="G247" i="7" s="1"/>
  <c r="G206" i="52"/>
  <c r="G246" i="52" s="1"/>
  <c r="I179" i="26"/>
  <c r="C175" i="10"/>
  <c r="I174" i="47"/>
  <c r="I213" i="47" s="1"/>
  <c r="I253" i="47" s="1"/>
  <c r="F231" i="56"/>
  <c r="F271" i="56" s="1"/>
  <c r="G226" i="26"/>
  <c r="G266" i="26" s="1"/>
  <c r="C189" i="52"/>
  <c r="C197" i="41"/>
  <c r="I196" i="34"/>
  <c r="I235" i="34" s="1"/>
  <c r="I275" i="34" s="1"/>
  <c r="G235" i="12"/>
  <c r="G275" i="12" s="1"/>
  <c r="I171" i="4"/>
  <c r="I210" i="4" s="1"/>
  <c r="I250" i="4" s="1"/>
  <c r="G215" i="37"/>
  <c r="G255" i="37" s="1"/>
  <c r="F222" i="11"/>
  <c r="F262" i="11" s="1"/>
  <c r="D209" i="44"/>
  <c r="D249" i="44" s="1"/>
  <c r="I196" i="29"/>
  <c r="I235" i="29" s="1"/>
  <c r="I275" i="29" s="1"/>
  <c r="D234" i="25"/>
  <c r="D274" i="25" s="1"/>
  <c r="H194" i="12"/>
  <c r="H233" i="12" s="1"/>
  <c r="H273" i="12" s="1"/>
  <c r="G213" i="50"/>
  <c r="G253" i="50" s="1"/>
  <c r="I166" i="26"/>
  <c r="I205" i="26" s="1"/>
  <c r="I245" i="26" s="1"/>
  <c r="I167" i="47"/>
  <c r="I206" i="47" s="1"/>
  <c r="I246" i="47" s="1"/>
  <c r="H194" i="29"/>
  <c r="K194" i="29" s="1"/>
  <c r="I171" i="56"/>
  <c r="I210" i="56" s="1"/>
  <c r="I250" i="56" s="1"/>
  <c r="C177" i="55"/>
  <c r="I189" i="12"/>
  <c r="I228" i="12" s="1"/>
  <c r="I268" i="12" s="1"/>
  <c r="F212" i="3"/>
  <c r="F252" i="3" s="1"/>
  <c r="C192" i="50"/>
  <c r="G231" i="6"/>
  <c r="G271" i="6" s="1"/>
  <c r="C184" i="29"/>
  <c r="F225" i="25"/>
  <c r="F265" i="25" s="1"/>
  <c r="I188" i="33"/>
  <c r="I227" i="33" s="1"/>
  <c r="I267" i="33" s="1"/>
  <c r="C235" i="66"/>
  <c r="C275" i="66" s="1"/>
  <c r="F205" i="26"/>
  <c r="F245" i="26" s="1"/>
  <c r="I173" i="34"/>
  <c r="I212" i="34" s="1"/>
  <c r="I252" i="34" s="1"/>
  <c r="I189" i="10"/>
  <c r="I228" i="10" s="1"/>
  <c r="I268" i="10" s="1"/>
  <c r="C188" i="47"/>
  <c r="C193" i="25"/>
  <c r="C234" i="65"/>
  <c r="C274" i="65" s="1"/>
  <c r="F210" i="5"/>
  <c r="F250" i="5" s="1"/>
  <c r="I172" i="29"/>
  <c r="I211" i="29" s="1"/>
  <c r="I251" i="29" s="1"/>
  <c r="I173" i="29"/>
  <c r="I212" i="29" s="1"/>
  <c r="I252" i="29" s="1"/>
  <c r="G214" i="7"/>
  <c r="G254" i="7" s="1"/>
  <c r="G230" i="7"/>
  <c r="G270" i="7" s="1"/>
  <c r="G211" i="55"/>
  <c r="G251" i="55" s="1"/>
  <c r="H180" i="11"/>
  <c r="H219" i="11" s="1"/>
  <c r="H259" i="11" s="1"/>
  <c r="H195" i="50"/>
  <c r="H234" i="50" s="1"/>
  <c r="H274" i="50" s="1"/>
  <c r="H194" i="50"/>
  <c r="H233" i="50" s="1"/>
  <c r="H273" i="50" s="1"/>
  <c r="G226" i="47"/>
  <c r="G266" i="47" s="1"/>
  <c r="G215" i="47"/>
  <c r="G255" i="47" s="1"/>
  <c r="I169" i="40"/>
  <c r="I208" i="40" s="1"/>
  <c r="I248" i="40" s="1"/>
  <c r="I177" i="40"/>
  <c r="I216" i="40" s="1"/>
  <c r="I256" i="40" s="1"/>
  <c r="G236" i="34"/>
  <c r="G276" i="34" s="1"/>
  <c r="D219" i="29"/>
  <c r="D259" i="29" s="1"/>
  <c r="G219" i="51"/>
  <c r="G259" i="51" s="1"/>
  <c r="G227" i="51"/>
  <c r="G267" i="51" s="1"/>
  <c r="F209" i="34"/>
  <c r="F249" i="34" s="1"/>
  <c r="F215" i="34"/>
  <c r="F255" i="34" s="1"/>
  <c r="H193" i="40"/>
  <c r="H232" i="40" s="1"/>
  <c r="H272" i="40" s="1"/>
  <c r="H188" i="40"/>
  <c r="H227" i="40" s="1"/>
  <c r="H267" i="40" s="1"/>
  <c r="F229" i="52"/>
  <c r="F269" i="52" s="1"/>
  <c r="F213" i="52"/>
  <c r="F253" i="52" s="1"/>
  <c r="C228" i="4"/>
  <c r="C268" i="4" s="1"/>
  <c r="C193" i="3"/>
  <c r="D209" i="37"/>
  <c r="D249" i="37" s="1"/>
  <c r="D221" i="37"/>
  <c r="D261" i="37" s="1"/>
  <c r="G210" i="40"/>
  <c r="G250" i="40" s="1"/>
  <c r="G232" i="40"/>
  <c r="G272" i="40" s="1"/>
  <c r="G206" i="56"/>
  <c r="G246" i="56" s="1"/>
  <c r="H182" i="12"/>
  <c r="H221" i="12" s="1"/>
  <c r="H261" i="12" s="1"/>
  <c r="H193" i="44"/>
  <c r="H232" i="44" s="1"/>
  <c r="H272" i="44" s="1"/>
  <c r="H197" i="44"/>
  <c r="H236" i="44" s="1"/>
  <c r="H276" i="44" s="1"/>
  <c r="G228" i="50"/>
  <c r="G268" i="50" s="1"/>
  <c r="G209" i="50"/>
  <c r="G249" i="50" s="1"/>
  <c r="G228" i="3"/>
  <c r="G268" i="3" s="1"/>
  <c r="H191" i="7"/>
  <c r="H230" i="7" s="1"/>
  <c r="H270" i="7" s="1"/>
  <c r="H196" i="7"/>
  <c r="H235" i="7" s="1"/>
  <c r="H275" i="7" s="1"/>
  <c r="I186" i="26"/>
  <c r="I225" i="26" s="1"/>
  <c r="I265" i="26" s="1"/>
  <c r="H187" i="25"/>
  <c r="H226" i="25" s="1"/>
  <c r="H266" i="25" s="1"/>
  <c r="H167" i="25"/>
  <c r="H206" i="25" s="1"/>
  <c r="H246" i="25" s="1"/>
  <c r="I185" i="44"/>
  <c r="I224" i="44" s="1"/>
  <c r="I264" i="44" s="1"/>
  <c r="I197" i="44"/>
  <c r="I236" i="44" s="1"/>
  <c r="I276" i="44" s="1"/>
  <c r="H171" i="10"/>
  <c r="K194" i="25"/>
  <c r="E185" i="11"/>
  <c r="C212" i="10"/>
  <c r="C252" i="10" s="1"/>
  <c r="F208" i="55"/>
  <c r="F248" i="55" s="1"/>
  <c r="I180" i="47"/>
  <c r="I219" i="47" s="1"/>
  <c r="I259" i="47" s="1"/>
  <c r="I169" i="47"/>
  <c r="I208" i="47" s="1"/>
  <c r="I248" i="47" s="1"/>
  <c r="E167" i="12"/>
  <c r="E206" i="12" s="1"/>
  <c r="E246" i="12" s="1"/>
  <c r="G229" i="25"/>
  <c r="G269" i="25" s="1"/>
  <c r="G223" i="25"/>
  <c r="G263" i="25" s="1"/>
  <c r="G232" i="41"/>
  <c r="G272" i="41" s="1"/>
  <c r="G211" i="57"/>
  <c r="G251" i="57" s="1"/>
  <c r="E190" i="10"/>
  <c r="E229" i="10" s="1"/>
  <c r="E269" i="10" s="1"/>
  <c r="H191" i="29"/>
  <c r="H230" i="29" s="1"/>
  <c r="H270" i="29" s="1"/>
  <c r="H174" i="29"/>
  <c r="H213" i="29" s="1"/>
  <c r="H253" i="29" s="1"/>
  <c r="K189" i="50"/>
  <c r="K189" i="51"/>
  <c r="F224" i="44"/>
  <c r="F264" i="44" s="1"/>
  <c r="F212" i="44"/>
  <c r="F252" i="44" s="1"/>
  <c r="H172" i="66"/>
  <c r="H171" i="66"/>
  <c r="H210" i="66" s="1"/>
  <c r="H250" i="66" s="1"/>
  <c r="I166" i="5"/>
  <c r="I205" i="5" s="1"/>
  <c r="I245" i="5" s="1"/>
  <c r="I195" i="5"/>
  <c r="I234" i="5" s="1"/>
  <c r="I274" i="5" s="1"/>
  <c r="H171" i="51"/>
  <c r="H210" i="51" s="1"/>
  <c r="H250" i="51" s="1"/>
  <c r="D217" i="4"/>
  <c r="D257" i="4" s="1"/>
  <c r="I172" i="56"/>
  <c r="I211" i="56" s="1"/>
  <c r="I251" i="56" s="1"/>
  <c r="I194" i="56"/>
  <c r="I233" i="56" s="1"/>
  <c r="I273" i="56" s="1"/>
  <c r="F217" i="51"/>
  <c r="F257" i="51" s="1"/>
  <c r="F214" i="51"/>
  <c r="F254" i="51" s="1"/>
  <c r="I184" i="12"/>
  <c r="I223" i="12" s="1"/>
  <c r="I263" i="12" s="1"/>
  <c r="E182" i="6"/>
  <c r="E221" i="6" s="1"/>
  <c r="E261" i="6" s="1"/>
  <c r="C214" i="56"/>
  <c r="C254" i="56" s="1"/>
  <c r="D235" i="6"/>
  <c r="D275" i="6" s="1"/>
  <c r="F208" i="40"/>
  <c r="F248" i="40" s="1"/>
  <c r="F221" i="56"/>
  <c r="F261" i="56" s="1"/>
  <c r="F236" i="56"/>
  <c r="F276" i="56" s="1"/>
  <c r="C218" i="52"/>
  <c r="C258" i="52" s="1"/>
  <c r="C234" i="52"/>
  <c r="C274" i="52" s="1"/>
  <c r="F209" i="12"/>
  <c r="F249" i="12" s="1"/>
  <c r="F215" i="12"/>
  <c r="F255" i="12" s="1"/>
  <c r="H194" i="34"/>
  <c r="H233" i="34" s="1"/>
  <c r="H273" i="34" s="1"/>
  <c r="H174" i="34"/>
  <c r="H213" i="34" s="1"/>
  <c r="H253" i="34" s="1"/>
  <c r="H179" i="3"/>
  <c r="H218" i="3" s="1"/>
  <c r="H258" i="3" s="1"/>
  <c r="H196" i="6"/>
  <c r="H235" i="6" s="1"/>
  <c r="H275" i="6" s="1"/>
  <c r="H190" i="6"/>
  <c r="H229" i="6" s="1"/>
  <c r="H269" i="6" s="1"/>
  <c r="I182" i="57"/>
  <c r="I221" i="57" s="1"/>
  <c r="I261" i="57" s="1"/>
  <c r="I192" i="57"/>
  <c r="I231" i="57" s="1"/>
  <c r="I271" i="57" s="1"/>
  <c r="C193" i="41"/>
  <c r="C173" i="41"/>
  <c r="F213" i="50"/>
  <c r="F253" i="50" s="1"/>
  <c r="F227" i="50"/>
  <c r="F267" i="50" s="1"/>
  <c r="F233" i="3"/>
  <c r="F273" i="3" s="1"/>
  <c r="C217" i="29"/>
  <c r="C257" i="29" s="1"/>
  <c r="C223" i="6"/>
  <c r="C263" i="6" s="1"/>
  <c r="C187" i="6"/>
  <c r="D213" i="11"/>
  <c r="D253" i="11" s="1"/>
  <c r="D210" i="11"/>
  <c r="D250" i="11" s="1"/>
  <c r="D213" i="51"/>
  <c r="D253" i="51" s="1"/>
  <c r="F209" i="25"/>
  <c r="F249" i="25" s="1"/>
  <c r="F226" i="25"/>
  <c r="F266" i="25" s="1"/>
  <c r="F230" i="41"/>
  <c r="F270" i="41" s="1"/>
  <c r="F213" i="57"/>
  <c r="F253" i="57" s="1"/>
  <c r="F221" i="57"/>
  <c r="F261" i="57" s="1"/>
  <c r="I168" i="33"/>
  <c r="I207" i="33" s="1"/>
  <c r="I247" i="33" s="1"/>
  <c r="I178" i="33"/>
  <c r="I217" i="33" s="1"/>
  <c r="I257" i="33" s="1"/>
  <c r="I171" i="65"/>
  <c r="I210" i="65" s="1"/>
  <c r="I250" i="65" s="1"/>
  <c r="I184" i="65"/>
  <c r="I223" i="65" s="1"/>
  <c r="I263" i="65" s="1"/>
  <c r="E172" i="26"/>
  <c r="E211" i="26" s="1"/>
  <c r="E251" i="26" s="1"/>
  <c r="E196" i="10"/>
  <c r="H178" i="47"/>
  <c r="H217" i="47" s="1"/>
  <c r="H257" i="47" s="1"/>
  <c r="H189" i="47"/>
  <c r="H228" i="47" s="1"/>
  <c r="H268" i="47" s="1"/>
  <c r="K179" i="51"/>
  <c r="F231" i="29"/>
  <c r="F271" i="29" s="1"/>
  <c r="F206" i="65"/>
  <c r="F246" i="65" s="1"/>
  <c r="F221" i="66"/>
  <c r="F261" i="66" s="1"/>
  <c r="F216" i="66"/>
  <c r="F256" i="66" s="1"/>
  <c r="H187" i="56"/>
  <c r="H166" i="56"/>
  <c r="H192" i="41"/>
  <c r="H231" i="41" s="1"/>
  <c r="H271" i="41" s="1"/>
  <c r="H189" i="41"/>
  <c r="H228" i="41" s="1"/>
  <c r="H268" i="41" s="1"/>
  <c r="C167" i="34"/>
  <c r="C223" i="34"/>
  <c r="C263" i="34" s="1"/>
  <c r="C222" i="66"/>
  <c r="C262" i="66" s="1"/>
  <c r="F210" i="10"/>
  <c r="F250" i="10" s="1"/>
  <c r="F221" i="26"/>
  <c r="F261" i="26" s="1"/>
  <c r="F219" i="26"/>
  <c r="F259" i="26" s="1"/>
  <c r="I175" i="34"/>
  <c r="I214" i="34" s="1"/>
  <c r="I254" i="34" s="1"/>
  <c r="I176" i="34"/>
  <c r="I215" i="34" s="1"/>
  <c r="I255" i="34" s="1"/>
  <c r="I167" i="50"/>
  <c r="I206" i="50" s="1"/>
  <c r="I246" i="50" s="1"/>
  <c r="I172" i="50"/>
  <c r="I211" i="50" s="1"/>
  <c r="I251" i="50" s="1"/>
  <c r="I192" i="66"/>
  <c r="I180" i="66"/>
  <c r="I219" i="66" s="1"/>
  <c r="I259" i="66" s="1"/>
  <c r="E192" i="26"/>
  <c r="E231" i="26" s="1"/>
  <c r="E271" i="26" s="1"/>
  <c r="G221" i="12"/>
  <c r="G261" i="12" s="1"/>
  <c r="G235" i="44"/>
  <c r="G275" i="44" s="1"/>
  <c r="I178" i="4"/>
  <c r="I217" i="4" s="1"/>
  <c r="I257" i="4" s="1"/>
  <c r="I166" i="52"/>
  <c r="I205" i="52" s="1"/>
  <c r="I245" i="52" s="1"/>
  <c r="I197" i="10"/>
  <c r="I236" i="10" s="1"/>
  <c r="I276" i="10" s="1"/>
  <c r="I181" i="10"/>
  <c r="I220" i="10" s="1"/>
  <c r="I260" i="10" s="1"/>
  <c r="C184" i="47"/>
  <c r="I170" i="11"/>
  <c r="G209" i="37"/>
  <c r="G249" i="37" s="1"/>
  <c r="G224" i="37"/>
  <c r="G264" i="37" s="1"/>
  <c r="G213" i="29"/>
  <c r="G253" i="29" s="1"/>
  <c r="H179" i="33"/>
  <c r="H218" i="33" s="1"/>
  <c r="H258" i="33" s="1"/>
  <c r="H197" i="33"/>
  <c r="H236" i="33" s="1"/>
  <c r="H276" i="33" s="1"/>
  <c r="H174" i="65"/>
  <c r="C226" i="33"/>
  <c r="C266" i="33" s="1"/>
  <c r="C186" i="33"/>
  <c r="H176" i="50"/>
  <c r="H215" i="50" s="1"/>
  <c r="H255" i="50" s="1"/>
  <c r="F211" i="34"/>
  <c r="F251" i="34" s="1"/>
  <c r="G215" i="40"/>
  <c r="G255" i="40" s="1"/>
  <c r="H176" i="44"/>
  <c r="H215" i="44" s="1"/>
  <c r="H255" i="44" s="1"/>
  <c r="G212" i="50"/>
  <c r="G252" i="50" s="1"/>
  <c r="H168" i="7"/>
  <c r="H207" i="7" s="1"/>
  <c r="H247" i="7" s="1"/>
  <c r="H193" i="10"/>
  <c r="D214" i="12"/>
  <c r="D254" i="12" s="1"/>
  <c r="H194" i="41"/>
  <c r="H233" i="41" s="1"/>
  <c r="H273" i="41" s="1"/>
  <c r="I188" i="34"/>
  <c r="I227" i="34" s="1"/>
  <c r="I267" i="34" s="1"/>
  <c r="I181" i="66"/>
  <c r="I168" i="52"/>
  <c r="I207" i="52" s="1"/>
  <c r="I247" i="52" s="1"/>
  <c r="G211" i="66"/>
  <c r="G251" i="66" s="1"/>
  <c r="C235" i="44"/>
  <c r="C275" i="44" s="1"/>
  <c r="H188" i="50"/>
  <c r="H227" i="50" s="1"/>
  <c r="H267" i="50" s="1"/>
  <c r="G234" i="34"/>
  <c r="G274" i="34" s="1"/>
  <c r="G220" i="52"/>
  <c r="G260" i="52" s="1"/>
  <c r="H180" i="10"/>
  <c r="H219" i="10" s="1"/>
  <c r="H259" i="10" s="1"/>
  <c r="C210" i="10"/>
  <c r="C250" i="10" s="1"/>
  <c r="I170" i="47"/>
  <c r="I209" i="47" s="1"/>
  <c r="I249" i="47" s="1"/>
  <c r="D224" i="4"/>
  <c r="D264" i="4" s="1"/>
  <c r="G233" i="5"/>
  <c r="G273" i="5" s="1"/>
  <c r="F217" i="40"/>
  <c r="F257" i="40" s="1"/>
  <c r="E180" i="26"/>
  <c r="E219" i="26" s="1"/>
  <c r="E259" i="26" s="1"/>
  <c r="C172" i="41"/>
  <c r="C183" i="34"/>
  <c r="F210" i="26"/>
  <c r="F250" i="26" s="1"/>
  <c r="C173" i="47"/>
  <c r="C172" i="44"/>
  <c r="H180" i="33"/>
  <c r="H219" i="33" s="1"/>
  <c r="H259" i="33" s="1"/>
  <c r="I167" i="37"/>
  <c r="I206" i="37" s="1"/>
  <c r="I246" i="37" s="1"/>
  <c r="H168" i="37"/>
  <c r="H207" i="37" s="1"/>
  <c r="H247" i="37" s="1"/>
  <c r="G232" i="55"/>
  <c r="G272" i="55" s="1"/>
  <c r="C168" i="3"/>
  <c r="D230" i="37"/>
  <c r="D270" i="37" s="1"/>
  <c r="G217" i="56"/>
  <c r="G257" i="56" s="1"/>
  <c r="G216" i="50"/>
  <c r="G256" i="50" s="1"/>
  <c r="I175" i="44"/>
  <c r="I214" i="44" s="1"/>
  <c r="I254" i="44" s="1"/>
  <c r="G227" i="25"/>
  <c r="G267" i="25" s="1"/>
  <c r="H192" i="29"/>
  <c r="H231" i="29" s="1"/>
  <c r="H271" i="29" s="1"/>
  <c r="I185" i="5"/>
  <c r="I224" i="5" s="1"/>
  <c r="I264" i="5" s="1"/>
  <c r="H197" i="51"/>
  <c r="H236" i="51" s="1"/>
  <c r="H276" i="51" s="1"/>
  <c r="F233" i="51"/>
  <c r="F273" i="51" s="1"/>
  <c r="I183" i="12"/>
  <c r="I222" i="12" s="1"/>
  <c r="I262" i="12" s="1"/>
  <c r="F217" i="56"/>
  <c r="F257" i="56" s="1"/>
  <c r="G215" i="10"/>
  <c r="G255" i="10" s="1"/>
  <c r="H170" i="3"/>
  <c r="G210" i="6"/>
  <c r="G250" i="6" s="1"/>
  <c r="C194" i="6"/>
  <c r="F220" i="25"/>
  <c r="F260" i="25" s="1"/>
  <c r="E184" i="33"/>
  <c r="E223" i="33" s="1"/>
  <c r="E263" i="33" s="1"/>
  <c r="I175" i="33"/>
  <c r="I214" i="33" s="1"/>
  <c r="I254" i="33" s="1"/>
  <c r="D211" i="5"/>
  <c r="D251" i="5" s="1"/>
  <c r="C210" i="44"/>
  <c r="C250" i="44" s="1"/>
  <c r="C172" i="26"/>
  <c r="F208" i="11"/>
  <c r="F248" i="11" s="1"/>
  <c r="I188" i="3"/>
  <c r="H179" i="57"/>
  <c r="H218" i="57" s="1"/>
  <c r="H258" i="57" s="1"/>
  <c r="F208" i="47"/>
  <c r="F248" i="47" s="1"/>
  <c r="D236" i="50"/>
  <c r="D276" i="50" s="1"/>
  <c r="F224" i="37"/>
  <c r="F264" i="37" s="1"/>
  <c r="G234" i="7"/>
  <c r="G274" i="7" s="1"/>
  <c r="G226" i="55"/>
  <c r="G266" i="55" s="1"/>
  <c r="H184" i="50"/>
  <c r="H174" i="40"/>
  <c r="H213" i="40" s="1"/>
  <c r="H253" i="40" s="1"/>
  <c r="F207" i="52"/>
  <c r="F247" i="52" s="1"/>
  <c r="F222" i="6"/>
  <c r="F262" i="6" s="1"/>
  <c r="H167" i="12"/>
  <c r="H206" i="12" s="1"/>
  <c r="H246" i="12" s="1"/>
  <c r="G207" i="50"/>
  <c r="G247" i="50" s="1"/>
  <c r="H182" i="7"/>
  <c r="H221" i="7" s="1"/>
  <c r="H261" i="7" s="1"/>
  <c r="G208" i="4"/>
  <c r="G248" i="4" s="1"/>
  <c r="G214" i="57"/>
  <c r="G254" i="57" s="1"/>
  <c r="F210" i="33"/>
  <c r="F250" i="33" s="1"/>
  <c r="C167" i="55"/>
  <c r="G228" i="26"/>
  <c r="G268" i="26" s="1"/>
  <c r="C168" i="52"/>
  <c r="I196" i="57"/>
  <c r="I235" i="57" s="1"/>
  <c r="I275" i="57" s="1"/>
  <c r="F236" i="50"/>
  <c r="F276" i="50" s="1"/>
  <c r="D227" i="11"/>
  <c r="D267" i="11" s="1"/>
  <c r="I188" i="65"/>
  <c r="I227" i="65" s="1"/>
  <c r="I267" i="65" s="1"/>
  <c r="H167" i="56"/>
  <c r="G212" i="44"/>
  <c r="G252" i="44" s="1"/>
  <c r="I196" i="4"/>
  <c r="I235" i="4" s="1"/>
  <c r="I275" i="4" s="1"/>
  <c r="H171" i="33"/>
  <c r="H185" i="65"/>
  <c r="G205" i="47"/>
  <c r="G245" i="47" s="1"/>
  <c r="G212" i="34"/>
  <c r="G252" i="34" s="1"/>
  <c r="G230" i="52"/>
  <c r="G270" i="52" s="1"/>
  <c r="E170" i="7"/>
  <c r="H169" i="12"/>
  <c r="H208" i="12" s="1"/>
  <c r="H248" i="12" s="1"/>
  <c r="G207" i="3"/>
  <c r="G247" i="3" s="1"/>
  <c r="G224" i="4"/>
  <c r="G264" i="4" s="1"/>
  <c r="H170" i="25"/>
  <c r="H209" i="25" s="1"/>
  <c r="H249" i="25" s="1"/>
  <c r="G220" i="41"/>
  <c r="G260" i="41" s="1"/>
  <c r="H188" i="29"/>
  <c r="H227" i="29" s="1"/>
  <c r="H267" i="29" s="1"/>
  <c r="I191" i="5"/>
  <c r="I230" i="5" s="1"/>
  <c r="I270" i="5" s="1"/>
  <c r="I175" i="12"/>
  <c r="I214" i="12" s="1"/>
  <c r="I254" i="12" s="1"/>
  <c r="F219" i="3"/>
  <c r="F259" i="3" s="1"/>
  <c r="G208" i="6"/>
  <c r="G248" i="6" s="1"/>
  <c r="H185" i="47"/>
  <c r="H224" i="47" s="1"/>
  <c r="H264" i="47" s="1"/>
  <c r="H182" i="41"/>
  <c r="D227" i="50"/>
  <c r="D267" i="50" s="1"/>
  <c r="F225" i="37"/>
  <c r="F265" i="37" s="1"/>
  <c r="I167" i="29"/>
  <c r="I206" i="29" s="1"/>
  <c r="I246" i="29" s="1"/>
  <c r="J190" i="65"/>
  <c r="G209" i="47"/>
  <c r="G249" i="47" s="1"/>
  <c r="I168" i="40"/>
  <c r="I207" i="40" s="1"/>
  <c r="I247" i="40" s="1"/>
  <c r="G227" i="52"/>
  <c r="G267" i="52" s="1"/>
  <c r="F227" i="52"/>
  <c r="F267" i="52" s="1"/>
  <c r="D212" i="37"/>
  <c r="D252" i="37" s="1"/>
  <c r="H175" i="12"/>
  <c r="H195" i="7"/>
  <c r="H234" i="7" s="1"/>
  <c r="H274" i="7" s="1"/>
  <c r="E169" i="11"/>
  <c r="C169" i="12"/>
  <c r="H168" i="29"/>
  <c r="H207" i="29" s="1"/>
  <c r="H247" i="29" s="1"/>
  <c r="F209" i="44"/>
  <c r="F249" i="44" s="1"/>
  <c r="I173" i="5"/>
  <c r="G229" i="10"/>
  <c r="G269" i="10" s="1"/>
  <c r="F233" i="12"/>
  <c r="F273" i="12" s="1"/>
  <c r="H176" i="3"/>
  <c r="H215" i="3" s="1"/>
  <c r="H255" i="3" s="1"/>
  <c r="C175" i="50"/>
  <c r="D225" i="5"/>
  <c r="D265" i="5" s="1"/>
  <c r="C175" i="47"/>
  <c r="E170" i="10"/>
  <c r="H182" i="50"/>
  <c r="I170" i="40"/>
  <c r="I209" i="40" s="1"/>
  <c r="I249" i="40" s="1"/>
  <c r="F232" i="34"/>
  <c r="F272" i="34" s="1"/>
  <c r="C211" i="3"/>
  <c r="C251" i="3" s="1"/>
  <c r="D216" i="37"/>
  <c r="D256" i="37" s="1"/>
  <c r="E174" i="12"/>
  <c r="E213" i="12" s="1"/>
  <c r="E253" i="12" s="1"/>
  <c r="G231" i="56"/>
  <c r="G271" i="56" s="1"/>
  <c r="H178" i="44"/>
  <c r="H189" i="25"/>
  <c r="H228" i="25" s="1"/>
  <c r="H268" i="25" s="1"/>
  <c r="J190" i="5"/>
  <c r="G235" i="57"/>
  <c r="G275" i="57" s="1"/>
  <c r="H188" i="51"/>
  <c r="D209" i="12"/>
  <c r="D249" i="12" s="1"/>
  <c r="F221" i="51"/>
  <c r="F261" i="51" s="1"/>
  <c r="F228" i="40"/>
  <c r="F268" i="40" s="1"/>
  <c r="C188" i="52"/>
  <c r="F222" i="50"/>
  <c r="F262" i="50" s="1"/>
  <c r="F236" i="57"/>
  <c r="F276" i="57" s="1"/>
  <c r="K185" i="56"/>
  <c r="H171" i="55"/>
  <c r="H210" i="55" s="1"/>
  <c r="H250" i="55" s="1"/>
  <c r="E179" i="11"/>
  <c r="F233" i="26"/>
  <c r="F273" i="26" s="1"/>
  <c r="I179" i="50"/>
  <c r="I218" i="50" s="1"/>
  <c r="I258" i="50" s="1"/>
  <c r="E174" i="10"/>
  <c r="E213" i="10" s="1"/>
  <c r="E253" i="10" s="1"/>
  <c r="G212" i="37"/>
  <c r="G252" i="37" s="1"/>
  <c r="I186" i="51"/>
  <c r="I225" i="51" s="1"/>
  <c r="I265" i="51" s="1"/>
  <c r="I187" i="37"/>
  <c r="I226" i="37" s="1"/>
  <c r="I266" i="37" s="1"/>
  <c r="E191" i="6"/>
  <c r="D215" i="50"/>
  <c r="D255" i="50" s="1"/>
  <c r="D234" i="44"/>
  <c r="D274" i="44" s="1"/>
  <c r="D230" i="44"/>
  <c r="D270" i="44" s="1"/>
  <c r="F221" i="5"/>
  <c r="F261" i="5" s="1"/>
  <c r="F230" i="5"/>
  <c r="F270" i="5" s="1"/>
  <c r="F209" i="37"/>
  <c r="F249" i="37" s="1"/>
  <c r="I174" i="29"/>
  <c r="I213" i="29" s="1"/>
  <c r="I253" i="29" s="1"/>
  <c r="I189" i="29"/>
  <c r="I228" i="29" s="1"/>
  <c r="I268" i="29" s="1"/>
  <c r="G217" i="7"/>
  <c r="G257" i="7" s="1"/>
  <c r="G214" i="55"/>
  <c r="G254" i="55" s="1"/>
  <c r="H183" i="11"/>
  <c r="H222" i="11" s="1"/>
  <c r="H262" i="11" s="1"/>
  <c r="H185" i="11"/>
  <c r="H224" i="11" s="1"/>
  <c r="H264" i="11" s="1"/>
  <c r="H180" i="50"/>
  <c r="H219" i="50" s="1"/>
  <c r="H259" i="50" s="1"/>
  <c r="H177" i="50"/>
  <c r="H216" i="50" s="1"/>
  <c r="H256" i="50" s="1"/>
  <c r="G233" i="47"/>
  <c r="G273" i="47" s="1"/>
  <c r="I185" i="40"/>
  <c r="I224" i="40" s="1"/>
  <c r="I264" i="40" s="1"/>
  <c r="I176" i="40"/>
  <c r="I215" i="40" s="1"/>
  <c r="I255" i="40" s="1"/>
  <c r="G207" i="34"/>
  <c r="G247" i="34" s="1"/>
  <c r="G229" i="51"/>
  <c r="G269" i="51" s="1"/>
  <c r="G228" i="51"/>
  <c r="G268" i="51" s="1"/>
  <c r="F221" i="34"/>
  <c r="F261" i="34" s="1"/>
  <c r="F229" i="34"/>
  <c r="F269" i="34" s="1"/>
  <c r="G214" i="52"/>
  <c r="G254" i="52" s="1"/>
  <c r="G224" i="52"/>
  <c r="G264" i="52" s="1"/>
  <c r="H183" i="40"/>
  <c r="H222" i="40" s="1"/>
  <c r="H262" i="40" s="1"/>
  <c r="H192" i="40"/>
  <c r="H231" i="40" s="1"/>
  <c r="H271" i="40" s="1"/>
  <c r="F222" i="52"/>
  <c r="F262" i="52" s="1"/>
  <c r="C172" i="4"/>
  <c r="D223" i="37"/>
  <c r="D263" i="37" s="1"/>
  <c r="D234" i="37"/>
  <c r="D274" i="37" s="1"/>
  <c r="F219" i="6"/>
  <c r="F259" i="6" s="1"/>
  <c r="F218" i="6"/>
  <c r="F258" i="6" s="1"/>
  <c r="E175" i="26"/>
  <c r="E214" i="26" s="1"/>
  <c r="E254" i="26" s="1"/>
  <c r="G235" i="40"/>
  <c r="G275" i="40" s="1"/>
  <c r="G222" i="56"/>
  <c r="G262" i="56" s="1"/>
  <c r="G213" i="56"/>
  <c r="G253" i="56" s="1"/>
  <c r="E192" i="10"/>
  <c r="H172" i="12"/>
  <c r="H211" i="12" s="1"/>
  <c r="H251" i="12" s="1"/>
  <c r="H186" i="12"/>
  <c r="H225" i="12" s="1"/>
  <c r="H265" i="12" s="1"/>
  <c r="H187" i="44"/>
  <c r="H196" i="44"/>
  <c r="K197" i="29"/>
  <c r="G236" i="50"/>
  <c r="G276" i="50" s="1"/>
  <c r="G210" i="50"/>
  <c r="G250" i="50" s="1"/>
  <c r="J172" i="29"/>
  <c r="G214" i="3"/>
  <c r="G254" i="3" s="1"/>
  <c r="G219" i="3"/>
  <c r="G259" i="3" s="1"/>
  <c r="I177" i="26"/>
  <c r="I216" i="26" s="1"/>
  <c r="I256" i="26" s="1"/>
  <c r="K193" i="66"/>
  <c r="H174" i="25"/>
  <c r="H213" i="25" s="1"/>
  <c r="H253" i="25" s="1"/>
  <c r="I179" i="44"/>
  <c r="I218" i="44" s="1"/>
  <c r="I258" i="44" s="1"/>
  <c r="I195" i="44"/>
  <c r="I234" i="44" s="1"/>
  <c r="I274" i="44" s="1"/>
  <c r="H187" i="10"/>
  <c r="H226" i="10" s="1"/>
  <c r="H266" i="10" s="1"/>
  <c r="H197" i="10"/>
  <c r="H236" i="10" s="1"/>
  <c r="H276" i="10" s="1"/>
  <c r="C229" i="10"/>
  <c r="C269" i="10" s="1"/>
  <c r="C182" i="10"/>
  <c r="F221" i="7"/>
  <c r="F261" i="7" s="1"/>
  <c r="F226" i="55"/>
  <c r="F266" i="55" s="1"/>
  <c r="I186" i="47"/>
  <c r="I225" i="47" s="1"/>
  <c r="I265" i="47" s="1"/>
  <c r="I172" i="47"/>
  <c r="I211" i="47" s="1"/>
  <c r="I251" i="47" s="1"/>
  <c r="E188" i="12"/>
  <c r="G235" i="25"/>
  <c r="G275" i="25" s="1"/>
  <c r="G213" i="41"/>
  <c r="G253" i="41" s="1"/>
  <c r="G218" i="41"/>
  <c r="G258" i="41" s="1"/>
  <c r="G236" i="57"/>
  <c r="G276" i="57" s="1"/>
  <c r="G229" i="57"/>
  <c r="G269" i="57" s="1"/>
  <c r="E172" i="10"/>
  <c r="E211" i="10" s="1"/>
  <c r="E251" i="10" s="1"/>
  <c r="H171" i="29"/>
  <c r="H210" i="29" s="1"/>
  <c r="H250" i="29" s="1"/>
  <c r="F219" i="44"/>
  <c r="F259" i="44" s="1"/>
  <c r="F210" i="44"/>
  <c r="F250" i="44" s="1"/>
  <c r="H188" i="66"/>
  <c r="H167" i="66"/>
  <c r="H206" i="66" s="1"/>
  <c r="H246" i="66" s="1"/>
  <c r="I177" i="5"/>
  <c r="I216" i="5" s="1"/>
  <c r="I256" i="5" s="1"/>
  <c r="I172" i="5"/>
  <c r="I211" i="5" s="1"/>
  <c r="I251" i="5" s="1"/>
  <c r="H173" i="51"/>
  <c r="H190" i="51"/>
  <c r="D211" i="4"/>
  <c r="D251" i="4" s="1"/>
  <c r="I193" i="56"/>
  <c r="K193" i="56" s="1"/>
  <c r="D207" i="12"/>
  <c r="D247" i="12" s="1"/>
  <c r="F215" i="33"/>
  <c r="F255" i="33" s="1"/>
  <c r="F232" i="51"/>
  <c r="F272" i="51" s="1"/>
  <c r="G221" i="5"/>
  <c r="G261" i="5" s="1"/>
  <c r="G216" i="5"/>
  <c r="G256" i="5" s="1"/>
  <c r="C223" i="55"/>
  <c r="C263" i="55" s="1"/>
  <c r="C190" i="55"/>
  <c r="I179" i="12"/>
  <c r="I218" i="12" s="1"/>
  <c r="I258" i="12" s="1"/>
  <c r="C219" i="3"/>
  <c r="C259" i="3" s="1"/>
  <c r="K180" i="3"/>
  <c r="J180" i="3"/>
  <c r="E183" i="7"/>
  <c r="E222" i="7" s="1"/>
  <c r="E262" i="7" s="1"/>
  <c r="D208" i="6"/>
  <c r="D248" i="6" s="1"/>
  <c r="F231" i="40"/>
  <c r="F271" i="40" s="1"/>
  <c r="F206" i="56"/>
  <c r="F246" i="56" s="1"/>
  <c r="F224" i="56"/>
  <c r="F264" i="56" s="1"/>
  <c r="G221" i="10"/>
  <c r="G261" i="10" s="1"/>
  <c r="C180" i="52"/>
  <c r="F235" i="12"/>
  <c r="F275" i="12" s="1"/>
  <c r="F212" i="12"/>
  <c r="F252" i="12" s="1"/>
  <c r="H188" i="34"/>
  <c r="H183" i="34"/>
  <c r="H222" i="34" s="1"/>
  <c r="H262" i="34" s="1"/>
  <c r="H196" i="3"/>
  <c r="H235" i="3" s="1"/>
  <c r="H275" i="3" s="1"/>
  <c r="H197" i="3"/>
  <c r="I167" i="57"/>
  <c r="I206" i="57" s="1"/>
  <c r="I246" i="57" s="1"/>
  <c r="I184" i="57"/>
  <c r="I223" i="57" s="1"/>
  <c r="I263" i="57" s="1"/>
  <c r="C167" i="41"/>
  <c r="F223" i="50"/>
  <c r="F263" i="50" s="1"/>
  <c r="F221" i="50"/>
  <c r="F261" i="50" s="1"/>
  <c r="F230" i="3"/>
  <c r="F270" i="3" s="1"/>
  <c r="E193" i="11"/>
  <c r="E232" i="11" s="1"/>
  <c r="E272" i="11" s="1"/>
  <c r="C185" i="50"/>
  <c r="C229" i="6"/>
  <c r="C269" i="6" s="1"/>
  <c r="D215" i="11"/>
  <c r="D255" i="11" s="1"/>
  <c r="F222" i="25"/>
  <c r="F262" i="25" s="1"/>
  <c r="F229" i="25"/>
  <c r="F269" i="25" s="1"/>
  <c r="F209" i="41"/>
  <c r="F249" i="41" s="1"/>
  <c r="I190" i="33"/>
  <c r="I229" i="33" s="1"/>
  <c r="I269" i="33" s="1"/>
  <c r="I181" i="33"/>
  <c r="I220" i="33" s="1"/>
  <c r="I260" i="33" s="1"/>
  <c r="I183" i="65"/>
  <c r="I222" i="65" s="1"/>
  <c r="I262" i="65" s="1"/>
  <c r="G232" i="11"/>
  <c r="G272" i="11" s="1"/>
  <c r="G231" i="11"/>
  <c r="G271" i="11" s="1"/>
  <c r="H168" i="47"/>
  <c r="H207" i="47" s="1"/>
  <c r="H247" i="47" s="1"/>
  <c r="H197" i="47"/>
  <c r="H236" i="47" s="1"/>
  <c r="H276" i="47" s="1"/>
  <c r="K192" i="41"/>
  <c r="D227" i="5"/>
  <c r="D267" i="5" s="1"/>
  <c r="H192" i="55"/>
  <c r="H231" i="55" s="1"/>
  <c r="H271" i="55" s="1"/>
  <c r="H173" i="55"/>
  <c r="H212" i="55" s="1"/>
  <c r="H252" i="55" s="1"/>
  <c r="E166" i="6"/>
  <c r="E205" i="6" s="1"/>
  <c r="E245" i="6" s="1"/>
  <c r="F230" i="66"/>
  <c r="F270" i="66" s="1"/>
  <c r="E187" i="6"/>
  <c r="E226" i="6" s="1"/>
  <c r="E266" i="6" s="1"/>
  <c r="C197" i="34"/>
  <c r="C189" i="34"/>
  <c r="F235" i="10"/>
  <c r="F275" i="10" s="1"/>
  <c r="F235" i="26"/>
  <c r="F275" i="26" s="1"/>
  <c r="F224" i="26"/>
  <c r="F264" i="26" s="1"/>
  <c r="I170" i="34"/>
  <c r="I209" i="34" s="1"/>
  <c r="I249" i="34" s="1"/>
  <c r="I193" i="34"/>
  <c r="I232" i="34" s="1"/>
  <c r="I272" i="34" s="1"/>
  <c r="I171" i="50"/>
  <c r="I210" i="50" s="1"/>
  <c r="I250" i="50" s="1"/>
  <c r="I177" i="50"/>
  <c r="I216" i="50" s="1"/>
  <c r="I256" i="50" s="1"/>
  <c r="I186" i="66"/>
  <c r="I225" i="66" s="1"/>
  <c r="I265" i="66" s="1"/>
  <c r="I190" i="66"/>
  <c r="I229" i="66" s="1"/>
  <c r="I269" i="66" s="1"/>
  <c r="E169" i="26"/>
  <c r="G215" i="44"/>
  <c r="G255" i="44" s="1"/>
  <c r="I194" i="4"/>
  <c r="I233" i="4" s="1"/>
  <c r="I273" i="4" s="1"/>
  <c r="I195" i="4"/>
  <c r="I234" i="4" s="1"/>
  <c r="I274" i="4" s="1"/>
  <c r="I169" i="52"/>
  <c r="I208" i="52" s="1"/>
  <c r="I248" i="52" s="1"/>
  <c r="I171" i="52"/>
  <c r="I210" i="52" s="1"/>
  <c r="I250" i="52" s="1"/>
  <c r="I194" i="10"/>
  <c r="I233" i="10" s="1"/>
  <c r="I273" i="10" s="1"/>
  <c r="I219" i="10"/>
  <c r="I259" i="10" s="1"/>
  <c r="C189" i="47"/>
  <c r="I171" i="11"/>
  <c r="I210" i="11" s="1"/>
  <c r="I250" i="11" s="1"/>
  <c r="I192" i="11"/>
  <c r="I231" i="11" s="1"/>
  <c r="I271" i="11" s="1"/>
  <c r="G228" i="37"/>
  <c r="G268" i="37" s="1"/>
  <c r="G205" i="37"/>
  <c r="G245" i="37" s="1"/>
  <c r="E189" i="7"/>
  <c r="E228" i="7" s="1"/>
  <c r="E268" i="7" s="1"/>
  <c r="C233" i="44"/>
  <c r="C273" i="44" s="1"/>
  <c r="C188" i="5"/>
  <c r="C171" i="26"/>
  <c r="C175" i="26"/>
  <c r="D207" i="3"/>
  <c r="D247" i="3" s="1"/>
  <c r="I175" i="3"/>
  <c r="I214" i="3" s="1"/>
  <c r="I254" i="3" s="1"/>
  <c r="I194" i="3"/>
  <c r="I233" i="3" s="1"/>
  <c r="I273" i="3" s="1"/>
  <c r="I187" i="51"/>
  <c r="I226" i="51" s="1"/>
  <c r="I266" i="51" s="1"/>
  <c r="E191" i="26"/>
  <c r="E230" i="26" s="1"/>
  <c r="E270" i="26" s="1"/>
  <c r="G215" i="29"/>
  <c r="G255" i="29" s="1"/>
  <c r="G233" i="29"/>
  <c r="G273" i="29" s="1"/>
  <c r="H191" i="33"/>
  <c r="H182" i="33"/>
  <c r="H221" i="33" s="1"/>
  <c r="H261" i="33" s="1"/>
  <c r="H182" i="65"/>
  <c r="H192" i="65"/>
  <c r="D223" i="65"/>
  <c r="D263" i="65" s="1"/>
  <c r="C179" i="25"/>
  <c r="E188" i="6"/>
  <c r="E227" i="6" s="1"/>
  <c r="E267" i="6" s="1"/>
  <c r="D221" i="50"/>
  <c r="D261" i="50" s="1"/>
  <c r="F212" i="5"/>
  <c r="F252" i="5" s="1"/>
  <c r="H173" i="11"/>
  <c r="H212" i="11" s="1"/>
  <c r="H252" i="11" s="1"/>
  <c r="D231" i="29"/>
  <c r="D271" i="29" s="1"/>
  <c r="C227" i="4"/>
  <c r="C267" i="4" s="1"/>
  <c r="H170" i="12"/>
  <c r="H209" i="12" s="1"/>
  <c r="H249" i="12" s="1"/>
  <c r="H176" i="25"/>
  <c r="H215" i="25" s="1"/>
  <c r="H255" i="25" s="1"/>
  <c r="C196" i="12"/>
  <c r="F210" i="7"/>
  <c r="F250" i="7" s="1"/>
  <c r="G227" i="41"/>
  <c r="G267" i="41" s="1"/>
  <c r="I188" i="5"/>
  <c r="I227" i="5" s="1"/>
  <c r="I267" i="5" s="1"/>
  <c r="E184" i="51"/>
  <c r="F230" i="12"/>
  <c r="F270" i="12" s="1"/>
  <c r="H187" i="34"/>
  <c r="H226" i="34" s="1"/>
  <c r="H266" i="34" s="1"/>
  <c r="E182" i="12"/>
  <c r="H196" i="55"/>
  <c r="H235" i="55" s="1"/>
  <c r="H275" i="55" s="1"/>
  <c r="F226" i="10"/>
  <c r="F266" i="10" s="1"/>
  <c r="I186" i="4"/>
  <c r="I225" i="4" s="1"/>
  <c r="I265" i="4" s="1"/>
  <c r="D209" i="10"/>
  <c r="D249" i="10" s="1"/>
  <c r="D218" i="33"/>
  <c r="D258" i="33" s="1"/>
  <c r="I194" i="6"/>
  <c r="I233" i="6" s="1"/>
  <c r="I273" i="6" s="1"/>
  <c r="D210" i="44"/>
  <c r="D250" i="44" s="1"/>
  <c r="G217" i="51"/>
  <c r="G257" i="51" s="1"/>
  <c r="F206" i="34"/>
  <c r="F246" i="34" s="1"/>
  <c r="K173" i="4"/>
  <c r="H177" i="7"/>
  <c r="H216" i="7" s="1"/>
  <c r="H256" i="7" s="1"/>
  <c r="G236" i="4"/>
  <c r="G276" i="4" s="1"/>
  <c r="H182" i="25"/>
  <c r="H221" i="25" s="1"/>
  <c r="H261" i="25" s="1"/>
  <c r="I188" i="44"/>
  <c r="I227" i="44" s="1"/>
  <c r="I267" i="44" s="1"/>
  <c r="G213" i="57"/>
  <c r="G253" i="57" s="1"/>
  <c r="I193" i="5"/>
  <c r="I232" i="5" s="1"/>
  <c r="I272" i="5" s="1"/>
  <c r="F228" i="51"/>
  <c r="F268" i="51" s="1"/>
  <c r="C235" i="56"/>
  <c r="C275" i="56" s="1"/>
  <c r="E171" i="26"/>
  <c r="E210" i="26" s="1"/>
  <c r="E250" i="26" s="1"/>
  <c r="I181" i="34"/>
  <c r="I220" i="34" s="1"/>
  <c r="I260" i="34" s="1"/>
  <c r="I192" i="25"/>
  <c r="I231" i="25" s="1"/>
  <c r="I271" i="25" s="1"/>
  <c r="C217" i="44"/>
  <c r="C257" i="44" s="1"/>
  <c r="F232" i="11"/>
  <c r="F272" i="11" s="1"/>
  <c r="I174" i="3"/>
  <c r="I213" i="3" s="1"/>
  <c r="I253" i="3" s="1"/>
  <c r="H194" i="65"/>
  <c r="I172" i="37"/>
  <c r="I211" i="37" s="1"/>
  <c r="I251" i="37" s="1"/>
  <c r="H179" i="5"/>
  <c r="D223" i="50"/>
  <c r="D263" i="50" s="1"/>
  <c r="H177" i="11"/>
  <c r="H216" i="11" s="1"/>
  <c r="H256" i="11" s="1"/>
  <c r="F220" i="34"/>
  <c r="F260" i="34" s="1"/>
  <c r="H175" i="40"/>
  <c r="H214" i="40" s="1"/>
  <c r="H254" i="40" s="1"/>
  <c r="G205" i="40"/>
  <c r="G245" i="40" s="1"/>
  <c r="I172" i="26"/>
  <c r="I211" i="26" s="1"/>
  <c r="I251" i="26" s="1"/>
  <c r="H192" i="25"/>
  <c r="H231" i="25" s="1"/>
  <c r="H271" i="25" s="1"/>
  <c r="H179" i="29"/>
  <c r="H218" i="29" s="1"/>
  <c r="H258" i="29" s="1"/>
  <c r="H184" i="66"/>
  <c r="H223" i="66" s="1"/>
  <c r="H263" i="66" s="1"/>
  <c r="F226" i="33"/>
  <c r="F266" i="33" s="1"/>
  <c r="C216" i="56"/>
  <c r="C256" i="56" s="1"/>
  <c r="E166" i="26"/>
  <c r="E205" i="26" s="1"/>
  <c r="E245" i="26" s="1"/>
  <c r="C218" i="41"/>
  <c r="C258" i="41" s="1"/>
  <c r="F216" i="41"/>
  <c r="F256" i="41" s="1"/>
  <c r="F220" i="65"/>
  <c r="F260" i="65" s="1"/>
  <c r="H181" i="55"/>
  <c r="H220" i="55" s="1"/>
  <c r="H260" i="55" s="1"/>
  <c r="I168" i="25"/>
  <c r="I207" i="25" s="1"/>
  <c r="I247" i="25" s="1"/>
  <c r="I183" i="3"/>
  <c r="I222" i="3" s="1"/>
  <c r="I262" i="3" s="1"/>
  <c r="H170" i="65"/>
  <c r="I180" i="37"/>
  <c r="I219" i="37" s="1"/>
  <c r="I259" i="37" s="1"/>
  <c r="C197" i="25"/>
  <c r="I183" i="55"/>
  <c r="I222" i="55" s="1"/>
  <c r="I262" i="55" s="1"/>
  <c r="G218" i="47"/>
  <c r="G258" i="47" s="1"/>
  <c r="E175" i="6"/>
  <c r="E214" i="6" s="1"/>
  <c r="E254" i="6" s="1"/>
  <c r="F233" i="6"/>
  <c r="F273" i="6" s="1"/>
  <c r="G206" i="40"/>
  <c r="G246" i="40" s="1"/>
  <c r="H175" i="7"/>
  <c r="H214" i="7" s="1"/>
  <c r="H254" i="7" s="1"/>
  <c r="F223" i="7"/>
  <c r="F263" i="7" s="1"/>
  <c r="I183" i="47"/>
  <c r="I222" i="47" s="1"/>
  <c r="I262" i="47" s="1"/>
  <c r="G211" i="41"/>
  <c r="G251" i="41" s="1"/>
  <c r="F223" i="44"/>
  <c r="F263" i="44" s="1"/>
  <c r="H180" i="66"/>
  <c r="H219" i="66" s="1"/>
  <c r="H259" i="66" s="1"/>
  <c r="F236" i="51"/>
  <c r="F276" i="51" s="1"/>
  <c r="D227" i="6"/>
  <c r="D267" i="6" s="1"/>
  <c r="C185" i="52"/>
  <c r="H175" i="34"/>
  <c r="K175" i="34" s="1"/>
  <c r="H184" i="3"/>
  <c r="H183" i="6"/>
  <c r="H222" i="6" s="1"/>
  <c r="H262" i="6" s="1"/>
  <c r="F223" i="3"/>
  <c r="F263" i="3" s="1"/>
  <c r="G226" i="6"/>
  <c r="G266" i="6" s="1"/>
  <c r="F213" i="41"/>
  <c r="F253" i="41" s="1"/>
  <c r="H180" i="47"/>
  <c r="H219" i="47" s="1"/>
  <c r="H259" i="47" s="1"/>
  <c r="F209" i="29"/>
  <c r="F249" i="29" s="1"/>
  <c r="H167" i="55"/>
  <c r="H206" i="55" s="1"/>
  <c r="H246" i="55" s="1"/>
  <c r="F209" i="66"/>
  <c r="F249" i="66" s="1"/>
  <c r="C191" i="34"/>
  <c r="F231" i="26"/>
  <c r="F271" i="26" s="1"/>
  <c r="I185" i="50"/>
  <c r="I224" i="50" s="1"/>
  <c r="I264" i="50" s="1"/>
  <c r="I178" i="52"/>
  <c r="I217" i="52" s="1"/>
  <c r="I257" i="52" s="1"/>
  <c r="I175" i="25"/>
  <c r="I214" i="25" s="1"/>
  <c r="I254" i="25" s="1"/>
  <c r="C185" i="33"/>
  <c r="I185" i="7"/>
  <c r="I224" i="7" s="1"/>
  <c r="I264" i="7" s="1"/>
  <c r="H183" i="50"/>
  <c r="H222" i="50" s="1"/>
  <c r="H262" i="50" s="1"/>
  <c r="G229" i="34"/>
  <c r="G269" i="34" s="1"/>
  <c r="H184" i="12"/>
  <c r="H223" i="12" s="1"/>
  <c r="H263" i="12" s="1"/>
  <c r="H166" i="25"/>
  <c r="H205" i="25" s="1"/>
  <c r="H245" i="25" s="1"/>
  <c r="I173" i="44"/>
  <c r="I212" i="44" s="1"/>
  <c r="I252" i="44" s="1"/>
  <c r="F225" i="55"/>
  <c r="F265" i="55" s="1"/>
  <c r="I187" i="47"/>
  <c r="I226" i="47" s="1"/>
  <c r="I266" i="47" s="1"/>
  <c r="G228" i="57"/>
  <c r="G268" i="57" s="1"/>
  <c r="F221" i="44"/>
  <c r="F261" i="44" s="1"/>
  <c r="D222" i="4"/>
  <c r="D262" i="4" s="1"/>
  <c r="H187" i="6"/>
  <c r="H226" i="6" s="1"/>
  <c r="H266" i="6" s="1"/>
  <c r="F231" i="50"/>
  <c r="F271" i="50" s="1"/>
  <c r="D206" i="11"/>
  <c r="D246" i="11" s="1"/>
  <c r="F216" i="25"/>
  <c r="F256" i="25" s="1"/>
  <c r="I181" i="65"/>
  <c r="I220" i="65" s="1"/>
  <c r="I260" i="65" s="1"/>
  <c r="H197" i="56"/>
  <c r="I191" i="52"/>
  <c r="I230" i="52" s="1"/>
  <c r="I270" i="52" s="1"/>
  <c r="G209" i="29"/>
  <c r="G249" i="29" s="1"/>
  <c r="I191" i="29"/>
  <c r="I230" i="29" s="1"/>
  <c r="I270" i="29" s="1"/>
  <c r="H166" i="40"/>
  <c r="H205" i="40" s="1"/>
  <c r="H245" i="40" s="1"/>
  <c r="G214" i="50"/>
  <c r="G254" i="50" s="1"/>
  <c r="G222" i="3"/>
  <c r="G262" i="3" s="1"/>
  <c r="H168" i="25"/>
  <c r="H207" i="25" s="1"/>
  <c r="H247" i="25" s="1"/>
  <c r="I194" i="5"/>
  <c r="I233" i="5" s="1"/>
  <c r="I273" i="5" s="1"/>
  <c r="I188" i="56"/>
  <c r="I227" i="56" s="1"/>
  <c r="I267" i="56" s="1"/>
  <c r="F230" i="51"/>
  <c r="F270" i="51" s="1"/>
  <c r="C185" i="41"/>
  <c r="J185" i="56"/>
  <c r="H169" i="55"/>
  <c r="H208" i="55" s="1"/>
  <c r="H248" i="55" s="1"/>
  <c r="C225" i="66"/>
  <c r="C265" i="66" s="1"/>
  <c r="J186" i="66"/>
  <c r="F208" i="10"/>
  <c r="F248" i="10" s="1"/>
  <c r="E172" i="33"/>
  <c r="E211" i="33" s="1"/>
  <c r="E251" i="33" s="1"/>
  <c r="I169" i="50"/>
  <c r="I208" i="50" s="1"/>
  <c r="I248" i="50" s="1"/>
  <c r="I172" i="52"/>
  <c r="I211" i="52" s="1"/>
  <c r="I251" i="52" s="1"/>
  <c r="I189" i="11"/>
  <c r="I228" i="11" s="1"/>
  <c r="I268" i="11" s="1"/>
  <c r="G220" i="29"/>
  <c r="G260" i="29" s="1"/>
  <c r="C186" i="25"/>
  <c r="D224" i="50"/>
  <c r="D264" i="50" s="1"/>
  <c r="I190" i="29"/>
  <c r="I229" i="29" s="1"/>
  <c r="I269" i="29" s="1"/>
  <c r="G225" i="47"/>
  <c r="G265" i="47" s="1"/>
  <c r="I192" i="40"/>
  <c r="I231" i="40" s="1"/>
  <c r="I271" i="40" s="1"/>
  <c r="G234" i="52"/>
  <c r="G274" i="52" s="1"/>
  <c r="E185" i="6"/>
  <c r="E224" i="6" s="1"/>
  <c r="E264" i="6" s="1"/>
  <c r="I184" i="44"/>
  <c r="I223" i="44" s="1"/>
  <c r="I263" i="44" s="1"/>
  <c r="F216" i="55"/>
  <c r="F256" i="55" s="1"/>
  <c r="F205" i="44"/>
  <c r="F245" i="44" s="1"/>
  <c r="I189" i="5"/>
  <c r="K183" i="3"/>
  <c r="F226" i="12"/>
  <c r="F266" i="12" s="1"/>
  <c r="H193" i="34"/>
  <c r="H232" i="34" s="1"/>
  <c r="H272" i="34" s="1"/>
  <c r="C183" i="41"/>
  <c r="H183" i="41"/>
  <c r="H222" i="41" s="1"/>
  <c r="H262" i="41" s="1"/>
  <c r="G223" i="44"/>
  <c r="G263" i="44" s="1"/>
  <c r="I188" i="25"/>
  <c r="I227" i="25" s="1"/>
  <c r="I267" i="25" s="1"/>
  <c r="I191" i="11"/>
  <c r="I230" i="11" s="1"/>
  <c r="I270" i="11" s="1"/>
  <c r="I181" i="51"/>
  <c r="I220" i="51" s="1"/>
  <c r="I260" i="51" s="1"/>
  <c r="E186" i="7"/>
  <c r="E225" i="7" s="1"/>
  <c r="E265" i="7" s="1"/>
  <c r="C219" i="65"/>
  <c r="C259" i="65" s="1"/>
  <c r="D228" i="44"/>
  <c r="D268" i="44" s="1"/>
  <c r="F214" i="5"/>
  <c r="F254" i="5" s="1"/>
  <c r="F223" i="37"/>
  <c r="F263" i="37" s="1"/>
  <c r="F234" i="37"/>
  <c r="F274" i="37" s="1"/>
  <c r="E187" i="33"/>
  <c r="E226" i="33" s="1"/>
  <c r="E266" i="33" s="1"/>
  <c r="I176" i="29"/>
  <c r="I215" i="29" s="1"/>
  <c r="I255" i="29" s="1"/>
  <c r="G209" i="7"/>
  <c r="G249" i="7" s="1"/>
  <c r="G228" i="7"/>
  <c r="G268" i="7" s="1"/>
  <c r="G228" i="55"/>
  <c r="G268" i="55" s="1"/>
  <c r="G219" i="55"/>
  <c r="G259" i="55" s="1"/>
  <c r="H187" i="11"/>
  <c r="H184" i="11"/>
  <c r="H223" i="11" s="1"/>
  <c r="H263" i="11" s="1"/>
  <c r="H192" i="50"/>
  <c r="H231" i="50" s="1"/>
  <c r="H271" i="50" s="1"/>
  <c r="H173" i="50"/>
  <c r="G234" i="47"/>
  <c r="G274" i="47" s="1"/>
  <c r="I194" i="40"/>
  <c r="I233" i="40" s="1"/>
  <c r="I273" i="40" s="1"/>
  <c r="I193" i="40"/>
  <c r="I232" i="40" s="1"/>
  <c r="I272" i="40" s="1"/>
  <c r="G225" i="34"/>
  <c r="G265" i="34" s="1"/>
  <c r="G222" i="34"/>
  <c r="G262" i="34" s="1"/>
  <c r="D220" i="29"/>
  <c r="D260" i="29" s="1"/>
  <c r="G205" i="51"/>
  <c r="G245" i="51" s="1"/>
  <c r="G218" i="52"/>
  <c r="G258" i="52" s="1"/>
  <c r="G225" i="52"/>
  <c r="G265" i="52" s="1"/>
  <c r="H179" i="40"/>
  <c r="H218" i="40" s="1"/>
  <c r="H258" i="40" s="1"/>
  <c r="H185" i="40"/>
  <c r="H224" i="40" s="1"/>
  <c r="H264" i="40" s="1"/>
  <c r="F217" i="52"/>
  <c r="F257" i="52" s="1"/>
  <c r="C234" i="3"/>
  <c r="C274" i="3" s="1"/>
  <c r="K195" i="3"/>
  <c r="J195" i="3"/>
  <c r="D214" i="37"/>
  <c r="D254" i="37" s="1"/>
  <c r="D208" i="37"/>
  <c r="D248" i="37" s="1"/>
  <c r="E186" i="26"/>
  <c r="E225" i="26" s="1"/>
  <c r="E265" i="26" s="1"/>
  <c r="G224" i="40"/>
  <c r="G264" i="40" s="1"/>
  <c r="G212" i="56"/>
  <c r="G252" i="56" s="1"/>
  <c r="E194" i="10"/>
  <c r="E233" i="10" s="1"/>
  <c r="E273" i="10" s="1"/>
  <c r="H192" i="12"/>
  <c r="H231" i="12" s="1"/>
  <c r="H271" i="12" s="1"/>
  <c r="H197" i="12"/>
  <c r="H236" i="12" s="1"/>
  <c r="H276" i="12" s="1"/>
  <c r="H170" i="44"/>
  <c r="H209" i="44" s="1"/>
  <c r="H249" i="44" s="1"/>
  <c r="H180" i="44"/>
  <c r="H219" i="44" s="1"/>
  <c r="H259" i="44" s="1"/>
  <c r="J188" i="50"/>
  <c r="K172" i="29"/>
  <c r="G221" i="3"/>
  <c r="G261" i="3" s="1"/>
  <c r="H172" i="7"/>
  <c r="H211" i="7" s="1"/>
  <c r="H251" i="7" s="1"/>
  <c r="H171" i="7"/>
  <c r="H210" i="7" s="1"/>
  <c r="H250" i="7" s="1"/>
  <c r="I175" i="26"/>
  <c r="I214" i="26" s="1"/>
  <c r="I254" i="26" s="1"/>
  <c r="I181" i="26"/>
  <c r="I220" i="26" s="1"/>
  <c r="I260" i="26" s="1"/>
  <c r="G229" i="4"/>
  <c r="G269" i="4" s="1"/>
  <c r="G206" i="4"/>
  <c r="G246" i="4" s="1"/>
  <c r="H178" i="25"/>
  <c r="H217" i="25" s="1"/>
  <c r="H257" i="25" s="1"/>
  <c r="H172" i="25"/>
  <c r="H211" i="25" s="1"/>
  <c r="H251" i="25" s="1"/>
  <c r="I183" i="44"/>
  <c r="I222" i="44" s="1"/>
  <c r="I262" i="44" s="1"/>
  <c r="I192" i="44"/>
  <c r="I231" i="44" s="1"/>
  <c r="I271" i="44" s="1"/>
  <c r="H185" i="10"/>
  <c r="H224" i="10" s="1"/>
  <c r="H264" i="10" s="1"/>
  <c r="H177" i="10"/>
  <c r="C194" i="12"/>
  <c r="C181" i="12"/>
  <c r="C226" i="10"/>
  <c r="C266" i="10" s="1"/>
  <c r="F223" i="55"/>
  <c r="F263" i="55" s="1"/>
  <c r="F227" i="55"/>
  <c r="F267" i="55" s="1"/>
  <c r="I177" i="47"/>
  <c r="I216" i="47" s="1"/>
  <c r="I256" i="47" s="1"/>
  <c r="G218" i="25"/>
  <c r="G258" i="25" s="1"/>
  <c r="G213" i="25"/>
  <c r="G253" i="25" s="1"/>
  <c r="G234" i="41"/>
  <c r="G274" i="41" s="1"/>
  <c r="G207" i="41"/>
  <c r="G247" i="41" s="1"/>
  <c r="G212" i="57"/>
  <c r="G252" i="57" s="1"/>
  <c r="H182" i="29"/>
  <c r="H221" i="29" s="1"/>
  <c r="H261" i="29" s="1"/>
  <c r="H181" i="29"/>
  <c r="H220" i="29" s="1"/>
  <c r="H260" i="29" s="1"/>
  <c r="K194" i="3"/>
  <c r="F216" i="44"/>
  <c r="F256" i="44" s="1"/>
  <c r="H177" i="66"/>
  <c r="H216" i="66" s="1"/>
  <c r="H256" i="66" s="1"/>
  <c r="H179" i="66"/>
  <c r="K179" i="66" s="1"/>
  <c r="I182" i="5"/>
  <c r="I221" i="5" s="1"/>
  <c r="I261" i="5" s="1"/>
  <c r="I179" i="5"/>
  <c r="I218" i="5" s="1"/>
  <c r="I258" i="5" s="1"/>
  <c r="H181" i="51"/>
  <c r="H220" i="51" s="1"/>
  <c r="H260" i="51" s="1"/>
  <c r="H185" i="51"/>
  <c r="E169" i="6"/>
  <c r="E208" i="6" s="1"/>
  <c r="E248" i="6" s="1"/>
  <c r="D208" i="4"/>
  <c r="D248" i="4" s="1"/>
  <c r="I196" i="56"/>
  <c r="I235" i="56" s="1"/>
  <c r="I275" i="56" s="1"/>
  <c r="F234" i="33"/>
  <c r="F274" i="33" s="1"/>
  <c r="F213" i="33"/>
  <c r="F253" i="33" s="1"/>
  <c r="F216" i="51"/>
  <c r="F256" i="51" s="1"/>
  <c r="C234" i="55"/>
  <c r="C274" i="55" s="1"/>
  <c r="I170" i="12"/>
  <c r="I172" i="12"/>
  <c r="I211" i="12" s="1"/>
  <c r="I251" i="12" s="1"/>
  <c r="E192" i="7"/>
  <c r="E231" i="7" s="1"/>
  <c r="E271" i="7" s="1"/>
  <c r="C220" i="56"/>
  <c r="C260" i="56" s="1"/>
  <c r="F206" i="40"/>
  <c r="F246" i="40" s="1"/>
  <c r="F227" i="56"/>
  <c r="F267" i="56" s="1"/>
  <c r="G212" i="10"/>
  <c r="G252" i="10" s="1"/>
  <c r="G205" i="26"/>
  <c r="G245" i="26" s="1"/>
  <c r="E181" i="10"/>
  <c r="E220" i="10" s="1"/>
  <c r="E260" i="10" s="1"/>
  <c r="C194" i="52"/>
  <c r="C181" i="52"/>
  <c r="F216" i="12"/>
  <c r="F256" i="12" s="1"/>
  <c r="H196" i="34"/>
  <c r="H181" i="34"/>
  <c r="H220" i="34" s="1"/>
  <c r="H260" i="34" s="1"/>
  <c r="H189" i="6"/>
  <c r="H193" i="6"/>
  <c r="H232" i="6" s="1"/>
  <c r="H272" i="6" s="1"/>
  <c r="I185" i="57"/>
  <c r="I224" i="57" s="1"/>
  <c r="I264" i="57" s="1"/>
  <c r="I180" i="57"/>
  <c r="I219" i="57" s="1"/>
  <c r="I259" i="57" s="1"/>
  <c r="F216" i="3"/>
  <c r="F256" i="3" s="1"/>
  <c r="F210" i="3"/>
  <c r="F250" i="3" s="1"/>
  <c r="G222" i="6"/>
  <c r="G262" i="6" s="1"/>
  <c r="C207" i="29"/>
  <c r="C247" i="29" s="1"/>
  <c r="C167" i="6"/>
  <c r="F230" i="25"/>
  <c r="F270" i="25" s="1"/>
  <c r="F214" i="41"/>
  <c r="F254" i="41" s="1"/>
  <c r="F212" i="41"/>
  <c r="F252" i="41" s="1"/>
  <c r="F234" i="57"/>
  <c r="F274" i="57" s="1"/>
  <c r="I183" i="33"/>
  <c r="I222" i="33" s="1"/>
  <c r="I262" i="33" s="1"/>
  <c r="I194" i="33"/>
  <c r="I174" i="65"/>
  <c r="I213" i="65" s="1"/>
  <c r="I253" i="65" s="1"/>
  <c r="I175" i="65"/>
  <c r="I214" i="65" s="1"/>
  <c r="I254" i="65" s="1"/>
  <c r="G236" i="11"/>
  <c r="G276" i="11" s="1"/>
  <c r="G234" i="11"/>
  <c r="G274" i="11" s="1"/>
  <c r="H195" i="47"/>
  <c r="H234" i="47" s="1"/>
  <c r="H274" i="47" s="1"/>
  <c r="H171" i="47"/>
  <c r="H210" i="47" s="1"/>
  <c r="H250" i="47" s="1"/>
  <c r="K186" i="3"/>
  <c r="D226" i="5"/>
  <c r="D266" i="5" s="1"/>
  <c r="F233" i="29"/>
  <c r="F273" i="29" s="1"/>
  <c r="F234" i="65"/>
  <c r="F274" i="65" s="1"/>
  <c r="F208" i="65"/>
  <c r="F248" i="65" s="1"/>
  <c r="H180" i="55"/>
  <c r="H219" i="55" s="1"/>
  <c r="H259" i="55" s="1"/>
  <c r="H174" i="55"/>
  <c r="H213" i="55" s="1"/>
  <c r="H253" i="55" s="1"/>
  <c r="J191" i="6"/>
  <c r="F232" i="66"/>
  <c r="F272" i="66" s="1"/>
  <c r="F213" i="66"/>
  <c r="F253" i="66" s="1"/>
  <c r="H175" i="56"/>
  <c r="E192" i="6"/>
  <c r="C174" i="34"/>
  <c r="C177" i="34"/>
  <c r="F207" i="26"/>
  <c r="F247" i="26" s="1"/>
  <c r="I166" i="34"/>
  <c r="I205" i="34" s="1"/>
  <c r="I245" i="34" s="1"/>
  <c r="I190" i="34"/>
  <c r="I229" i="34" s="1"/>
  <c r="I269" i="34" s="1"/>
  <c r="I182" i="50"/>
  <c r="I221" i="50" s="1"/>
  <c r="I261" i="50" s="1"/>
  <c r="I174" i="50"/>
  <c r="I213" i="50" s="1"/>
  <c r="I253" i="50" s="1"/>
  <c r="I191" i="66"/>
  <c r="I169" i="66"/>
  <c r="I208" i="66" s="1"/>
  <c r="I248" i="66" s="1"/>
  <c r="G219" i="12"/>
  <c r="G259" i="12" s="1"/>
  <c r="I190" i="4"/>
  <c r="I229" i="4" s="1"/>
  <c r="I269" i="4" s="1"/>
  <c r="I170" i="4"/>
  <c r="I209" i="4" s="1"/>
  <c r="I249" i="4" s="1"/>
  <c r="I195" i="52"/>
  <c r="I234" i="52" s="1"/>
  <c r="I274" i="52" s="1"/>
  <c r="I197" i="52"/>
  <c r="I236" i="52" s="1"/>
  <c r="I276" i="52" s="1"/>
  <c r="K176" i="6"/>
  <c r="I170" i="10"/>
  <c r="I209" i="10" s="1"/>
  <c r="I249" i="10" s="1"/>
  <c r="C181" i="47"/>
  <c r="C182" i="47"/>
  <c r="I172" i="11"/>
  <c r="I167" i="11"/>
  <c r="I206" i="11" s="1"/>
  <c r="I246" i="11" s="1"/>
  <c r="G217" i="37"/>
  <c r="G257" i="37" s="1"/>
  <c r="E173" i="7"/>
  <c r="E212" i="7" s="1"/>
  <c r="E252" i="7" s="1"/>
  <c r="C228" i="44"/>
  <c r="C268" i="44" s="1"/>
  <c r="J189" i="44"/>
  <c r="C185" i="5"/>
  <c r="C182" i="26"/>
  <c r="C187" i="26"/>
  <c r="D234" i="3"/>
  <c r="D274" i="3" s="1"/>
  <c r="D214" i="3"/>
  <c r="D254" i="3" s="1"/>
  <c r="F229" i="11"/>
  <c r="F269" i="11" s="1"/>
  <c r="I182" i="3"/>
  <c r="I221" i="3" s="1"/>
  <c r="I261" i="3" s="1"/>
  <c r="I190" i="3"/>
  <c r="I178" i="51"/>
  <c r="I217" i="51" s="1"/>
  <c r="I257" i="51" s="1"/>
  <c r="G234" i="29"/>
  <c r="G274" i="29" s="1"/>
  <c r="G208" i="29"/>
  <c r="G248" i="29" s="1"/>
  <c r="D235" i="65"/>
  <c r="D275" i="65" s="1"/>
  <c r="D232" i="65"/>
  <c r="D272" i="65" s="1"/>
  <c r="C170" i="25"/>
  <c r="C213" i="25"/>
  <c r="C253" i="25" s="1"/>
  <c r="K174" i="25"/>
  <c r="J174" i="25"/>
  <c r="I175" i="6"/>
  <c r="I214" i="6" s="1"/>
  <c r="I254" i="6" s="1"/>
  <c r="I193" i="6"/>
  <c r="I232" i="6" s="1"/>
  <c r="I272" i="6" s="1"/>
  <c r="I169" i="37"/>
  <c r="I208" i="37" s="1"/>
  <c r="I248" i="37" s="1"/>
  <c r="I191" i="37"/>
  <c r="I230" i="37" s="1"/>
  <c r="I270" i="37" s="1"/>
  <c r="C195" i="25"/>
  <c r="C180" i="25"/>
  <c r="C189" i="33"/>
  <c r="H187" i="57"/>
  <c r="H226" i="57" s="1"/>
  <c r="H266" i="57" s="1"/>
  <c r="H196" i="57"/>
  <c r="H235" i="57" s="1"/>
  <c r="H275" i="57" s="1"/>
  <c r="C172" i="57"/>
  <c r="C183" i="57"/>
  <c r="H177" i="26"/>
  <c r="H168" i="26"/>
  <c r="H207" i="26" s="1"/>
  <c r="H247" i="26" s="1"/>
  <c r="E187" i="7"/>
  <c r="E226" i="7" s="1"/>
  <c r="E266" i="7" s="1"/>
  <c r="C172" i="7"/>
  <c r="C194" i="7"/>
  <c r="C194" i="37"/>
  <c r="D222" i="55"/>
  <c r="D262" i="55" s="1"/>
  <c r="I171" i="6"/>
  <c r="I210" i="6" s="1"/>
  <c r="I250" i="6" s="1"/>
  <c r="E176" i="26"/>
  <c r="H186" i="4"/>
  <c r="H191" i="4"/>
  <c r="H179" i="52"/>
  <c r="H218" i="52" s="1"/>
  <c r="H258" i="52" s="1"/>
  <c r="H167" i="52"/>
  <c r="H206" i="52" s="1"/>
  <c r="H246" i="52" s="1"/>
  <c r="E183" i="51"/>
  <c r="F226" i="47"/>
  <c r="F266" i="47" s="1"/>
  <c r="I184" i="7"/>
  <c r="I223" i="7" s="1"/>
  <c r="I263" i="7" s="1"/>
  <c r="I174" i="7"/>
  <c r="I213" i="7" s="1"/>
  <c r="I253" i="7" s="1"/>
  <c r="I193" i="55"/>
  <c r="I232" i="55" s="1"/>
  <c r="I272" i="55" s="1"/>
  <c r="I171" i="55"/>
  <c r="I210" i="55" s="1"/>
  <c r="I250" i="55" s="1"/>
  <c r="G208" i="33"/>
  <c r="G248" i="33" s="1"/>
  <c r="G211" i="65"/>
  <c r="G251" i="65" s="1"/>
  <c r="H185" i="5"/>
  <c r="H224" i="5" s="1"/>
  <c r="H264" i="5" s="1"/>
  <c r="H169" i="37"/>
  <c r="H189" i="37"/>
  <c r="H228" i="37" s="1"/>
  <c r="H268" i="37" s="1"/>
  <c r="I167" i="41"/>
  <c r="I206" i="41" s="1"/>
  <c r="I246" i="41" s="1"/>
  <c r="I174" i="41"/>
  <c r="I213" i="41" s="1"/>
  <c r="I253" i="41" s="1"/>
  <c r="C181" i="40"/>
  <c r="C179" i="40"/>
  <c r="F229" i="4"/>
  <c r="F269" i="4" s="1"/>
  <c r="I185" i="37"/>
  <c r="I224" i="37" s="1"/>
  <c r="I264" i="37" s="1"/>
  <c r="I196" i="37"/>
  <c r="I235" i="37" s="1"/>
  <c r="I275" i="37" s="1"/>
  <c r="C183" i="25"/>
  <c r="C188" i="25"/>
  <c r="C180" i="33"/>
  <c r="C181" i="33"/>
  <c r="H169" i="57"/>
  <c r="H208" i="57" s="1"/>
  <c r="H248" i="57" s="1"/>
  <c r="H193" i="57"/>
  <c r="H232" i="57" s="1"/>
  <c r="H272" i="57" s="1"/>
  <c r="C185" i="57"/>
  <c r="C166" i="57"/>
  <c r="H191" i="26"/>
  <c r="H230" i="26" s="1"/>
  <c r="H270" i="26" s="1"/>
  <c r="H186" i="26"/>
  <c r="H225" i="26" s="1"/>
  <c r="H265" i="26" s="1"/>
  <c r="E174" i="7"/>
  <c r="E213" i="7" s="1"/>
  <c r="E253" i="7" s="1"/>
  <c r="C168" i="7"/>
  <c r="C175" i="7"/>
  <c r="C191" i="37"/>
  <c r="C167" i="37"/>
  <c r="C188" i="11"/>
  <c r="H189" i="4"/>
  <c r="H184" i="52"/>
  <c r="H223" i="52" s="1"/>
  <c r="H263" i="52" s="1"/>
  <c r="H191" i="52"/>
  <c r="H230" i="52" s="1"/>
  <c r="H270" i="52" s="1"/>
  <c r="E194" i="51"/>
  <c r="F217" i="47"/>
  <c r="F257" i="47" s="1"/>
  <c r="F212" i="47"/>
  <c r="F252" i="47" s="1"/>
  <c r="I181" i="7"/>
  <c r="I220" i="7" s="1"/>
  <c r="I260" i="7" s="1"/>
  <c r="I176" i="7"/>
  <c r="I215" i="7" s="1"/>
  <c r="I255" i="7" s="1"/>
  <c r="I166" i="55"/>
  <c r="I205" i="55" s="1"/>
  <c r="I245" i="55" s="1"/>
  <c r="I184" i="55"/>
  <c r="I223" i="55" s="1"/>
  <c r="I263" i="55" s="1"/>
  <c r="E186" i="12"/>
  <c r="G235" i="33"/>
  <c r="G275" i="33" s="1"/>
  <c r="G221" i="65"/>
  <c r="G261" i="65" s="1"/>
  <c r="H167" i="5"/>
  <c r="H206" i="5" s="1"/>
  <c r="H246" i="5" s="1"/>
  <c r="H166" i="5"/>
  <c r="H205" i="5" s="1"/>
  <c r="H245" i="5" s="1"/>
  <c r="H166" i="37"/>
  <c r="H205" i="37" s="1"/>
  <c r="H245" i="37" s="1"/>
  <c r="H170" i="37"/>
  <c r="H209" i="37" s="1"/>
  <c r="H249" i="37" s="1"/>
  <c r="I170" i="41"/>
  <c r="I209" i="41" s="1"/>
  <c r="I249" i="41" s="1"/>
  <c r="C172" i="40"/>
  <c r="C196" i="40"/>
  <c r="F223" i="4"/>
  <c r="F263" i="4" s="1"/>
  <c r="F233" i="4"/>
  <c r="F273" i="4" s="1"/>
  <c r="H189" i="57"/>
  <c r="H228" i="57" s="1"/>
  <c r="H268" i="57" s="1"/>
  <c r="H172" i="57"/>
  <c r="H211" i="57" s="1"/>
  <c r="H251" i="57" s="1"/>
  <c r="C179" i="57"/>
  <c r="H174" i="26"/>
  <c r="H213" i="26" s="1"/>
  <c r="H253" i="26" s="1"/>
  <c r="H197" i="26"/>
  <c r="H236" i="26" s="1"/>
  <c r="H276" i="26" s="1"/>
  <c r="C178" i="7"/>
  <c r="C182" i="11"/>
  <c r="I180" i="6"/>
  <c r="I219" i="6" s="1"/>
  <c r="I259" i="6" s="1"/>
  <c r="H167" i="4"/>
  <c r="H187" i="52"/>
  <c r="H226" i="52" s="1"/>
  <c r="H266" i="52" s="1"/>
  <c r="I171" i="7"/>
  <c r="I210" i="7" s="1"/>
  <c r="I250" i="7" s="1"/>
  <c r="I178" i="7"/>
  <c r="I217" i="7" s="1"/>
  <c r="I257" i="7" s="1"/>
  <c r="I180" i="55"/>
  <c r="I219" i="55" s="1"/>
  <c r="I259" i="55" s="1"/>
  <c r="I167" i="55"/>
  <c r="I206" i="55" s="1"/>
  <c r="I246" i="55" s="1"/>
  <c r="G228" i="33"/>
  <c r="G268" i="33" s="1"/>
  <c r="G206" i="33"/>
  <c r="G246" i="33" s="1"/>
  <c r="G209" i="65"/>
  <c r="G249" i="65" s="1"/>
  <c r="G215" i="65"/>
  <c r="G255" i="65" s="1"/>
  <c r="H168" i="5"/>
  <c r="H207" i="5" s="1"/>
  <c r="H247" i="5" s="1"/>
  <c r="H175" i="37"/>
  <c r="H181" i="37"/>
  <c r="H220" i="37" s="1"/>
  <c r="H260" i="37" s="1"/>
  <c r="I166" i="41"/>
  <c r="I205" i="41" s="1"/>
  <c r="I245" i="41" s="1"/>
  <c r="I193" i="41"/>
  <c r="I232" i="41" s="1"/>
  <c r="I272" i="41" s="1"/>
  <c r="C185" i="40"/>
  <c r="C187" i="40"/>
  <c r="G208" i="10"/>
  <c r="G248" i="10" s="1"/>
  <c r="G215" i="26"/>
  <c r="G255" i="26" s="1"/>
  <c r="C166" i="52"/>
  <c r="F205" i="12"/>
  <c r="F245" i="12" s="1"/>
  <c r="H166" i="34"/>
  <c r="H205" i="34" s="1"/>
  <c r="H245" i="34" s="1"/>
  <c r="H179" i="34"/>
  <c r="H182" i="3"/>
  <c r="H173" i="6"/>
  <c r="H184" i="6"/>
  <c r="H223" i="6" s="1"/>
  <c r="H263" i="6" s="1"/>
  <c r="I187" i="57"/>
  <c r="I226" i="57" s="1"/>
  <c r="I266" i="57" s="1"/>
  <c r="I194" i="57"/>
  <c r="I233" i="57" s="1"/>
  <c r="I273" i="57" s="1"/>
  <c r="C195" i="41"/>
  <c r="C171" i="41"/>
  <c r="F211" i="50"/>
  <c r="F251" i="50" s="1"/>
  <c r="F234" i="50"/>
  <c r="F274" i="50" s="1"/>
  <c r="F206" i="3"/>
  <c r="F246" i="3" s="1"/>
  <c r="F226" i="3"/>
  <c r="F266" i="3" s="1"/>
  <c r="G205" i="6"/>
  <c r="G245" i="6" s="1"/>
  <c r="G218" i="6"/>
  <c r="G258" i="6" s="1"/>
  <c r="C185" i="29"/>
  <c r="C172" i="6"/>
  <c r="D220" i="11"/>
  <c r="D260" i="11" s="1"/>
  <c r="F206" i="25"/>
  <c r="F246" i="25" s="1"/>
  <c r="F206" i="41"/>
  <c r="F246" i="41" s="1"/>
  <c r="F234" i="41"/>
  <c r="F274" i="41" s="1"/>
  <c r="F212" i="57"/>
  <c r="F252" i="57" s="1"/>
  <c r="I176" i="33"/>
  <c r="I215" i="33" s="1"/>
  <c r="I255" i="33" s="1"/>
  <c r="I171" i="33"/>
  <c r="I210" i="33" s="1"/>
  <c r="I250" i="33" s="1"/>
  <c r="I166" i="65"/>
  <c r="I177" i="65"/>
  <c r="J177" i="65" s="1"/>
  <c r="E194" i="12"/>
  <c r="E233" i="12" s="1"/>
  <c r="E273" i="12" s="1"/>
  <c r="G221" i="11"/>
  <c r="G261" i="11" s="1"/>
  <c r="G215" i="11"/>
  <c r="G255" i="11" s="1"/>
  <c r="H176" i="47"/>
  <c r="H215" i="47" s="1"/>
  <c r="H255" i="47" s="1"/>
  <c r="H166" i="47"/>
  <c r="E182" i="51"/>
  <c r="D230" i="5"/>
  <c r="D270" i="5" s="1"/>
  <c r="D236" i="5"/>
  <c r="D276" i="5" s="1"/>
  <c r="F230" i="65"/>
  <c r="F270" i="65" s="1"/>
  <c r="F215" i="65"/>
  <c r="F255" i="65" s="1"/>
  <c r="H183" i="55"/>
  <c r="H222" i="55" s="1"/>
  <c r="H262" i="55" s="1"/>
  <c r="F227" i="66"/>
  <c r="F267" i="66" s="1"/>
  <c r="F215" i="66"/>
  <c r="F255" i="66" s="1"/>
  <c r="H174" i="56"/>
  <c r="H213" i="56" s="1"/>
  <c r="H253" i="56" s="1"/>
  <c r="H171" i="56"/>
  <c r="H169" i="41"/>
  <c r="H208" i="41" s="1"/>
  <c r="H248" i="41" s="1"/>
  <c r="H191" i="41"/>
  <c r="H230" i="41" s="1"/>
  <c r="H270" i="41" s="1"/>
  <c r="F228" i="10"/>
  <c r="F268" i="10" s="1"/>
  <c r="F221" i="10"/>
  <c r="F261" i="10" s="1"/>
  <c r="I180" i="34"/>
  <c r="I219" i="34" s="1"/>
  <c r="I259" i="34" s="1"/>
  <c r="I172" i="34"/>
  <c r="I211" i="34" s="1"/>
  <c r="I251" i="34" s="1"/>
  <c r="I190" i="50"/>
  <c r="I229" i="50" s="1"/>
  <c r="I269" i="50" s="1"/>
  <c r="I166" i="50"/>
  <c r="I205" i="50" s="1"/>
  <c r="I245" i="50" s="1"/>
  <c r="I195" i="66"/>
  <c r="J195" i="66" s="1"/>
  <c r="I168" i="66"/>
  <c r="I207" i="66" s="1"/>
  <c r="I247" i="66" s="1"/>
  <c r="G214" i="12"/>
  <c r="G254" i="12" s="1"/>
  <c r="G233" i="12"/>
  <c r="G273" i="12" s="1"/>
  <c r="G219" i="44"/>
  <c r="G259" i="44" s="1"/>
  <c r="G206" i="44"/>
  <c r="G246" i="44" s="1"/>
  <c r="I179" i="4"/>
  <c r="I218" i="4" s="1"/>
  <c r="I258" i="4" s="1"/>
  <c r="I168" i="4"/>
  <c r="I207" i="4" s="1"/>
  <c r="I247" i="4" s="1"/>
  <c r="I182" i="52"/>
  <c r="I221" i="52" s="1"/>
  <c r="I261" i="52" s="1"/>
  <c r="I174" i="52"/>
  <c r="I213" i="52" s="1"/>
  <c r="I253" i="52" s="1"/>
  <c r="G236" i="66"/>
  <c r="G276" i="66" s="1"/>
  <c r="G223" i="66"/>
  <c r="G263" i="66" s="1"/>
  <c r="I170" i="25"/>
  <c r="I209" i="25" s="1"/>
  <c r="I249" i="25" s="1"/>
  <c r="I191" i="25"/>
  <c r="I230" i="25" s="1"/>
  <c r="I270" i="25" s="1"/>
  <c r="I183" i="10"/>
  <c r="I166" i="10"/>
  <c r="I205" i="10" s="1"/>
  <c r="I245" i="10" s="1"/>
  <c r="I197" i="11"/>
  <c r="I236" i="11" s="1"/>
  <c r="I276" i="11" s="1"/>
  <c r="C179" i="44"/>
  <c r="C185" i="44"/>
  <c r="C196" i="26"/>
  <c r="C185" i="26"/>
  <c r="D218" i="3"/>
  <c r="D258" i="3" s="1"/>
  <c r="F216" i="11"/>
  <c r="F256" i="11" s="1"/>
  <c r="F206" i="11"/>
  <c r="F246" i="11" s="1"/>
  <c r="I177" i="3"/>
  <c r="I216" i="3" s="1"/>
  <c r="I256" i="3" s="1"/>
  <c r="I172" i="3"/>
  <c r="I171" i="51"/>
  <c r="I210" i="51" s="1"/>
  <c r="I250" i="51" s="1"/>
  <c r="I180" i="51"/>
  <c r="I219" i="51" s="1"/>
  <c r="I259" i="51" s="1"/>
  <c r="G205" i="29"/>
  <c r="G245" i="29" s="1"/>
  <c r="H174" i="33"/>
  <c r="H213" i="33" s="1"/>
  <c r="H253" i="33" s="1"/>
  <c r="H193" i="33"/>
  <c r="H232" i="33" s="1"/>
  <c r="H272" i="33" s="1"/>
  <c r="H169" i="65"/>
  <c r="H181" i="65"/>
  <c r="H220" i="65" s="1"/>
  <c r="H260" i="65" s="1"/>
  <c r="I192" i="37"/>
  <c r="I231" i="37" s="1"/>
  <c r="I271" i="37" s="1"/>
  <c r="I171" i="37"/>
  <c r="I210" i="37" s="1"/>
  <c r="I250" i="37" s="1"/>
  <c r="C178" i="25"/>
  <c r="C177" i="25"/>
  <c r="C195" i="33"/>
  <c r="C172" i="33"/>
  <c r="H176" i="57"/>
  <c r="H215" i="57" s="1"/>
  <c r="H255" i="57" s="1"/>
  <c r="H167" i="57"/>
  <c r="H206" i="57" s="1"/>
  <c r="H246" i="57" s="1"/>
  <c r="C180" i="57"/>
  <c r="C184" i="57"/>
  <c r="H185" i="26"/>
  <c r="H224" i="26" s="1"/>
  <c r="H264" i="26" s="1"/>
  <c r="H196" i="26"/>
  <c r="H235" i="26" s="1"/>
  <c r="H275" i="26" s="1"/>
  <c r="E196" i="51"/>
  <c r="C188" i="7"/>
  <c r="C196" i="37"/>
  <c r="I196" i="6"/>
  <c r="I235" i="6" s="1"/>
  <c r="I275" i="6" s="1"/>
  <c r="H183" i="4"/>
  <c r="H177" i="4"/>
  <c r="K177" i="4" s="1"/>
  <c r="H192" i="52"/>
  <c r="H231" i="52" s="1"/>
  <c r="H271" i="52" s="1"/>
  <c r="H166" i="52"/>
  <c r="H205" i="52" s="1"/>
  <c r="H245" i="52" s="1"/>
  <c r="F233" i="47"/>
  <c r="F273" i="47" s="1"/>
  <c r="I166" i="7"/>
  <c r="I205" i="7" s="1"/>
  <c r="I245" i="7" s="1"/>
  <c r="I191" i="7"/>
  <c r="I230" i="7" s="1"/>
  <c r="I270" i="7" s="1"/>
  <c r="I169" i="55"/>
  <c r="I208" i="55" s="1"/>
  <c r="I248" i="55" s="1"/>
  <c r="I186" i="55"/>
  <c r="G222" i="33"/>
  <c r="G262" i="33" s="1"/>
  <c r="G212" i="33"/>
  <c r="G252" i="33" s="1"/>
  <c r="G219" i="65"/>
  <c r="G259" i="65" s="1"/>
  <c r="G212" i="65"/>
  <c r="G252" i="65" s="1"/>
  <c r="H188" i="5"/>
  <c r="H227" i="5" s="1"/>
  <c r="H267" i="5" s="1"/>
  <c r="H182" i="5"/>
  <c r="H187" i="37"/>
  <c r="H185" i="37"/>
  <c r="H224" i="37" s="1"/>
  <c r="H264" i="37" s="1"/>
  <c r="I171" i="41"/>
  <c r="I210" i="41" s="1"/>
  <c r="I250" i="41" s="1"/>
  <c r="I182" i="41"/>
  <c r="I221" i="41" s="1"/>
  <c r="I261" i="41" s="1"/>
  <c r="C167" i="40"/>
  <c r="F215" i="4"/>
  <c r="F255" i="4" s="1"/>
  <c r="F218" i="29"/>
  <c r="F258" i="29" s="1"/>
  <c r="E166" i="12"/>
  <c r="H194" i="55"/>
  <c r="H233" i="55" s="1"/>
  <c r="H273" i="55" s="1"/>
  <c r="H184" i="55"/>
  <c r="F231" i="66"/>
  <c r="F271" i="66" s="1"/>
  <c r="H176" i="56"/>
  <c r="H215" i="56" s="1"/>
  <c r="H255" i="56" s="1"/>
  <c r="H180" i="56"/>
  <c r="H193" i="41"/>
  <c r="H232" i="41" s="1"/>
  <c r="H272" i="41" s="1"/>
  <c r="C186" i="34"/>
  <c r="C166" i="34"/>
  <c r="F219" i="10"/>
  <c r="F259" i="10" s="1"/>
  <c r="F214" i="26"/>
  <c r="F254" i="26" s="1"/>
  <c r="I186" i="34"/>
  <c r="I225" i="34" s="1"/>
  <c r="I265" i="34" s="1"/>
  <c r="I192" i="50"/>
  <c r="I231" i="50" s="1"/>
  <c r="I271" i="50" s="1"/>
  <c r="I186" i="50"/>
  <c r="I225" i="50" s="1"/>
  <c r="I265" i="50" s="1"/>
  <c r="I170" i="66"/>
  <c r="I174" i="66"/>
  <c r="I213" i="66" s="1"/>
  <c r="I253" i="66" s="1"/>
  <c r="G212" i="12"/>
  <c r="G252" i="12" s="1"/>
  <c r="G207" i="44"/>
  <c r="G247" i="44" s="1"/>
  <c r="G217" i="44"/>
  <c r="G257" i="44" s="1"/>
  <c r="I181" i="4"/>
  <c r="I220" i="4" s="1"/>
  <c r="I260" i="4" s="1"/>
  <c r="I175" i="4"/>
  <c r="I214" i="4" s="1"/>
  <c r="I254" i="4" s="1"/>
  <c r="I190" i="52"/>
  <c r="I229" i="52" s="1"/>
  <c r="I269" i="52" s="1"/>
  <c r="I175" i="52"/>
  <c r="I214" i="52" s="1"/>
  <c r="I254" i="52" s="1"/>
  <c r="D221" i="10"/>
  <c r="D261" i="10" s="1"/>
  <c r="D217" i="10"/>
  <c r="D257" i="10" s="1"/>
  <c r="G225" i="66"/>
  <c r="G265" i="66" s="1"/>
  <c r="G230" i="66"/>
  <c r="G270" i="66" s="1"/>
  <c r="I189" i="25"/>
  <c r="I228" i="25" s="1"/>
  <c r="I268" i="25" s="1"/>
  <c r="I166" i="25"/>
  <c r="I205" i="25" s="1"/>
  <c r="I245" i="25" s="1"/>
  <c r="I178" i="10"/>
  <c r="I217" i="10" s="1"/>
  <c r="I257" i="10" s="1"/>
  <c r="I188" i="10"/>
  <c r="I227" i="10" s="1"/>
  <c r="I267" i="10" s="1"/>
  <c r="C195" i="47"/>
  <c r="I168" i="11"/>
  <c r="I207" i="11" s="1"/>
  <c r="I247" i="11" s="1"/>
  <c r="G210" i="37"/>
  <c r="G250" i="37" s="1"/>
  <c r="G223" i="37"/>
  <c r="G263" i="37" s="1"/>
  <c r="E183" i="11"/>
  <c r="C194" i="5"/>
  <c r="C193" i="26"/>
  <c r="F213" i="11"/>
  <c r="F253" i="11" s="1"/>
  <c r="I176" i="3"/>
  <c r="I215" i="3" s="1"/>
  <c r="I255" i="3" s="1"/>
  <c r="I193" i="3"/>
  <c r="I232" i="3" s="1"/>
  <c r="I272" i="3" s="1"/>
  <c r="I173" i="51"/>
  <c r="I212" i="51" s="1"/>
  <c r="I252" i="51" s="1"/>
  <c r="I193" i="51"/>
  <c r="I232" i="51" s="1"/>
  <c r="I272" i="51" s="1"/>
  <c r="G221" i="29"/>
  <c r="G261" i="29" s="1"/>
  <c r="H192" i="33"/>
  <c r="H231" i="33" s="1"/>
  <c r="H271" i="33" s="1"/>
  <c r="H167" i="33"/>
  <c r="H206" i="33" s="1"/>
  <c r="H246" i="33" s="1"/>
  <c r="H180" i="65"/>
  <c r="H219" i="65" s="1"/>
  <c r="H259" i="65" s="1"/>
  <c r="K170" i="29"/>
  <c r="J175" i="51"/>
  <c r="E190" i="6"/>
  <c r="I195" i="37"/>
  <c r="I234" i="37" s="1"/>
  <c r="I274" i="37" s="1"/>
  <c r="I168" i="37"/>
  <c r="I207" i="37" s="1"/>
  <c r="I247" i="37" s="1"/>
  <c r="C166" i="25"/>
  <c r="C169" i="25"/>
  <c r="C174" i="33"/>
  <c r="C170" i="33"/>
  <c r="H188" i="57"/>
  <c r="H227" i="57" s="1"/>
  <c r="H267" i="57" s="1"/>
  <c r="H181" i="57"/>
  <c r="H220" i="57" s="1"/>
  <c r="H260" i="57" s="1"/>
  <c r="C189" i="57"/>
  <c r="C181" i="57"/>
  <c r="H188" i="26"/>
  <c r="H227" i="26" s="1"/>
  <c r="H267" i="26" s="1"/>
  <c r="H183" i="26"/>
  <c r="H222" i="26" s="1"/>
  <c r="H262" i="26" s="1"/>
  <c r="C174" i="7"/>
  <c r="C179" i="37"/>
  <c r="C174" i="11"/>
  <c r="I167" i="6"/>
  <c r="I206" i="6" s="1"/>
  <c r="I246" i="6" s="1"/>
  <c r="H176" i="4"/>
  <c r="H179" i="4"/>
  <c r="H195" i="52"/>
  <c r="H234" i="52" s="1"/>
  <c r="H274" i="52" s="1"/>
  <c r="H171" i="52"/>
  <c r="H210" i="52" s="1"/>
  <c r="H250" i="52" s="1"/>
  <c r="E184" i="11"/>
  <c r="I195" i="7"/>
  <c r="I234" i="7" s="1"/>
  <c r="I274" i="7" s="1"/>
  <c r="I180" i="7"/>
  <c r="I219" i="7" s="1"/>
  <c r="I259" i="7" s="1"/>
  <c r="I181" i="55"/>
  <c r="I220" i="55" s="1"/>
  <c r="I260" i="55" s="1"/>
  <c r="I173" i="55"/>
  <c r="I212" i="55" s="1"/>
  <c r="I252" i="55" s="1"/>
  <c r="G221" i="33"/>
  <c r="G261" i="33" s="1"/>
  <c r="G231" i="65"/>
  <c r="G271" i="65" s="1"/>
  <c r="G227" i="65"/>
  <c r="G267" i="65" s="1"/>
  <c r="H172" i="5"/>
  <c r="H171" i="5"/>
  <c r="K171" i="5" s="1"/>
  <c r="H167" i="37"/>
  <c r="H206" i="37" s="1"/>
  <c r="H246" i="37" s="1"/>
  <c r="H191" i="37"/>
  <c r="H230" i="37" s="1"/>
  <c r="H270" i="37" s="1"/>
  <c r="E178" i="51"/>
  <c r="E217" i="51" s="1"/>
  <c r="E257" i="51" s="1"/>
  <c r="I179" i="41"/>
  <c r="I218" i="41" s="1"/>
  <c r="I258" i="41" s="1"/>
  <c r="I197" i="41"/>
  <c r="I236" i="41" s="1"/>
  <c r="I276" i="41" s="1"/>
  <c r="C184" i="40"/>
  <c r="H191" i="57"/>
  <c r="H230" i="57" s="1"/>
  <c r="H270" i="57" s="1"/>
  <c r="C168" i="57"/>
  <c r="C197" i="57"/>
  <c r="H192" i="26"/>
  <c r="H231" i="26" s="1"/>
  <c r="H271" i="26" s="1"/>
  <c r="H193" i="26"/>
  <c r="H232" i="26" s="1"/>
  <c r="H272" i="26" s="1"/>
  <c r="C176" i="7"/>
  <c r="I173" i="6"/>
  <c r="I212" i="6" s="1"/>
  <c r="I252" i="6" s="1"/>
  <c r="H178" i="4"/>
  <c r="J178" i="4" s="1"/>
  <c r="H193" i="4"/>
  <c r="J193" i="4" s="1"/>
  <c r="H181" i="52"/>
  <c r="H220" i="52" s="1"/>
  <c r="H260" i="52" s="1"/>
  <c r="F229" i="47"/>
  <c r="F269" i="47" s="1"/>
  <c r="I197" i="7"/>
  <c r="I236" i="7" s="1"/>
  <c r="I276" i="7" s="1"/>
  <c r="I177" i="7"/>
  <c r="I216" i="7" s="1"/>
  <c r="I256" i="7" s="1"/>
  <c r="I195" i="55"/>
  <c r="I234" i="55" s="1"/>
  <c r="I274" i="55" s="1"/>
  <c r="I188" i="55"/>
  <c r="I227" i="55" s="1"/>
  <c r="I267" i="55" s="1"/>
  <c r="G210" i="65"/>
  <c r="G250" i="65" s="1"/>
  <c r="G228" i="65"/>
  <c r="G268" i="65" s="1"/>
  <c r="H186" i="5"/>
  <c r="H225" i="5" s="1"/>
  <c r="H265" i="5" s="1"/>
  <c r="H191" i="5"/>
  <c r="K191" i="5" s="1"/>
  <c r="H183" i="37"/>
  <c r="H222" i="37" s="1"/>
  <c r="H262" i="37" s="1"/>
  <c r="H173" i="37"/>
  <c r="H212" i="37" s="1"/>
  <c r="H252" i="37" s="1"/>
  <c r="I176" i="41"/>
  <c r="I215" i="41" s="1"/>
  <c r="I255" i="41" s="1"/>
  <c r="I173" i="41"/>
  <c r="I212" i="41" s="1"/>
  <c r="I252" i="41" s="1"/>
  <c r="C173" i="40"/>
  <c r="C189" i="25"/>
  <c r="C173" i="25"/>
  <c r="C173" i="33"/>
  <c r="C182" i="33"/>
  <c r="H177" i="57"/>
  <c r="H216" i="57" s="1"/>
  <c r="H256" i="57" s="1"/>
  <c r="C178" i="57"/>
  <c r="H169" i="26"/>
  <c r="H208" i="26" s="1"/>
  <c r="H248" i="26" s="1"/>
  <c r="H187" i="26"/>
  <c r="H226" i="26" s="1"/>
  <c r="H266" i="26" s="1"/>
  <c r="E173" i="11"/>
  <c r="C192" i="7"/>
  <c r="C168" i="11"/>
  <c r="I178" i="6"/>
  <c r="I217" i="6" s="1"/>
  <c r="I257" i="6" s="1"/>
  <c r="I222" i="6"/>
  <c r="I262" i="6" s="1"/>
  <c r="H184" i="4"/>
  <c r="H223" i="4" s="1"/>
  <c r="H263" i="4" s="1"/>
  <c r="H166" i="4"/>
  <c r="H188" i="52"/>
  <c r="H227" i="52" s="1"/>
  <c r="H267" i="52" s="1"/>
  <c r="H173" i="52"/>
  <c r="H212" i="52" s="1"/>
  <c r="H252" i="52" s="1"/>
  <c r="I175" i="7"/>
  <c r="I214" i="7" s="1"/>
  <c r="I254" i="7" s="1"/>
  <c r="I182" i="7"/>
  <c r="I221" i="7" s="1"/>
  <c r="I261" i="7" s="1"/>
  <c r="I197" i="55"/>
  <c r="I236" i="55" s="1"/>
  <c r="I276" i="55" s="1"/>
  <c r="I179" i="55"/>
  <c r="I218" i="55" s="1"/>
  <c r="I258" i="55" s="1"/>
  <c r="G224" i="33"/>
  <c r="G264" i="33" s="1"/>
  <c r="G222" i="65"/>
  <c r="G262" i="65" s="1"/>
  <c r="G216" i="65"/>
  <c r="G256" i="65" s="1"/>
  <c r="H178" i="5"/>
  <c r="H174" i="5"/>
  <c r="H176" i="37"/>
  <c r="H215" i="37" s="1"/>
  <c r="H255" i="37" s="1"/>
  <c r="H172" i="37"/>
  <c r="H211" i="37" s="1"/>
  <c r="H251" i="37" s="1"/>
  <c r="E187" i="11"/>
  <c r="I181" i="41"/>
  <c r="I220" i="41" s="1"/>
  <c r="I260" i="41" s="1"/>
  <c r="E195" i="11"/>
  <c r="C195" i="40"/>
  <c r="F234" i="4"/>
  <c r="F274" i="4" s="1"/>
  <c r="F211" i="4"/>
  <c r="F251" i="4" s="1"/>
  <c r="C177" i="33"/>
  <c r="C197" i="33"/>
  <c r="H197" i="57"/>
  <c r="H236" i="57" s="1"/>
  <c r="H276" i="57" s="1"/>
  <c r="H168" i="57"/>
  <c r="H207" i="57" s="1"/>
  <c r="H247" i="57" s="1"/>
  <c r="C167" i="57"/>
  <c r="C173" i="57"/>
  <c r="H172" i="26"/>
  <c r="H211" i="26" s="1"/>
  <c r="H251" i="26" s="1"/>
  <c r="H181" i="26"/>
  <c r="H220" i="26" s="1"/>
  <c r="H260" i="26" s="1"/>
  <c r="E166" i="11"/>
  <c r="E172" i="65"/>
  <c r="E185" i="33"/>
  <c r="E224" i="33" s="1"/>
  <c r="E264" i="33" s="1"/>
  <c r="I189" i="6"/>
  <c r="I228" i="6" s="1"/>
  <c r="I268" i="6" s="1"/>
  <c r="H194" i="4"/>
  <c r="H233" i="4" s="1"/>
  <c r="H273" i="4" s="1"/>
  <c r="H197" i="52"/>
  <c r="H236" i="52" s="1"/>
  <c r="H276" i="52" s="1"/>
  <c r="F231" i="47"/>
  <c r="F271" i="47" s="1"/>
  <c r="I186" i="7"/>
  <c r="I225" i="7" s="1"/>
  <c r="I265" i="7" s="1"/>
  <c r="I191" i="55"/>
  <c r="I230" i="55" s="1"/>
  <c r="I270" i="55" s="1"/>
  <c r="I190" i="55"/>
  <c r="I229" i="55" s="1"/>
  <c r="I269" i="55" s="1"/>
  <c r="G227" i="33"/>
  <c r="G267" i="33" s="1"/>
  <c r="G206" i="65"/>
  <c r="G246" i="65" s="1"/>
  <c r="H194" i="5"/>
  <c r="H233" i="5" s="1"/>
  <c r="H273" i="5" s="1"/>
  <c r="H192" i="37"/>
  <c r="H231" i="37" s="1"/>
  <c r="H271" i="37" s="1"/>
  <c r="H193" i="37"/>
  <c r="H232" i="37" s="1"/>
  <c r="H272" i="37" s="1"/>
  <c r="E184" i="6"/>
  <c r="E223" i="6" s="1"/>
  <c r="E263" i="6" s="1"/>
  <c r="I188" i="41"/>
  <c r="I227" i="41" s="1"/>
  <c r="I267" i="41" s="1"/>
  <c r="I185" i="41"/>
  <c r="I224" i="41" s="1"/>
  <c r="I264" i="41" s="1"/>
  <c r="C178" i="40"/>
  <c r="F231" i="4"/>
  <c r="F271" i="4" s="1"/>
  <c r="H182" i="26"/>
  <c r="H221" i="26" s="1"/>
  <c r="H261" i="26" s="1"/>
  <c r="H194" i="26"/>
  <c r="H233" i="26" s="1"/>
  <c r="H273" i="26" s="1"/>
  <c r="C180" i="37"/>
  <c r="C193" i="11"/>
  <c r="E177" i="33"/>
  <c r="E216" i="33" s="1"/>
  <c r="E256" i="33" s="1"/>
  <c r="I197" i="6"/>
  <c r="I236" i="6" s="1"/>
  <c r="I276" i="6" s="1"/>
  <c r="H195" i="4"/>
  <c r="H182" i="4"/>
  <c r="H172" i="52"/>
  <c r="H211" i="52" s="1"/>
  <c r="H251" i="52" s="1"/>
  <c r="F206" i="47"/>
  <c r="F246" i="47" s="1"/>
  <c r="I188" i="7"/>
  <c r="I227" i="7" s="1"/>
  <c r="I267" i="7" s="1"/>
  <c r="I167" i="7"/>
  <c r="I206" i="7" s="1"/>
  <c r="I246" i="7" s="1"/>
  <c r="I168" i="55"/>
  <c r="I207" i="55" s="1"/>
  <c r="I247" i="55" s="1"/>
  <c r="I189" i="55"/>
  <c r="I228" i="55" s="1"/>
  <c r="I268" i="55" s="1"/>
  <c r="G226" i="33"/>
  <c r="G266" i="33" s="1"/>
  <c r="G215" i="33"/>
  <c r="G255" i="33" s="1"/>
  <c r="G233" i="65"/>
  <c r="G273" i="65" s="1"/>
  <c r="G217" i="65"/>
  <c r="G257" i="65" s="1"/>
  <c r="H169" i="5"/>
  <c r="H175" i="5"/>
  <c r="J175" i="5" s="1"/>
  <c r="H178" i="37"/>
  <c r="H217" i="37" s="1"/>
  <c r="H257" i="37" s="1"/>
  <c r="H190" i="37"/>
  <c r="H229" i="37" s="1"/>
  <c r="H269" i="37" s="1"/>
  <c r="I178" i="41"/>
  <c r="I217" i="41" s="1"/>
  <c r="I257" i="41" s="1"/>
  <c r="I168" i="41"/>
  <c r="I207" i="41" s="1"/>
  <c r="I247" i="41" s="1"/>
  <c r="C193" i="40"/>
  <c r="F218" i="4"/>
  <c r="F258" i="4" s="1"/>
  <c r="F222" i="4"/>
  <c r="F262" i="4" s="1"/>
  <c r="I194" i="37"/>
  <c r="I233" i="37" s="1"/>
  <c r="I273" i="37" s="1"/>
  <c r="C187" i="25"/>
  <c r="C191" i="25"/>
  <c r="H170" i="57"/>
  <c r="H209" i="57" s="1"/>
  <c r="H249" i="57" s="1"/>
  <c r="H184" i="57"/>
  <c r="H223" i="57" s="1"/>
  <c r="H263" i="57" s="1"/>
  <c r="C191" i="57"/>
  <c r="C182" i="57"/>
  <c r="H180" i="26"/>
  <c r="H219" i="26" s="1"/>
  <c r="H259" i="26" s="1"/>
  <c r="H189" i="26"/>
  <c r="H228" i="26" s="1"/>
  <c r="H268" i="26" s="1"/>
  <c r="C186" i="7"/>
  <c r="C181" i="37"/>
  <c r="I174" i="6"/>
  <c r="I213" i="6" s="1"/>
  <c r="I253" i="6" s="1"/>
  <c r="I166" i="6"/>
  <c r="I205" i="6" s="1"/>
  <c r="I245" i="6" s="1"/>
  <c r="E181" i="12"/>
  <c r="E220" i="12" s="1"/>
  <c r="E260" i="12" s="1"/>
  <c r="E168" i="10"/>
  <c r="H171" i="4"/>
  <c r="H210" i="4" s="1"/>
  <c r="H250" i="4" s="1"/>
  <c r="H193" i="52"/>
  <c r="H232" i="52" s="1"/>
  <c r="H272" i="52" s="1"/>
  <c r="H178" i="52"/>
  <c r="H217" i="52" s="1"/>
  <c r="H257" i="52" s="1"/>
  <c r="F211" i="47"/>
  <c r="F251" i="47" s="1"/>
  <c r="F224" i="47"/>
  <c r="F264" i="47" s="1"/>
  <c r="I190" i="7"/>
  <c r="I229" i="7" s="1"/>
  <c r="I269" i="7" s="1"/>
  <c r="I170" i="55"/>
  <c r="I209" i="55" s="1"/>
  <c r="I249" i="55" s="1"/>
  <c r="I192" i="55"/>
  <c r="I231" i="55" s="1"/>
  <c r="I271" i="55" s="1"/>
  <c r="G217" i="33"/>
  <c r="G257" i="33" s="1"/>
  <c r="G208" i="65"/>
  <c r="G248" i="65" s="1"/>
  <c r="H184" i="5"/>
  <c r="H194" i="37"/>
  <c r="H233" i="37" s="1"/>
  <c r="H273" i="37" s="1"/>
  <c r="H196" i="37"/>
  <c r="H235" i="37" s="1"/>
  <c r="H275" i="37" s="1"/>
  <c r="I189" i="41"/>
  <c r="I228" i="41" s="1"/>
  <c r="I268" i="41" s="1"/>
  <c r="I191" i="41"/>
  <c r="I230" i="41" s="1"/>
  <c r="I270" i="41" s="1"/>
  <c r="C177" i="40"/>
  <c r="F233" i="65"/>
  <c r="F273" i="65" s="1"/>
  <c r="F231" i="65"/>
  <c r="F271" i="65" s="1"/>
  <c r="H185" i="55"/>
  <c r="H168" i="55"/>
  <c r="H207" i="55" s="1"/>
  <c r="H247" i="55" s="1"/>
  <c r="F236" i="66"/>
  <c r="F276" i="66" s="1"/>
  <c r="H168" i="56"/>
  <c r="H166" i="41"/>
  <c r="H205" i="41" s="1"/>
  <c r="H245" i="41" s="1"/>
  <c r="H178" i="41"/>
  <c r="C170" i="34"/>
  <c r="C187" i="34"/>
  <c r="F207" i="10"/>
  <c r="F247" i="10" s="1"/>
  <c r="F228" i="26"/>
  <c r="F268" i="26" s="1"/>
  <c r="I197" i="34"/>
  <c r="I236" i="34" s="1"/>
  <c r="I276" i="34" s="1"/>
  <c r="I191" i="34"/>
  <c r="I230" i="34" s="1"/>
  <c r="I270" i="34" s="1"/>
  <c r="I173" i="50"/>
  <c r="I212" i="50" s="1"/>
  <c r="I252" i="50" s="1"/>
  <c r="I168" i="50"/>
  <c r="I207" i="50" s="1"/>
  <c r="I247" i="50" s="1"/>
  <c r="I175" i="66"/>
  <c r="I197" i="66"/>
  <c r="I236" i="66" s="1"/>
  <c r="I276" i="66" s="1"/>
  <c r="G216" i="12"/>
  <c r="G256" i="12" s="1"/>
  <c r="G230" i="12"/>
  <c r="G270" i="12" s="1"/>
  <c r="G233" i="44"/>
  <c r="G273" i="44" s="1"/>
  <c r="G214" i="44"/>
  <c r="G254" i="44" s="1"/>
  <c r="I176" i="4"/>
  <c r="I215" i="4" s="1"/>
  <c r="I255" i="4" s="1"/>
  <c r="I232" i="4"/>
  <c r="I272" i="4" s="1"/>
  <c r="I193" i="52"/>
  <c r="I232" i="52" s="1"/>
  <c r="I272" i="52" s="1"/>
  <c r="I184" i="52"/>
  <c r="I223" i="52" s="1"/>
  <c r="I263" i="52" s="1"/>
  <c r="G229" i="66"/>
  <c r="G269" i="66" s="1"/>
  <c r="G216" i="66"/>
  <c r="G256" i="66" s="1"/>
  <c r="I169" i="25"/>
  <c r="I208" i="25" s="1"/>
  <c r="I248" i="25" s="1"/>
  <c r="I182" i="10"/>
  <c r="I221" i="10" s="1"/>
  <c r="I261" i="10" s="1"/>
  <c r="C190" i="47"/>
  <c r="C172" i="47"/>
  <c r="I193" i="11"/>
  <c r="I232" i="11" s="1"/>
  <c r="I272" i="11" s="1"/>
  <c r="I178" i="11"/>
  <c r="G216" i="37"/>
  <c r="G256" i="37" s="1"/>
  <c r="C186" i="5"/>
  <c r="F225" i="11"/>
  <c r="F265" i="11" s="1"/>
  <c r="I179" i="3"/>
  <c r="I218" i="3" s="1"/>
  <c r="I258" i="3" s="1"/>
  <c r="I185" i="3"/>
  <c r="I224" i="3" s="1"/>
  <c r="I264" i="3" s="1"/>
  <c r="I183" i="51"/>
  <c r="I222" i="51" s="1"/>
  <c r="I262" i="51" s="1"/>
  <c r="G232" i="29"/>
  <c r="G272" i="29" s="1"/>
  <c r="G227" i="29"/>
  <c r="G267" i="29" s="1"/>
  <c r="H170" i="33"/>
  <c r="H209" i="33" s="1"/>
  <c r="H249" i="33" s="1"/>
  <c r="H178" i="65"/>
  <c r="H184" i="65"/>
  <c r="K184" i="65" s="1"/>
  <c r="I173" i="37"/>
  <c r="I212" i="37" s="1"/>
  <c r="I252" i="37" s="1"/>
  <c r="I182" i="37"/>
  <c r="I221" i="37" s="1"/>
  <c r="I261" i="37" s="1"/>
  <c r="C196" i="25"/>
  <c r="H166" i="57"/>
  <c r="H205" i="57" s="1"/>
  <c r="H245" i="57" s="1"/>
  <c r="C192" i="57"/>
  <c r="H178" i="26"/>
  <c r="H217" i="26" s="1"/>
  <c r="H257" i="26" s="1"/>
  <c r="H175" i="26"/>
  <c r="H214" i="26" s="1"/>
  <c r="H254" i="26" s="1"/>
  <c r="C191" i="7"/>
  <c r="C184" i="7"/>
  <c r="C194" i="11"/>
  <c r="I179" i="6"/>
  <c r="I218" i="6" s="1"/>
  <c r="I258" i="6" s="1"/>
  <c r="E177" i="12"/>
  <c r="E216" i="12" s="1"/>
  <c r="E256" i="12" s="1"/>
  <c r="E186" i="10"/>
  <c r="E225" i="10" s="1"/>
  <c r="E265" i="10" s="1"/>
  <c r="H174" i="4"/>
  <c r="H187" i="4"/>
  <c r="H226" i="4" s="1"/>
  <c r="H266" i="4" s="1"/>
  <c r="H183" i="52"/>
  <c r="H222" i="52" s="1"/>
  <c r="H262" i="52" s="1"/>
  <c r="H177" i="52"/>
  <c r="E172" i="6"/>
  <c r="E211" i="6" s="1"/>
  <c r="E251" i="6" s="1"/>
  <c r="F213" i="47"/>
  <c r="F253" i="47" s="1"/>
  <c r="I192" i="7"/>
  <c r="I231" i="7" s="1"/>
  <c r="I271" i="7" s="1"/>
  <c r="I172" i="55"/>
  <c r="I211" i="55" s="1"/>
  <c r="I251" i="55" s="1"/>
  <c r="I177" i="55"/>
  <c r="I216" i="55" s="1"/>
  <c r="I256" i="55" s="1"/>
  <c r="G210" i="33"/>
  <c r="G250" i="33" s="1"/>
  <c r="G231" i="33"/>
  <c r="G271" i="33" s="1"/>
  <c r="G235" i="65"/>
  <c r="G275" i="65" s="1"/>
  <c r="G224" i="65"/>
  <c r="G264" i="65" s="1"/>
  <c r="H180" i="5"/>
  <c r="H180" i="37"/>
  <c r="H219" i="37" s="1"/>
  <c r="H259" i="37" s="1"/>
  <c r="H197" i="37"/>
  <c r="H236" i="37" s="1"/>
  <c r="H276" i="37" s="1"/>
  <c r="I177" i="41"/>
  <c r="I216" i="41" s="1"/>
  <c r="I256" i="41" s="1"/>
  <c r="I172" i="41"/>
  <c r="I211" i="41" s="1"/>
  <c r="I251" i="41" s="1"/>
  <c r="C166" i="40"/>
  <c r="I192" i="4"/>
  <c r="I231" i="4" s="1"/>
  <c r="I271" i="4" s="1"/>
  <c r="I187" i="4"/>
  <c r="I226" i="4" s="1"/>
  <c r="I266" i="4" s="1"/>
  <c r="I180" i="52"/>
  <c r="I219" i="52" s="1"/>
  <c r="I259" i="52" s="1"/>
  <c r="K196" i="66"/>
  <c r="E186" i="11"/>
  <c r="G227" i="66"/>
  <c r="G267" i="66" s="1"/>
  <c r="G234" i="66"/>
  <c r="G274" i="66" s="1"/>
  <c r="I196" i="25"/>
  <c r="I235" i="25" s="1"/>
  <c r="I275" i="25" s="1"/>
  <c r="I167" i="25"/>
  <c r="I206" i="25" s="1"/>
  <c r="I246" i="25" s="1"/>
  <c r="I173" i="10"/>
  <c r="I212" i="10" s="1"/>
  <c r="I252" i="10" s="1"/>
  <c r="I177" i="10"/>
  <c r="I216" i="10" s="1"/>
  <c r="I256" i="10" s="1"/>
  <c r="C179" i="47"/>
  <c r="C178" i="47"/>
  <c r="I181" i="11"/>
  <c r="I220" i="11" s="1"/>
  <c r="I260" i="11" s="1"/>
  <c r="G221" i="37"/>
  <c r="G261" i="37" s="1"/>
  <c r="C192" i="26"/>
  <c r="D225" i="3"/>
  <c r="D265" i="3" s="1"/>
  <c r="I184" i="3"/>
  <c r="I223" i="3" s="1"/>
  <c r="I263" i="3" s="1"/>
  <c r="I194" i="51"/>
  <c r="I233" i="51" s="1"/>
  <c r="I273" i="51" s="1"/>
  <c r="I190" i="51"/>
  <c r="I229" i="51" s="1"/>
  <c r="I269" i="51" s="1"/>
  <c r="H175" i="33"/>
  <c r="H214" i="33" s="1"/>
  <c r="H254" i="33" s="1"/>
  <c r="H196" i="33"/>
  <c r="H235" i="33" s="1"/>
  <c r="H275" i="33" s="1"/>
  <c r="H183" i="65"/>
  <c r="H222" i="65" s="1"/>
  <c r="H262" i="65" s="1"/>
  <c r="H187" i="65"/>
  <c r="I174" i="37"/>
  <c r="I213" i="37" s="1"/>
  <c r="I253" i="37" s="1"/>
  <c r="I193" i="37"/>
  <c r="I232" i="37" s="1"/>
  <c r="I272" i="37" s="1"/>
  <c r="C172" i="25"/>
  <c r="C190" i="25"/>
  <c r="C178" i="33"/>
  <c r="H182" i="57"/>
  <c r="H221" i="57" s="1"/>
  <c r="H261" i="57" s="1"/>
  <c r="H190" i="57"/>
  <c r="H229" i="57" s="1"/>
  <c r="H269" i="57" s="1"/>
  <c r="C170" i="57"/>
  <c r="C195" i="57"/>
  <c r="H171" i="26"/>
  <c r="H210" i="26" s="1"/>
  <c r="H250" i="26" s="1"/>
  <c r="C189" i="37"/>
  <c r="C196" i="11"/>
  <c r="D228" i="55"/>
  <c r="D268" i="55" s="1"/>
  <c r="I177" i="6"/>
  <c r="I216" i="6" s="1"/>
  <c r="I256" i="6" s="1"/>
  <c r="I182" i="6"/>
  <c r="I221" i="6" s="1"/>
  <c r="I261" i="6" s="1"/>
  <c r="H192" i="4"/>
  <c r="H190" i="52"/>
  <c r="H229" i="52" s="1"/>
  <c r="H269" i="52" s="1"/>
  <c r="H186" i="52"/>
  <c r="H225" i="52" s="1"/>
  <c r="H265" i="52" s="1"/>
  <c r="E170" i="6"/>
  <c r="E209" i="6" s="1"/>
  <c r="E249" i="6" s="1"/>
  <c r="F218" i="47"/>
  <c r="F258" i="47" s="1"/>
  <c r="F236" i="47"/>
  <c r="F276" i="47" s="1"/>
  <c r="I194" i="7"/>
  <c r="I233" i="7" s="1"/>
  <c r="I273" i="7" s="1"/>
  <c r="I212" i="7"/>
  <c r="I252" i="7" s="1"/>
  <c r="I174" i="55"/>
  <c r="I213" i="55" s="1"/>
  <c r="I253" i="55" s="1"/>
  <c r="I194" i="55"/>
  <c r="I233" i="55" s="1"/>
  <c r="I273" i="55" s="1"/>
  <c r="G213" i="33"/>
  <c r="G253" i="33" s="1"/>
  <c r="G219" i="33"/>
  <c r="G259" i="33" s="1"/>
  <c r="H196" i="5"/>
  <c r="H187" i="5"/>
  <c r="H226" i="5" s="1"/>
  <c r="H266" i="5" s="1"/>
  <c r="H188" i="37"/>
  <c r="H227" i="37" s="1"/>
  <c r="H267" i="37" s="1"/>
  <c r="H179" i="37"/>
  <c r="H218" i="37" s="1"/>
  <c r="H258" i="37" s="1"/>
  <c r="I196" i="41"/>
  <c r="I194" i="41"/>
  <c r="I233" i="41" s="1"/>
  <c r="I273" i="41" s="1"/>
  <c r="C191" i="40"/>
  <c r="G213" i="26"/>
  <c r="G253" i="26" s="1"/>
  <c r="C173" i="52"/>
  <c r="C187" i="52"/>
  <c r="F225" i="12"/>
  <c r="F265" i="12" s="1"/>
  <c r="H171" i="34"/>
  <c r="H173" i="34"/>
  <c r="H212" i="34" s="1"/>
  <c r="H252" i="34" s="1"/>
  <c r="H171" i="3"/>
  <c r="H182" i="6"/>
  <c r="H221" i="6" s="1"/>
  <c r="H261" i="6" s="1"/>
  <c r="H188" i="6"/>
  <c r="H227" i="6" s="1"/>
  <c r="H267" i="6" s="1"/>
  <c r="I197" i="57"/>
  <c r="I236" i="57" s="1"/>
  <c r="I276" i="57" s="1"/>
  <c r="I178" i="57"/>
  <c r="I217" i="57" s="1"/>
  <c r="I257" i="57" s="1"/>
  <c r="E183" i="12"/>
  <c r="E222" i="12" s="1"/>
  <c r="E262" i="12" s="1"/>
  <c r="F214" i="3"/>
  <c r="F254" i="3" s="1"/>
  <c r="F222" i="3"/>
  <c r="F262" i="3" s="1"/>
  <c r="C168" i="50"/>
  <c r="G215" i="6"/>
  <c r="G255" i="6" s="1"/>
  <c r="E192" i="11"/>
  <c r="C167" i="29"/>
  <c r="C169" i="6"/>
  <c r="D236" i="11"/>
  <c r="D276" i="11" s="1"/>
  <c r="F234" i="25"/>
  <c r="F274" i="25" s="1"/>
  <c r="I174" i="33"/>
  <c r="I213" i="33" s="1"/>
  <c r="I253" i="33" s="1"/>
  <c r="I185" i="33"/>
  <c r="I224" i="33" s="1"/>
  <c r="I264" i="33" s="1"/>
  <c r="I185" i="65"/>
  <c r="G227" i="11"/>
  <c r="G267" i="11" s="1"/>
  <c r="H181" i="47"/>
  <c r="H220" i="47" s="1"/>
  <c r="H260" i="47" s="1"/>
  <c r="H186" i="47"/>
  <c r="H225" i="47" s="1"/>
  <c r="H265" i="47" s="1"/>
  <c r="F222" i="29"/>
  <c r="F262" i="29" s="1"/>
  <c r="F217" i="29"/>
  <c r="F257" i="29" s="1"/>
  <c r="E177" i="6"/>
  <c r="E216" i="6" s="1"/>
  <c r="E256" i="6" s="1"/>
  <c r="F218" i="65"/>
  <c r="F258" i="65" s="1"/>
  <c r="F217" i="65"/>
  <c r="F257" i="65" s="1"/>
  <c r="H195" i="55"/>
  <c r="H170" i="55"/>
  <c r="H209" i="55" s="1"/>
  <c r="H249" i="55" s="1"/>
  <c r="F205" i="66"/>
  <c r="F245" i="66" s="1"/>
  <c r="F220" i="66"/>
  <c r="F260" i="66" s="1"/>
  <c r="H183" i="56"/>
  <c r="H188" i="56"/>
  <c r="D236" i="34"/>
  <c r="D276" i="34" s="1"/>
  <c r="H168" i="41"/>
  <c r="H207" i="41" s="1"/>
  <c r="H247" i="41" s="1"/>
  <c r="E169" i="51"/>
  <c r="E208" i="51" s="1"/>
  <c r="E248" i="51" s="1"/>
  <c r="K248" i="51" s="1"/>
  <c r="C284" i="51" s="1"/>
  <c r="BG6" i="68" s="1"/>
  <c r="C182" i="34"/>
  <c r="C194" i="34"/>
  <c r="F223" i="10"/>
  <c r="F263" i="10" s="1"/>
  <c r="F214" i="10"/>
  <c r="F254" i="10" s="1"/>
  <c r="F217" i="26"/>
  <c r="F257" i="26" s="1"/>
  <c r="I169" i="34"/>
  <c r="I208" i="34" s="1"/>
  <c r="I248" i="34" s="1"/>
  <c r="I197" i="50"/>
  <c r="I184" i="50"/>
  <c r="I223" i="50" s="1"/>
  <c r="I263" i="50" s="1"/>
  <c r="I177" i="66"/>
  <c r="I216" i="66" s="1"/>
  <c r="I256" i="66" s="1"/>
  <c r="G215" i="12"/>
  <c r="G255" i="12" s="1"/>
  <c r="G228" i="44"/>
  <c r="G268" i="44" s="1"/>
  <c r="I169" i="4"/>
  <c r="I208" i="4" s="1"/>
  <c r="I248" i="4" s="1"/>
  <c r="I183" i="52"/>
  <c r="I222" i="52" s="1"/>
  <c r="I262" i="52" s="1"/>
  <c r="I187" i="52"/>
  <c r="I226" i="52" s="1"/>
  <c r="I266" i="52" s="1"/>
  <c r="D208" i="10"/>
  <c r="D248" i="10" s="1"/>
  <c r="G218" i="66"/>
  <c r="G258" i="66" s="1"/>
  <c r="G206" i="66"/>
  <c r="G246" i="66" s="1"/>
  <c r="I171" i="25"/>
  <c r="I210" i="25" s="1"/>
  <c r="I250" i="25" s="1"/>
  <c r="I172" i="10"/>
  <c r="I211" i="10" s="1"/>
  <c r="I251" i="10" s="1"/>
  <c r="I190" i="10"/>
  <c r="I229" i="10" s="1"/>
  <c r="I269" i="10" s="1"/>
  <c r="C191" i="47"/>
  <c r="C174" i="47"/>
  <c r="I185" i="11"/>
  <c r="I224" i="11" s="1"/>
  <c r="I264" i="11" s="1"/>
  <c r="I186" i="11"/>
  <c r="I225" i="11" s="1"/>
  <c r="I265" i="11" s="1"/>
  <c r="G225" i="37"/>
  <c r="G265" i="37" s="1"/>
  <c r="C184" i="26"/>
  <c r="I178" i="3"/>
  <c r="I217" i="3" s="1"/>
  <c r="I257" i="3" s="1"/>
  <c r="I185" i="51"/>
  <c r="I224" i="51" s="1"/>
  <c r="I264" i="51" s="1"/>
  <c r="G229" i="29"/>
  <c r="G269" i="29" s="1"/>
  <c r="H176" i="33"/>
  <c r="H215" i="33" s="1"/>
  <c r="H255" i="33" s="1"/>
  <c r="H189" i="33"/>
  <c r="H228" i="33" s="1"/>
  <c r="H268" i="33" s="1"/>
  <c r="H176" i="65"/>
  <c r="H175" i="65"/>
  <c r="D236" i="65"/>
  <c r="D276" i="65" s="1"/>
  <c r="D231" i="65"/>
  <c r="D271" i="65" s="1"/>
  <c r="E193" i="12"/>
  <c r="E232" i="12" s="1"/>
  <c r="E272" i="12" s="1"/>
  <c r="I177" i="37"/>
  <c r="I216" i="37" s="1"/>
  <c r="I256" i="37" s="1"/>
  <c r="I197" i="37"/>
  <c r="I236" i="37" s="1"/>
  <c r="I276" i="37" s="1"/>
  <c r="C167" i="25"/>
  <c r="C185" i="25"/>
  <c r="C169" i="33"/>
  <c r="H173" i="57"/>
  <c r="H212" i="57" s="1"/>
  <c r="H252" i="57" s="1"/>
  <c r="H171" i="57"/>
  <c r="H210" i="57" s="1"/>
  <c r="H250" i="57" s="1"/>
  <c r="C188" i="57"/>
  <c r="H195" i="26"/>
  <c r="H190" i="26"/>
  <c r="H229" i="26" s="1"/>
  <c r="H269" i="26" s="1"/>
  <c r="C193" i="7"/>
  <c r="C190" i="7"/>
  <c r="C166" i="37"/>
  <c r="I184" i="6"/>
  <c r="I223" i="6" s="1"/>
  <c r="I263" i="6" s="1"/>
  <c r="H169" i="4"/>
  <c r="H180" i="4"/>
  <c r="H176" i="52"/>
  <c r="H215" i="52" s="1"/>
  <c r="H255" i="52" s="1"/>
  <c r="H170" i="52"/>
  <c r="H209" i="52" s="1"/>
  <c r="H249" i="52" s="1"/>
  <c r="F228" i="47"/>
  <c r="F268" i="47" s="1"/>
  <c r="F234" i="47"/>
  <c r="F274" i="47" s="1"/>
  <c r="I196" i="7"/>
  <c r="I235" i="7" s="1"/>
  <c r="I275" i="7" s="1"/>
  <c r="I179" i="7"/>
  <c r="I176" i="55"/>
  <c r="I215" i="55" s="1"/>
  <c r="I255" i="55" s="1"/>
  <c r="I187" i="55"/>
  <c r="I226" i="55" s="1"/>
  <c r="I266" i="55" s="1"/>
  <c r="G211" i="33"/>
  <c r="G251" i="33" s="1"/>
  <c r="G226" i="65"/>
  <c r="G266" i="65" s="1"/>
  <c r="G236" i="65"/>
  <c r="G276" i="65" s="1"/>
  <c r="H170" i="5"/>
  <c r="H209" i="5" s="1"/>
  <c r="H249" i="5" s="1"/>
  <c r="H177" i="37"/>
  <c r="H216" i="37" s="1"/>
  <c r="H256" i="37" s="1"/>
  <c r="H186" i="37"/>
  <c r="H225" i="37" s="1"/>
  <c r="H265" i="37" s="1"/>
  <c r="I180" i="41"/>
  <c r="I219" i="41" s="1"/>
  <c r="I259" i="41" s="1"/>
  <c r="I187" i="41"/>
  <c r="I226" i="41" s="1"/>
  <c r="I266" i="41" s="1"/>
  <c r="C183" i="40"/>
  <c r="C174" i="40"/>
  <c r="F205" i="4"/>
  <c r="F245" i="4" s="1"/>
  <c r="I185" i="4"/>
  <c r="I186" i="52"/>
  <c r="I225" i="52" s="1"/>
  <c r="I265" i="52" s="1"/>
  <c r="I188" i="52"/>
  <c r="I227" i="52" s="1"/>
  <c r="I267" i="52" s="1"/>
  <c r="E167" i="6"/>
  <c r="E206" i="6" s="1"/>
  <c r="E246" i="6" s="1"/>
  <c r="D207" i="10"/>
  <c r="D247" i="10" s="1"/>
  <c r="D223" i="10"/>
  <c r="D263" i="10" s="1"/>
  <c r="G220" i="66"/>
  <c r="G260" i="66" s="1"/>
  <c r="I190" i="25"/>
  <c r="I229" i="25" s="1"/>
  <c r="I269" i="25" s="1"/>
  <c r="I193" i="25"/>
  <c r="I232" i="25" s="1"/>
  <c r="I272" i="25" s="1"/>
  <c r="I187" i="10"/>
  <c r="I226" i="10" s="1"/>
  <c r="I266" i="10" s="1"/>
  <c r="I191" i="10"/>
  <c r="I230" i="10" s="1"/>
  <c r="I270" i="10" s="1"/>
  <c r="C168" i="47"/>
  <c r="C194" i="47"/>
  <c r="I177" i="11"/>
  <c r="I216" i="11" s="1"/>
  <c r="I256" i="11" s="1"/>
  <c r="I173" i="11"/>
  <c r="I212" i="11" s="1"/>
  <c r="I252" i="11" s="1"/>
  <c r="G214" i="37"/>
  <c r="G254" i="37" s="1"/>
  <c r="C180" i="26"/>
  <c r="D221" i="3"/>
  <c r="D261" i="3" s="1"/>
  <c r="D216" i="3"/>
  <c r="D256" i="3" s="1"/>
  <c r="F231" i="11"/>
  <c r="F271" i="11" s="1"/>
  <c r="I166" i="3"/>
  <c r="I205" i="3" s="1"/>
  <c r="I245" i="3" s="1"/>
  <c r="I197" i="3"/>
  <c r="I236" i="3" s="1"/>
  <c r="I276" i="3" s="1"/>
  <c r="I184" i="51"/>
  <c r="I223" i="51" s="1"/>
  <c r="I263" i="51" s="1"/>
  <c r="I174" i="51"/>
  <c r="E174" i="26"/>
  <c r="G206" i="29"/>
  <c r="G246" i="29" s="1"/>
  <c r="E173" i="10"/>
  <c r="E212" i="10" s="1"/>
  <c r="E252" i="10" s="1"/>
  <c r="H166" i="33"/>
  <c r="H205" i="33" s="1"/>
  <c r="H245" i="33" s="1"/>
  <c r="H178" i="33"/>
  <c r="H217" i="33" s="1"/>
  <c r="H257" i="33" s="1"/>
  <c r="H188" i="65"/>
  <c r="H197" i="65"/>
  <c r="D233" i="65"/>
  <c r="D273" i="65" s="1"/>
  <c r="I190" i="37"/>
  <c r="I229" i="37" s="1"/>
  <c r="I269" i="37" s="1"/>
  <c r="I179" i="37"/>
  <c r="I218" i="37" s="1"/>
  <c r="I258" i="37" s="1"/>
  <c r="C171" i="25"/>
  <c r="C176" i="33"/>
  <c r="C167" i="33"/>
  <c r="H174" i="57"/>
  <c r="H213" i="57" s="1"/>
  <c r="H253" i="57" s="1"/>
  <c r="H186" i="57"/>
  <c r="H225" i="57" s="1"/>
  <c r="H265" i="57" s="1"/>
  <c r="C194" i="57"/>
  <c r="C186" i="57"/>
  <c r="H166" i="26"/>
  <c r="H205" i="26" s="1"/>
  <c r="H245" i="26" s="1"/>
  <c r="H176" i="26"/>
  <c r="H215" i="26" s="1"/>
  <c r="H255" i="26" s="1"/>
  <c r="C195" i="7"/>
  <c r="C187" i="7"/>
  <c r="I168" i="6"/>
  <c r="I207" i="6" s="1"/>
  <c r="I247" i="6" s="1"/>
  <c r="I190" i="6"/>
  <c r="I229" i="6" s="1"/>
  <c r="I269" i="6" s="1"/>
  <c r="H190" i="4"/>
  <c r="H229" i="4" s="1"/>
  <c r="H269" i="4" s="1"/>
  <c r="H188" i="4"/>
  <c r="H227" i="4" s="1"/>
  <c r="H267" i="4" s="1"/>
  <c r="H168" i="52"/>
  <c r="H207" i="52" s="1"/>
  <c r="H247" i="52" s="1"/>
  <c r="F219" i="47"/>
  <c r="F259" i="47" s="1"/>
  <c r="F215" i="47"/>
  <c r="F255" i="47" s="1"/>
  <c r="I168" i="7"/>
  <c r="I207" i="7" s="1"/>
  <c r="I247" i="7" s="1"/>
  <c r="I183" i="7"/>
  <c r="I222" i="7" s="1"/>
  <c r="I262" i="7" s="1"/>
  <c r="I178" i="55"/>
  <c r="I217" i="55" s="1"/>
  <c r="I257" i="55" s="1"/>
  <c r="I196" i="55"/>
  <c r="I235" i="55" s="1"/>
  <c r="I275" i="55" s="1"/>
  <c r="G229" i="33"/>
  <c r="G269" i="33" s="1"/>
  <c r="H183" i="5"/>
  <c r="H222" i="5" s="1"/>
  <c r="H262" i="5" s="1"/>
  <c r="H195" i="37"/>
  <c r="H234" i="37" s="1"/>
  <c r="H274" i="37" s="1"/>
  <c r="I195" i="41"/>
  <c r="I234" i="41" s="1"/>
  <c r="I274" i="41" s="1"/>
  <c r="I183" i="41"/>
  <c r="I222" i="41" s="1"/>
  <c r="I262" i="41" s="1"/>
  <c r="C176" i="40"/>
  <c r="F206" i="4"/>
  <c r="F246" i="4" s="1"/>
  <c r="F224" i="4"/>
  <c r="F264" i="4" s="1"/>
  <c r="B246" i="11"/>
  <c r="B265" i="47"/>
  <c r="B276" i="26"/>
  <c r="B247" i="44"/>
  <c r="B250" i="41"/>
  <c r="B250" i="44"/>
  <c r="B271" i="37"/>
  <c r="B266" i="41"/>
  <c r="B274" i="5"/>
  <c r="B262" i="25"/>
  <c r="B267" i="33"/>
  <c r="B264" i="40"/>
  <c r="B273" i="40"/>
  <c r="B268" i="50"/>
  <c r="B273" i="29"/>
  <c r="B254" i="44"/>
  <c r="B251" i="29"/>
  <c r="B253" i="5"/>
  <c r="B248" i="34"/>
  <c r="B273" i="52"/>
  <c r="B271" i="41"/>
  <c r="B266" i="29"/>
  <c r="B273" i="51"/>
  <c r="B253" i="55"/>
  <c r="B276" i="52"/>
  <c r="B262" i="34"/>
  <c r="B268" i="40"/>
  <c r="B267" i="55"/>
  <c r="B262" i="37"/>
  <c r="B275" i="34"/>
  <c r="B267" i="26"/>
  <c r="B255" i="55"/>
  <c r="B254" i="37"/>
  <c r="B249" i="37"/>
  <c r="B269" i="51"/>
  <c r="B264" i="7"/>
  <c r="B265" i="25"/>
  <c r="B271" i="50"/>
  <c r="B261" i="47"/>
  <c r="B252" i="4"/>
  <c r="K252" i="4" s="1"/>
  <c r="C288" i="4" s="1"/>
  <c r="E10" i="68" s="1"/>
  <c r="B247" i="26"/>
  <c r="B264" i="50"/>
  <c r="B260" i="51"/>
  <c r="B249" i="57"/>
  <c r="B269" i="50"/>
  <c r="B268" i="65"/>
  <c r="B269" i="5"/>
  <c r="K269" i="5" s="1"/>
  <c r="C305" i="5" s="1"/>
  <c r="H27" i="68" s="1"/>
  <c r="B269" i="7"/>
  <c r="B255" i="7"/>
  <c r="B274" i="52"/>
  <c r="B272" i="56"/>
  <c r="B259" i="52"/>
  <c r="B271" i="6"/>
  <c r="B262" i="6"/>
  <c r="B270" i="29"/>
  <c r="B255" i="11"/>
  <c r="B254" i="65"/>
  <c r="B275" i="65"/>
  <c r="B275" i="50"/>
  <c r="B265" i="56"/>
  <c r="K265" i="56" s="1"/>
  <c r="C301" i="56" s="1"/>
  <c r="BP23" i="68" s="1"/>
  <c r="B274" i="44"/>
  <c r="B246" i="41"/>
  <c r="B263" i="57"/>
  <c r="B274" i="7"/>
  <c r="B255" i="57"/>
  <c r="B249" i="56"/>
  <c r="B246" i="66"/>
  <c r="B245" i="11"/>
  <c r="B257" i="52"/>
  <c r="B248" i="55"/>
  <c r="B263" i="6"/>
  <c r="B249" i="51"/>
  <c r="B268" i="12"/>
  <c r="B261" i="10"/>
  <c r="B270" i="51"/>
  <c r="B268" i="51"/>
  <c r="B248" i="50"/>
  <c r="B260" i="4"/>
  <c r="B273" i="34"/>
  <c r="B268" i="11"/>
  <c r="B265" i="5"/>
  <c r="B275" i="47"/>
  <c r="B246" i="56"/>
  <c r="B269" i="44"/>
  <c r="B260" i="26"/>
  <c r="B272" i="37"/>
  <c r="B259" i="26"/>
  <c r="B272" i="12"/>
  <c r="B259" i="41"/>
  <c r="B249" i="65"/>
  <c r="B261" i="51"/>
  <c r="B255" i="25"/>
  <c r="B253" i="25"/>
  <c r="B275" i="25"/>
  <c r="B272" i="65"/>
  <c r="B255" i="34"/>
  <c r="B261" i="55"/>
  <c r="B257" i="66"/>
  <c r="B246" i="7"/>
  <c r="B274" i="26"/>
  <c r="B260" i="37"/>
  <c r="B259" i="66"/>
  <c r="B263" i="47"/>
  <c r="B253" i="51"/>
  <c r="B249" i="3"/>
  <c r="B249" i="40"/>
  <c r="B268" i="4"/>
  <c r="B258" i="57"/>
  <c r="B246" i="29"/>
  <c r="B269" i="25"/>
  <c r="B269" i="57"/>
  <c r="B251" i="25"/>
  <c r="B270" i="3"/>
  <c r="B252" i="11"/>
  <c r="B267" i="37"/>
  <c r="B248" i="57"/>
  <c r="B265" i="12"/>
  <c r="B247" i="33"/>
  <c r="B275" i="41"/>
  <c r="B250" i="25"/>
  <c r="B247" i="65"/>
  <c r="B263" i="55"/>
  <c r="B265" i="55"/>
  <c r="B255" i="29"/>
  <c r="B274" i="50"/>
  <c r="B275" i="3"/>
  <c r="B250" i="66"/>
  <c r="B247" i="3"/>
  <c r="B270" i="33"/>
  <c r="B246" i="12"/>
  <c r="B256" i="56"/>
  <c r="B255" i="5"/>
  <c r="B259" i="34"/>
  <c r="B271" i="7"/>
  <c r="B249" i="12"/>
  <c r="B257" i="65"/>
  <c r="B251" i="55"/>
  <c r="B248" i="56"/>
  <c r="B257" i="40"/>
  <c r="B260" i="41"/>
  <c r="B265" i="37"/>
  <c r="B260" i="52"/>
  <c r="B253" i="44"/>
  <c r="B257" i="41"/>
  <c r="B272" i="51"/>
  <c r="B252" i="47"/>
  <c r="B252" i="10"/>
  <c r="B250" i="50"/>
  <c r="B258" i="37"/>
  <c r="B257" i="56"/>
  <c r="B252" i="52"/>
  <c r="B269" i="41"/>
  <c r="B254" i="47"/>
  <c r="B263" i="3"/>
  <c r="B254" i="56"/>
  <c r="B262" i="41"/>
  <c r="B245" i="47"/>
  <c r="B270" i="47"/>
  <c r="B263" i="41"/>
  <c r="B248" i="25"/>
  <c r="B271" i="34"/>
  <c r="B266" i="65"/>
  <c r="B266" i="47"/>
  <c r="B246" i="65"/>
  <c r="B247" i="40"/>
  <c r="B270" i="26"/>
  <c r="B250" i="57"/>
  <c r="B258" i="50"/>
  <c r="B248" i="4"/>
  <c r="B252" i="66"/>
  <c r="B263" i="37"/>
  <c r="B252" i="65"/>
  <c r="B246" i="34"/>
  <c r="B245" i="34"/>
  <c r="B268" i="66"/>
  <c r="B247" i="55"/>
  <c r="B268" i="52"/>
  <c r="B276" i="51"/>
  <c r="B264" i="41"/>
  <c r="B270" i="37"/>
  <c r="B253" i="57"/>
  <c r="B248" i="40"/>
  <c r="B261" i="44"/>
  <c r="B259" i="50"/>
  <c r="B261" i="29"/>
  <c r="B273" i="41"/>
  <c r="B274" i="33"/>
  <c r="B255" i="37"/>
  <c r="B258" i="52"/>
  <c r="B265" i="65"/>
  <c r="B256" i="65"/>
  <c r="B263" i="26"/>
  <c r="B256" i="55"/>
  <c r="B267" i="11"/>
  <c r="B245" i="26"/>
  <c r="B267" i="3"/>
  <c r="B271" i="66"/>
  <c r="B257" i="7"/>
  <c r="B256" i="12"/>
  <c r="B254" i="6"/>
  <c r="B252" i="33"/>
  <c r="B257" i="4"/>
  <c r="B265" i="51"/>
  <c r="B267" i="5"/>
  <c r="B250" i="4"/>
  <c r="B246" i="44"/>
  <c r="B262" i="55"/>
  <c r="B264" i="34"/>
  <c r="B262" i="11"/>
  <c r="B274" i="37"/>
  <c r="B249" i="55"/>
  <c r="B260" i="34"/>
  <c r="B252" i="34"/>
  <c r="B262" i="5"/>
  <c r="B262" i="12"/>
  <c r="B265" i="40"/>
  <c r="B260" i="10"/>
  <c r="B248" i="41"/>
  <c r="B274" i="65"/>
  <c r="B246" i="37"/>
  <c r="B246" i="40"/>
  <c r="B253" i="47"/>
  <c r="B259" i="3"/>
  <c r="B276" i="37"/>
  <c r="B267" i="66"/>
  <c r="B255" i="4"/>
  <c r="B273" i="55"/>
  <c r="B257" i="47"/>
  <c r="B247" i="29"/>
  <c r="B264" i="26"/>
  <c r="B257" i="57"/>
  <c r="B259" i="25"/>
  <c r="B248" i="6"/>
  <c r="B258" i="3"/>
  <c r="B269" i="3"/>
  <c r="B256" i="40"/>
  <c r="B258" i="66"/>
  <c r="B266" i="34"/>
  <c r="B256" i="44"/>
  <c r="B272" i="10"/>
  <c r="B254" i="40"/>
  <c r="B247" i="47"/>
  <c r="B257" i="25"/>
  <c r="B259" i="4"/>
  <c r="B250" i="26"/>
  <c r="B254" i="5"/>
  <c r="B272" i="6"/>
  <c r="B247" i="51"/>
  <c r="B276" i="12"/>
  <c r="B252" i="44"/>
  <c r="B262" i="56"/>
  <c r="B274" i="51"/>
  <c r="B276" i="44"/>
  <c r="B274" i="25"/>
  <c r="B246" i="57"/>
  <c r="B251" i="33"/>
  <c r="B270" i="6"/>
  <c r="B251" i="3"/>
  <c r="B272" i="40"/>
  <c r="B249" i="25"/>
  <c r="B267" i="12"/>
  <c r="B263" i="10"/>
  <c r="B258" i="40"/>
  <c r="B251" i="7"/>
  <c r="B269" i="12"/>
  <c r="B262" i="7"/>
  <c r="B260" i="44"/>
  <c r="B256" i="26"/>
  <c r="B254" i="3"/>
  <c r="B275" i="66"/>
  <c r="B271" i="57"/>
  <c r="B249" i="10"/>
  <c r="B268" i="6"/>
  <c r="B272" i="7"/>
  <c r="B271" i="55"/>
  <c r="B248" i="29"/>
  <c r="B275" i="40"/>
  <c r="B272" i="47"/>
  <c r="B251" i="44"/>
  <c r="B255" i="52"/>
  <c r="B260" i="5"/>
  <c r="K260" i="5" s="1"/>
  <c r="C296" i="5" s="1"/>
  <c r="H18" i="68" s="1"/>
  <c r="B257" i="55"/>
  <c r="B260" i="66"/>
  <c r="B257" i="6"/>
  <c r="B274" i="40"/>
  <c r="B263" i="7"/>
  <c r="B256" i="37"/>
  <c r="B251" i="37"/>
  <c r="B276" i="57"/>
  <c r="B265" i="57"/>
  <c r="B273" i="66"/>
  <c r="B262" i="65"/>
  <c r="B256" i="47"/>
  <c r="B256" i="7"/>
  <c r="B268" i="33"/>
  <c r="B249" i="26"/>
  <c r="B252" i="50"/>
  <c r="B251" i="66"/>
  <c r="B249" i="47"/>
  <c r="B263" i="33"/>
  <c r="B253" i="66"/>
  <c r="B260" i="57"/>
  <c r="B263" i="44"/>
  <c r="B260" i="50"/>
  <c r="B256" i="51"/>
  <c r="B251" i="65"/>
  <c r="B254" i="29"/>
  <c r="B258" i="7"/>
  <c r="B250" i="10"/>
  <c r="B259" i="47"/>
  <c r="B268" i="29"/>
  <c r="B247" i="6"/>
  <c r="B268" i="47"/>
  <c r="B274" i="57"/>
  <c r="B271" i="65"/>
  <c r="B245" i="29"/>
  <c r="B274" i="66"/>
  <c r="B258" i="5"/>
  <c r="B269" i="66"/>
  <c r="B273" i="7"/>
  <c r="B255" i="50"/>
  <c r="B267" i="7"/>
  <c r="B273" i="47"/>
  <c r="B250" i="65"/>
  <c r="B275" i="10"/>
  <c r="B258" i="56"/>
  <c r="B268" i="34"/>
  <c r="B275" i="52"/>
  <c r="B261" i="11"/>
  <c r="B272" i="55"/>
  <c r="B269" i="37"/>
  <c r="B247" i="56"/>
  <c r="B265" i="10"/>
  <c r="B268" i="10"/>
  <c r="B265" i="3"/>
  <c r="B259" i="11"/>
  <c r="B273" i="50"/>
  <c r="B271" i="5"/>
  <c r="B245" i="33"/>
  <c r="B267" i="50"/>
  <c r="B255" i="33"/>
  <c r="B263" i="56"/>
  <c r="B246" i="25"/>
  <c r="B265" i="33"/>
  <c r="B273" i="33"/>
  <c r="B256" i="6"/>
  <c r="B268" i="56"/>
  <c r="B265" i="44"/>
  <c r="B255" i="66"/>
  <c r="B255" i="47"/>
  <c r="B270" i="52"/>
  <c r="B270" i="10"/>
  <c r="B258" i="26"/>
  <c r="B264" i="57"/>
  <c r="B264" i="55"/>
  <c r="B250" i="29"/>
  <c r="B273" i="11"/>
  <c r="B258" i="55"/>
  <c r="B253" i="7"/>
  <c r="B271" i="11"/>
  <c r="B257" i="50"/>
  <c r="B275" i="56"/>
  <c r="B275" i="57"/>
  <c r="B248" i="7"/>
  <c r="B267" i="34"/>
  <c r="B261" i="52"/>
  <c r="B259" i="56"/>
  <c r="B266" i="66"/>
  <c r="B248" i="11"/>
  <c r="B263" i="40"/>
  <c r="B247" i="10"/>
  <c r="B270" i="4"/>
  <c r="B273" i="56"/>
  <c r="B274" i="3"/>
  <c r="B263" i="25"/>
  <c r="B246" i="6"/>
  <c r="B274" i="12"/>
  <c r="B253" i="50"/>
  <c r="B266" i="56"/>
  <c r="B260" i="3"/>
  <c r="K260" i="3" s="1"/>
  <c r="C296" i="3" s="1"/>
  <c r="B18" i="68" s="1"/>
  <c r="B266" i="6"/>
  <c r="B252" i="6"/>
  <c r="B266" i="26"/>
  <c r="B258" i="65"/>
  <c r="B270" i="44"/>
  <c r="B248" i="66"/>
  <c r="B274" i="55"/>
  <c r="B258" i="44"/>
  <c r="B252" i="51"/>
  <c r="B260" i="55"/>
  <c r="B255" i="41"/>
  <c r="B253" i="3"/>
  <c r="B246" i="55"/>
  <c r="B264" i="25"/>
  <c r="B269" i="29"/>
  <c r="B263" i="12"/>
  <c r="B250" i="11"/>
  <c r="B270" i="56"/>
  <c r="B274" i="56"/>
  <c r="B253" i="52"/>
  <c r="B270" i="65"/>
  <c r="B272" i="3"/>
  <c r="B266" i="40"/>
  <c r="B276" i="41"/>
  <c r="B275" i="29"/>
  <c r="B254" i="26"/>
  <c r="B275" i="51"/>
  <c r="B254" i="4"/>
  <c r="B271" i="47"/>
  <c r="B261" i="4"/>
  <c r="B257" i="34"/>
  <c r="B250" i="52"/>
  <c r="B263" i="65"/>
  <c r="B258" i="51"/>
  <c r="B262" i="57"/>
  <c r="B251" i="50"/>
  <c r="B245" i="66"/>
  <c r="B267" i="10"/>
  <c r="B261" i="6"/>
  <c r="B253" i="12"/>
  <c r="B261" i="56"/>
  <c r="B268" i="44"/>
  <c r="B262" i="50"/>
  <c r="B276" i="7"/>
  <c r="B249" i="33"/>
  <c r="B257" i="11"/>
  <c r="B262" i="44"/>
  <c r="B259" i="65"/>
  <c r="B273" i="57"/>
  <c r="B251" i="26"/>
  <c r="B263" i="51"/>
  <c r="B266" i="25"/>
  <c r="B276" i="4"/>
  <c r="B264" i="56"/>
  <c r="B247" i="37"/>
  <c r="B260" i="7"/>
  <c r="B245" i="65"/>
  <c r="B269" i="55"/>
  <c r="B250" i="34"/>
  <c r="B272" i="26"/>
  <c r="B270" i="5"/>
  <c r="B267" i="51"/>
  <c r="B258" i="33"/>
  <c r="B264" i="4"/>
  <c r="B276" i="25"/>
  <c r="B267" i="41"/>
  <c r="B275" i="11"/>
  <c r="B264" i="66"/>
  <c r="B261" i="33"/>
  <c r="B251" i="41"/>
  <c r="B254" i="52"/>
  <c r="B260" i="12"/>
  <c r="B264" i="52"/>
  <c r="B246" i="5"/>
  <c r="B259" i="51"/>
  <c r="B267" i="25"/>
  <c r="B271" i="4"/>
  <c r="B266" i="11"/>
  <c r="B275" i="4"/>
  <c r="B276" i="55"/>
  <c r="B267" i="57"/>
  <c r="B253" i="41"/>
  <c r="B253" i="37"/>
  <c r="B276" i="50"/>
  <c r="B276" i="66"/>
  <c r="B256" i="10"/>
  <c r="B275" i="6"/>
  <c r="B261" i="40"/>
  <c r="B265" i="41"/>
  <c r="B245" i="50"/>
  <c r="B251" i="10"/>
  <c r="B255" i="65"/>
  <c r="B251" i="12"/>
  <c r="B273" i="25"/>
  <c r="K273" i="25" s="1"/>
  <c r="C309" i="25" s="1"/>
  <c r="Z31" i="68" s="1"/>
  <c r="B276" i="3"/>
  <c r="B259" i="57"/>
  <c r="B263" i="29"/>
  <c r="B272" i="44"/>
  <c r="B266" i="52"/>
  <c r="B254" i="51"/>
  <c r="B267" i="44"/>
  <c r="B266" i="57"/>
  <c r="B252" i="29"/>
  <c r="B258" i="25"/>
  <c r="B267" i="65"/>
  <c r="B276" i="10"/>
  <c r="B266" i="50"/>
  <c r="K272" i="66" l="1"/>
  <c r="C308" i="66" s="1"/>
  <c r="BY30" i="68" s="1"/>
  <c r="K261" i="66"/>
  <c r="C297" i="66" s="1"/>
  <c r="BY19" i="68" s="1"/>
  <c r="K263" i="34"/>
  <c r="C299" i="34" s="1"/>
  <c r="AL21" i="68" s="1"/>
  <c r="J170" i="65"/>
  <c r="J177" i="26"/>
  <c r="K175" i="37"/>
  <c r="K183" i="4"/>
  <c r="J178" i="5"/>
  <c r="J172" i="65"/>
  <c r="J169" i="5"/>
  <c r="K195" i="26"/>
  <c r="K274" i="5"/>
  <c r="C310" i="5" s="1"/>
  <c r="H32" i="68" s="1"/>
  <c r="H218" i="10"/>
  <c r="H258" i="10" s="1"/>
  <c r="K258" i="10" s="1"/>
  <c r="C294" i="10" s="1"/>
  <c r="Q16" i="68" s="1"/>
  <c r="K179" i="10"/>
  <c r="J179" i="10"/>
  <c r="I226" i="66"/>
  <c r="I266" i="66" s="1"/>
  <c r="J187" i="66"/>
  <c r="H233" i="25"/>
  <c r="H273" i="25" s="1"/>
  <c r="J194" i="25"/>
  <c r="I225" i="56"/>
  <c r="I265" i="56" s="1"/>
  <c r="J186" i="56"/>
  <c r="H228" i="56"/>
  <c r="H268" i="56" s="1"/>
  <c r="J189" i="56"/>
  <c r="H212" i="65"/>
  <c r="H252" i="65" s="1"/>
  <c r="J173" i="65"/>
  <c r="K173" i="65"/>
  <c r="E215" i="51"/>
  <c r="E255" i="51" s="1"/>
  <c r="K255" i="51" s="1"/>
  <c r="C291" i="51" s="1"/>
  <c r="BG13" i="68" s="1"/>
  <c r="K176" i="51"/>
  <c r="H229" i="44"/>
  <c r="H269" i="44" s="1"/>
  <c r="K190" i="44"/>
  <c r="H234" i="10"/>
  <c r="H274" i="10" s="1"/>
  <c r="K274" i="10" s="1"/>
  <c r="C310" i="10" s="1"/>
  <c r="Q32" i="68" s="1"/>
  <c r="J195" i="10"/>
  <c r="H208" i="29"/>
  <c r="H248" i="29" s="1"/>
  <c r="J169" i="29"/>
  <c r="I218" i="56"/>
  <c r="I258" i="56" s="1"/>
  <c r="K179" i="56"/>
  <c r="E211" i="51"/>
  <c r="E251" i="51" s="1"/>
  <c r="J172" i="51"/>
  <c r="K172" i="51"/>
  <c r="H221" i="55"/>
  <c r="H261" i="55" s="1"/>
  <c r="J182" i="55"/>
  <c r="H217" i="56"/>
  <c r="H257" i="56" s="1"/>
  <c r="J178" i="56"/>
  <c r="E231" i="51"/>
  <c r="E271" i="51" s="1"/>
  <c r="J192" i="51"/>
  <c r="K192" i="51"/>
  <c r="I212" i="66"/>
  <c r="I252" i="66" s="1"/>
  <c r="J173" i="66"/>
  <c r="H210" i="65"/>
  <c r="H250" i="65" s="1"/>
  <c r="J171" i="65"/>
  <c r="K171" i="65"/>
  <c r="E215" i="6"/>
  <c r="E255" i="6" s="1"/>
  <c r="J176" i="6"/>
  <c r="H223" i="34"/>
  <c r="H263" i="34" s="1"/>
  <c r="K184" i="34"/>
  <c r="J184" i="34"/>
  <c r="I210" i="44"/>
  <c r="I250" i="44" s="1"/>
  <c r="K250" i="44" s="1"/>
  <c r="C286" i="44" s="1"/>
  <c r="AX8" i="68" s="1"/>
  <c r="K171" i="44"/>
  <c r="J171" i="44"/>
  <c r="I234" i="65"/>
  <c r="I274" i="65" s="1"/>
  <c r="J195" i="65"/>
  <c r="H230" i="65"/>
  <c r="H270" i="65" s="1"/>
  <c r="J191" i="65"/>
  <c r="K191" i="65"/>
  <c r="H206" i="26"/>
  <c r="H246" i="26" s="1"/>
  <c r="K167" i="26"/>
  <c r="J167" i="26"/>
  <c r="I215" i="5"/>
  <c r="I255" i="5" s="1"/>
  <c r="K255" i="5" s="1"/>
  <c r="C291" i="5" s="1"/>
  <c r="H13" i="68" s="1"/>
  <c r="J176" i="5"/>
  <c r="I223" i="56"/>
  <c r="I263" i="56" s="1"/>
  <c r="K184" i="56"/>
  <c r="H234" i="65"/>
  <c r="H274" i="65" s="1"/>
  <c r="K195" i="65"/>
  <c r="I228" i="50"/>
  <c r="I268" i="50" s="1"/>
  <c r="J189" i="50"/>
  <c r="H214" i="11"/>
  <c r="H254" i="11" s="1"/>
  <c r="K254" i="11" s="1"/>
  <c r="C290" i="11" s="1"/>
  <c r="T12" i="68" s="1"/>
  <c r="J175" i="11"/>
  <c r="H233" i="44"/>
  <c r="H273" i="44" s="1"/>
  <c r="K194" i="44"/>
  <c r="J194" i="44"/>
  <c r="H235" i="29"/>
  <c r="H275" i="29" s="1"/>
  <c r="K196" i="29"/>
  <c r="J196" i="29"/>
  <c r="E209" i="7"/>
  <c r="E249" i="7" s="1"/>
  <c r="K170" i="7"/>
  <c r="I212" i="5"/>
  <c r="I252" i="5" s="1"/>
  <c r="K173" i="5"/>
  <c r="H217" i="44"/>
  <c r="H257" i="44" s="1"/>
  <c r="K178" i="44"/>
  <c r="H226" i="11"/>
  <c r="H266" i="11" s="1"/>
  <c r="J187" i="11"/>
  <c r="I233" i="33"/>
  <c r="I273" i="33" s="1"/>
  <c r="J194" i="33"/>
  <c r="K194" i="33"/>
  <c r="K176" i="34"/>
  <c r="J193" i="66"/>
  <c r="K180" i="44"/>
  <c r="K186" i="66"/>
  <c r="K249" i="5"/>
  <c r="C285" i="5" s="1"/>
  <c r="H7" i="68" s="1"/>
  <c r="K251" i="51"/>
  <c r="C287" i="51" s="1"/>
  <c r="BG9" i="68" s="1"/>
  <c r="K250" i="65"/>
  <c r="C286" i="65" s="1"/>
  <c r="BV8" i="68" s="1"/>
  <c r="K196" i="56"/>
  <c r="K256" i="5"/>
  <c r="C292" i="5" s="1"/>
  <c r="H14" i="68" s="1"/>
  <c r="K274" i="51"/>
  <c r="C310" i="51" s="1"/>
  <c r="BG32" i="68" s="1"/>
  <c r="J195" i="51"/>
  <c r="K174" i="50"/>
  <c r="K252" i="5"/>
  <c r="C288" i="5" s="1"/>
  <c r="H10" i="68" s="1"/>
  <c r="K195" i="51"/>
  <c r="K266" i="5"/>
  <c r="C302" i="5" s="1"/>
  <c r="H24" i="68" s="1"/>
  <c r="H236" i="65"/>
  <c r="H276" i="65" s="1"/>
  <c r="K197" i="65"/>
  <c r="K256" i="11"/>
  <c r="C292" i="11" s="1"/>
  <c r="T14" i="68" s="1"/>
  <c r="I213" i="51"/>
  <c r="I253" i="51" s="1"/>
  <c r="J174" i="51"/>
  <c r="I236" i="50"/>
  <c r="I276" i="50" s="1"/>
  <c r="K276" i="50" s="1"/>
  <c r="C312" i="50" s="1"/>
  <c r="BD34" i="68" s="1"/>
  <c r="K197" i="50"/>
  <c r="I224" i="65"/>
  <c r="I264" i="65" s="1"/>
  <c r="K185" i="65"/>
  <c r="I235" i="41"/>
  <c r="I275" i="41" s="1"/>
  <c r="J196" i="41"/>
  <c r="K275" i="33"/>
  <c r="C311" i="33" s="1"/>
  <c r="AI33" i="68" s="1"/>
  <c r="H214" i="65"/>
  <c r="H254" i="65" s="1"/>
  <c r="K254" i="65" s="1"/>
  <c r="C290" i="65" s="1"/>
  <c r="BV12" i="68" s="1"/>
  <c r="K175" i="65"/>
  <c r="K190" i="51"/>
  <c r="H213" i="4"/>
  <c r="H253" i="4" s="1"/>
  <c r="K253" i="4" s="1"/>
  <c r="C289" i="4" s="1"/>
  <c r="E11" i="68" s="1"/>
  <c r="J174" i="4"/>
  <c r="I218" i="7"/>
  <c r="I258" i="7" s="1"/>
  <c r="K258" i="7" s="1"/>
  <c r="C294" i="7" s="1"/>
  <c r="N16" i="68" s="1"/>
  <c r="J179" i="7"/>
  <c r="K183" i="7"/>
  <c r="H210" i="3"/>
  <c r="H250" i="3" s="1"/>
  <c r="K250" i="3" s="1"/>
  <c r="C286" i="3" s="1"/>
  <c r="B8" i="68" s="1"/>
  <c r="J171" i="3"/>
  <c r="J196" i="56"/>
  <c r="K259" i="44"/>
  <c r="C295" i="44" s="1"/>
  <c r="AX17" i="68" s="1"/>
  <c r="J190" i="10"/>
  <c r="J194" i="3"/>
  <c r="J195" i="5"/>
  <c r="J173" i="10"/>
  <c r="H218" i="4"/>
  <c r="H258" i="4" s="1"/>
  <c r="J179" i="4"/>
  <c r="K185" i="37"/>
  <c r="J168" i="4"/>
  <c r="I230" i="66"/>
  <c r="I270" i="66" s="1"/>
  <c r="K191" i="66"/>
  <c r="K170" i="10"/>
  <c r="K273" i="3"/>
  <c r="C309" i="3" s="1"/>
  <c r="B31" i="68" s="1"/>
  <c r="K186" i="10"/>
  <c r="K250" i="51"/>
  <c r="C286" i="51" s="1"/>
  <c r="BG8" i="68" s="1"/>
  <c r="J194" i="4"/>
  <c r="J177" i="5"/>
  <c r="H218" i="34"/>
  <c r="H258" i="34" s="1"/>
  <c r="K258" i="34" s="1"/>
  <c r="C294" i="34" s="1"/>
  <c r="AL16" i="68" s="1"/>
  <c r="K179" i="34"/>
  <c r="J179" i="34"/>
  <c r="E231" i="10"/>
  <c r="E271" i="10" s="1"/>
  <c r="K271" i="10" s="1"/>
  <c r="C307" i="10" s="1"/>
  <c r="Q29" i="68" s="1"/>
  <c r="K192" i="10"/>
  <c r="K193" i="51"/>
  <c r="K171" i="4"/>
  <c r="J166" i="26"/>
  <c r="K191" i="26"/>
  <c r="K168" i="66"/>
  <c r="H225" i="3"/>
  <c r="H265" i="3" s="1"/>
  <c r="J186" i="3"/>
  <c r="I209" i="66"/>
  <c r="I249" i="66" s="1"/>
  <c r="K170" i="66"/>
  <c r="K273" i="4"/>
  <c r="C309" i="4" s="1"/>
  <c r="E31" i="68" s="1"/>
  <c r="J177" i="10"/>
  <c r="H232" i="10"/>
  <c r="H272" i="10" s="1"/>
  <c r="K272" i="10" s="1"/>
  <c r="C308" i="10" s="1"/>
  <c r="Q30" i="68" s="1"/>
  <c r="K193" i="10"/>
  <c r="K174" i="41"/>
  <c r="J192" i="10"/>
  <c r="E227" i="26"/>
  <c r="E267" i="26" s="1"/>
  <c r="K267" i="26" s="1"/>
  <c r="C303" i="26" s="1"/>
  <c r="AC25" i="68" s="1"/>
  <c r="J188" i="26"/>
  <c r="H228" i="66"/>
  <c r="H268" i="66" s="1"/>
  <c r="K268" i="66" s="1"/>
  <c r="C304" i="66" s="1"/>
  <c r="BY26" i="68" s="1"/>
  <c r="J189" i="66"/>
  <c r="K245" i="5"/>
  <c r="C281" i="5" s="1"/>
  <c r="H3" i="68" s="1"/>
  <c r="K258" i="4"/>
  <c r="C294" i="4" s="1"/>
  <c r="E16" i="68" s="1"/>
  <c r="J178" i="6"/>
  <c r="J180" i="44"/>
  <c r="K168" i="4"/>
  <c r="J178" i="51"/>
  <c r="K188" i="26"/>
  <c r="J180" i="65"/>
  <c r="K178" i="51"/>
  <c r="K260" i="11"/>
  <c r="C296" i="11" s="1"/>
  <c r="T18" i="68" s="1"/>
  <c r="I229" i="3"/>
  <c r="I269" i="3" s="1"/>
  <c r="K269" i="3" s="1"/>
  <c r="C305" i="3" s="1"/>
  <c r="B27" i="68" s="1"/>
  <c r="K190" i="3"/>
  <c r="J185" i="11"/>
  <c r="K172" i="10"/>
  <c r="K168" i="6"/>
  <c r="K273" i="26"/>
  <c r="C309" i="26" s="1"/>
  <c r="AC31" i="68" s="1"/>
  <c r="H233" i="29"/>
  <c r="H273" i="29" s="1"/>
  <c r="K273" i="29" s="1"/>
  <c r="C309" i="29" s="1"/>
  <c r="AF31" i="68" s="1"/>
  <c r="J194" i="29"/>
  <c r="J178" i="3"/>
  <c r="J176" i="56"/>
  <c r="K177" i="11"/>
  <c r="K166" i="44"/>
  <c r="J191" i="44"/>
  <c r="J166" i="7"/>
  <c r="K190" i="65"/>
  <c r="K178" i="56"/>
  <c r="J191" i="56"/>
  <c r="J184" i="56"/>
  <c r="K191" i="56"/>
  <c r="J179" i="56"/>
  <c r="K183" i="10"/>
  <c r="K166" i="7"/>
  <c r="K167" i="44"/>
  <c r="K247" i="4"/>
  <c r="C283" i="4" s="1"/>
  <c r="E5" i="68" s="1"/>
  <c r="K269" i="65"/>
  <c r="C305" i="65" s="1"/>
  <c r="BV27" i="68" s="1"/>
  <c r="K273" i="44"/>
  <c r="C309" i="44" s="1"/>
  <c r="AX31" i="68" s="1"/>
  <c r="J183" i="7"/>
  <c r="J194" i="50"/>
  <c r="K194" i="50"/>
  <c r="J196" i="33"/>
  <c r="K178" i="29"/>
  <c r="J178" i="29"/>
  <c r="K184" i="50"/>
  <c r="J188" i="29"/>
  <c r="K272" i="52"/>
  <c r="C308" i="52" s="1"/>
  <c r="BJ30" i="68" s="1"/>
  <c r="J179" i="52"/>
  <c r="K179" i="52"/>
  <c r="K270" i="29"/>
  <c r="C306" i="29" s="1"/>
  <c r="AF28" i="68" s="1"/>
  <c r="J178" i="50"/>
  <c r="K245" i="55"/>
  <c r="C281" i="55" s="1"/>
  <c r="BM3" i="68" s="1"/>
  <c r="K188" i="10"/>
  <c r="J193" i="52"/>
  <c r="J196" i="50"/>
  <c r="K178" i="50"/>
  <c r="J190" i="12"/>
  <c r="K196" i="50"/>
  <c r="K270" i="66"/>
  <c r="C306" i="66" s="1"/>
  <c r="BY28" i="68" s="1"/>
  <c r="K266" i="51"/>
  <c r="C302" i="51" s="1"/>
  <c r="BG24" i="68" s="1"/>
  <c r="K252" i="7"/>
  <c r="C288" i="7" s="1"/>
  <c r="N10" i="68" s="1"/>
  <c r="K173" i="7"/>
  <c r="J173" i="7"/>
  <c r="H210" i="34"/>
  <c r="H250" i="34" s="1"/>
  <c r="K250" i="34" s="1"/>
  <c r="C286" i="34" s="1"/>
  <c r="AL8" i="68" s="1"/>
  <c r="J171" i="34"/>
  <c r="K171" i="34"/>
  <c r="K263" i="66"/>
  <c r="C299" i="66" s="1"/>
  <c r="BY21" i="68" s="1"/>
  <c r="J184" i="66"/>
  <c r="K184" i="66"/>
  <c r="H224" i="51"/>
  <c r="H264" i="51" s="1"/>
  <c r="K264" i="51" s="1"/>
  <c r="C300" i="51" s="1"/>
  <c r="BG22" i="68" s="1"/>
  <c r="K185" i="51"/>
  <c r="K275" i="29"/>
  <c r="C311" i="29" s="1"/>
  <c r="AF33" i="68" s="1"/>
  <c r="K262" i="65"/>
  <c r="C298" i="65" s="1"/>
  <c r="BV20" i="68" s="1"/>
  <c r="K262" i="55"/>
  <c r="C298" i="55" s="1"/>
  <c r="BM20" i="68" s="1"/>
  <c r="E231" i="11"/>
  <c r="E271" i="11" s="1"/>
  <c r="K271" i="11" s="1"/>
  <c r="C307" i="11" s="1"/>
  <c r="T29" i="68" s="1"/>
  <c r="K192" i="11"/>
  <c r="C224" i="26"/>
  <c r="C264" i="26" s="1"/>
  <c r="K264" i="26" s="1"/>
  <c r="C300" i="26" s="1"/>
  <c r="AC22" i="68" s="1"/>
  <c r="J185" i="26"/>
  <c r="K185" i="26"/>
  <c r="C209" i="25"/>
  <c r="C249" i="25" s="1"/>
  <c r="K249" i="25" s="1"/>
  <c r="C285" i="25" s="1"/>
  <c r="Z7" i="68" s="1"/>
  <c r="K170" i="25"/>
  <c r="J170" i="25"/>
  <c r="K183" i="6"/>
  <c r="K271" i="37"/>
  <c r="C307" i="37" s="1"/>
  <c r="AO29" i="68" s="1"/>
  <c r="J190" i="29"/>
  <c r="K190" i="29"/>
  <c r="H223" i="5"/>
  <c r="H263" i="5" s="1"/>
  <c r="K263" i="5" s="1"/>
  <c r="C299" i="5" s="1"/>
  <c r="H21" i="68" s="1"/>
  <c r="J184" i="5"/>
  <c r="K246" i="66"/>
  <c r="C282" i="66" s="1"/>
  <c r="BY4" i="68" s="1"/>
  <c r="J167" i="66"/>
  <c r="K190" i="10"/>
  <c r="C206" i="55"/>
  <c r="C246" i="55" s="1"/>
  <c r="J167" i="55"/>
  <c r="K167" i="55"/>
  <c r="K247" i="40"/>
  <c r="C283" i="40" s="1"/>
  <c r="AR5" i="68" s="1"/>
  <c r="K168" i="40"/>
  <c r="J168" i="40"/>
  <c r="C224" i="57"/>
  <c r="C264" i="57" s="1"/>
  <c r="K264" i="57" s="1"/>
  <c r="C300" i="57" s="1"/>
  <c r="BS22" i="68" s="1"/>
  <c r="J185" i="57"/>
  <c r="K185" i="57"/>
  <c r="C227" i="5"/>
  <c r="C267" i="5" s="1"/>
  <c r="K267" i="5" s="1"/>
  <c r="C303" i="5" s="1"/>
  <c r="H25" i="68" s="1"/>
  <c r="J188" i="5"/>
  <c r="K188" i="5"/>
  <c r="K255" i="44"/>
  <c r="C291" i="44" s="1"/>
  <c r="AX13" i="68" s="1"/>
  <c r="J176" i="44"/>
  <c r="K176" i="44"/>
  <c r="C211" i="57"/>
  <c r="C251" i="57" s="1"/>
  <c r="K251" i="57" s="1"/>
  <c r="C287" i="57" s="1"/>
  <c r="BS9" i="68" s="1"/>
  <c r="K172" i="57"/>
  <c r="J172" i="57"/>
  <c r="I211" i="11"/>
  <c r="I251" i="11" s="1"/>
  <c r="K172" i="11"/>
  <c r="C225" i="41"/>
  <c r="C265" i="41" s="1"/>
  <c r="K265" i="41" s="1"/>
  <c r="C301" i="41" s="1"/>
  <c r="AU23" i="68" s="1"/>
  <c r="K186" i="41"/>
  <c r="J186" i="41"/>
  <c r="H227" i="65"/>
  <c r="H267" i="65" s="1"/>
  <c r="K267" i="65" s="1"/>
  <c r="C303" i="65" s="1"/>
  <c r="BV25" i="68" s="1"/>
  <c r="J188" i="65"/>
  <c r="K188" i="65"/>
  <c r="H208" i="65"/>
  <c r="H248" i="65" s="1"/>
  <c r="K248" i="65" s="1"/>
  <c r="C284" i="65" s="1"/>
  <c r="BV6" i="68" s="1"/>
  <c r="K169" i="65"/>
  <c r="K257" i="29"/>
  <c r="C293" i="29" s="1"/>
  <c r="AF15" i="68" s="1"/>
  <c r="C211" i="55"/>
  <c r="C251" i="55" s="1"/>
  <c r="K251" i="55" s="1"/>
  <c r="C287" i="55" s="1"/>
  <c r="J172" i="55"/>
  <c r="K172" i="55"/>
  <c r="C229" i="41"/>
  <c r="C269" i="41" s="1"/>
  <c r="K269" i="41" s="1"/>
  <c r="C305" i="41" s="1"/>
  <c r="AU27" i="68" s="1"/>
  <c r="K190" i="41"/>
  <c r="J190" i="41"/>
  <c r="C215" i="7"/>
  <c r="C255" i="7" s="1"/>
  <c r="K255" i="7" s="1"/>
  <c r="C291" i="7" s="1"/>
  <c r="N13" i="68" s="1"/>
  <c r="K176" i="7"/>
  <c r="J176" i="7"/>
  <c r="C231" i="7"/>
  <c r="C271" i="7" s="1"/>
  <c r="K271" i="7" s="1"/>
  <c r="C307" i="7" s="1"/>
  <c r="N29" i="68" s="1"/>
  <c r="J192" i="7"/>
  <c r="K192" i="7"/>
  <c r="C218" i="57"/>
  <c r="C258" i="57" s="1"/>
  <c r="K258" i="57" s="1"/>
  <c r="C294" i="57" s="1"/>
  <c r="BS16" i="68" s="1"/>
  <c r="J179" i="57"/>
  <c r="K179" i="57"/>
  <c r="E208" i="26"/>
  <c r="E248" i="26" s="1"/>
  <c r="K248" i="26" s="1"/>
  <c r="C284" i="26" s="1"/>
  <c r="AC6" i="68" s="1"/>
  <c r="K169" i="26"/>
  <c r="J169" i="26"/>
  <c r="K254" i="29"/>
  <c r="C290" i="29" s="1"/>
  <c r="AF12" i="68" s="1"/>
  <c r="K175" i="29"/>
  <c r="J175" i="29"/>
  <c r="C213" i="40"/>
  <c r="C253" i="40" s="1"/>
  <c r="K253" i="40" s="1"/>
  <c r="C289" i="40" s="1"/>
  <c r="AR11" i="68" s="1"/>
  <c r="K174" i="40"/>
  <c r="J174" i="40"/>
  <c r="K249" i="52"/>
  <c r="C285" i="52" s="1"/>
  <c r="BJ7" i="68" s="1"/>
  <c r="J170" i="52"/>
  <c r="K170" i="52"/>
  <c r="E218" i="11"/>
  <c r="E258" i="11" s="1"/>
  <c r="K258" i="11" s="1"/>
  <c r="C294" i="11" s="1"/>
  <c r="T16" i="68" s="1"/>
  <c r="K179" i="11"/>
  <c r="J179" i="11"/>
  <c r="K263" i="44"/>
  <c r="C299" i="44" s="1"/>
  <c r="AX21" i="68" s="1"/>
  <c r="K184" i="44"/>
  <c r="J184" i="44"/>
  <c r="H229" i="11"/>
  <c r="H269" i="11" s="1"/>
  <c r="K190" i="11"/>
  <c r="J190" i="11"/>
  <c r="C219" i="37"/>
  <c r="C259" i="37" s="1"/>
  <c r="K259" i="37" s="1"/>
  <c r="C295" i="37" s="1"/>
  <c r="AO17" i="68" s="1"/>
  <c r="K180" i="37"/>
  <c r="J180" i="37"/>
  <c r="C219" i="57"/>
  <c r="C259" i="57" s="1"/>
  <c r="K259" i="57" s="1"/>
  <c r="C295" i="57" s="1"/>
  <c r="BS17" i="68" s="1"/>
  <c r="K180" i="57"/>
  <c r="J180" i="57"/>
  <c r="H205" i="47"/>
  <c r="H245" i="47" s="1"/>
  <c r="J166" i="47"/>
  <c r="K166" i="47"/>
  <c r="C217" i="7"/>
  <c r="C257" i="7" s="1"/>
  <c r="K257" i="7" s="1"/>
  <c r="C293" i="7" s="1"/>
  <c r="N15" i="68" s="1"/>
  <c r="J178" i="7"/>
  <c r="K178" i="7"/>
  <c r="K245" i="66"/>
  <c r="C281" i="66" s="1"/>
  <c r="BY3" i="68" s="1"/>
  <c r="K166" i="66"/>
  <c r="J166" i="66"/>
  <c r="H214" i="56"/>
  <c r="H254" i="56" s="1"/>
  <c r="J175" i="56"/>
  <c r="K175" i="56"/>
  <c r="K271" i="44"/>
  <c r="C307" i="44" s="1"/>
  <c r="AX29" i="68" s="1"/>
  <c r="J192" i="44"/>
  <c r="K192" i="44"/>
  <c r="C206" i="41"/>
  <c r="C246" i="41" s="1"/>
  <c r="K167" i="41"/>
  <c r="J167" i="41"/>
  <c r="H229" i="51"/>
  <c r="H269" i="51" s="1"/>
  <c r="J190" i="51"/>
  <c r="J166" i="29"/>
  <c r="K166" i="29"/>
  <c r="K247" i="37"/>
  <c r="C283" i="37" s="1"/>
  <c r="AO5" i="68" s="1"/>
  <c r="J168" i="37"/>
  <c r="K168" i="37"/>
  <c r="H211" i="66"/>
  <c r="H251" i="66" s="1"/>
  <c r="K172" i="66"/>
  <c r="J172" i="66"/>
  <c r="C223" i="29"/>
  <c r="C263" i="29" s="1"/>
  <c r="K184" i="29"/>
  <c r="J184" i="29"/>
  <c r="K193" i="44"/>
  <c r="J193" i="44"/>
  <c r="C219" i="29"/>
  <c r="C259" i="29" s="1"/>
  <c r="K259" i="29" s="1"/>
  <c r="C295" i="29" s="1"/>
  <c r="AF17" i="68" s="1"/>
  <c r="J180" i="29"/>
  <c r="K180" i="29"/>
  <c r="E215" i="11"/>
  <c r="E255" i="11" s="1"/>
  <c r="K176" i="11"/>
  <c r="J176" i="11"/>
  <c r="H214" i="4"/>
  <c r="H254" i="4" s="1"/>
  <c r="K254" i="4" s="1"/>
  <c r="C290" i="4" s="1"/>
  <c r="E12" i="68" s="1"/>
  <c r="K175" i="4"/>
  <c r="J175" i="4"/>
  <c r="J194" i="65"/>
  <c r="H209" i="56"/>
  <c r="H249" i="56" s="1"/>
  <c r="K249" i="56" s="1"/>
  <c r="C285" i="56" s="1"/>
  <c r="BP7" i="68" s="1"/>
  <c r="K170" i="56"/>
  <c r="J170" i="56"/>
  <c r="C205" i="41"/>
  <c r="C245" i="41" s="1"/>
  <c r="K245" i="41" s="1"/>
  <c r="C281" i="41" s="1"/>
  <c r="AU3" i="68" s="1"/>
  <c r="K166" i="41"/>
  <c r="J166" i="41"/>
  <c r="C224" i="12"/>
  <c r="C264" i="12" s="1"/>
  <c r="K264" i="12" s="1"/>
  <c r="C300" i="12" s="1"/>
  <c r="W22" i="68" s="1"/>
  <c r="J185" i="12"/>
  <c r="K185" i="12"/>
  <c r="K266" i="66"/>
  <c r="C302" i="66" s="1"/>
  <c r="BY24" i="68" s="1"/>
  <c r="K191" i="41"/>
  <c r="C233" i="34"/>
  <c r="C273" i="34" s="1"/>
  <c r="K273" i="34" s="1"/>
  <c r="C309" i="34" s="1"/>
  <c r="AL31" i="68" s="1"/>
  <c r="K194" i="34"/>
  <c r="J194" i="34"/>
  <c r="C230" i="40"/>
  <c r="C270" i="40" s="1"/>
  <c r="K270" i="40" s="1"/>
  <c r="C306" i="40" s="1"/>
  <c r="AR28" i="68" s="1"/>
  <c r="J191" i="40"/>
  <c r="K191" i="40"/>
  <c r="C225" i="7"/>
  <c r="C265" i="7" s="1"/>
  <c r="K265" i="7" s="1"/>
  <c r="C301" i="7" s="1"/>
  <c r="N23" i="68" s="1"/>
  <c r="K186" i="7"/>
  <c r="J186" i="7"/>
  <c r="H214" i="5"/>
  <c r="H254" i="5" s="1"/>
  <c r="K254" i="5" s="1"/>
  <c r="C290" i="5" s="1"/>
  <c r="H12" i="68" s="1"/>
  <c r="K175" i="5"/>
  <c r="H213" i="5"/>
  <c r="H253" i="5" s="1"/>
  <c r="J174" i="5"/>
  <c r="H211" i="5"/>
  <c r="H251" i="5" s="1"/>
  <c r="K251" i="5" s="1"/>
  <c r="C287" i="5" s="1"/>
  <c r="H9" i="68" s="1"/>
  <c r="J172" i="5"/>
  <c r="K172" i="5"/>
  <c r="C216" i="25"/>
  <c r="C256" i="25" s="1"/>
  <c r="K256" i="25" s="1"/>
  <c r="C292" i="25" s="1"/>
  <c r="Z14" i="68" s="1"/>
  <c r="K177" i="25"/>
  <c r="J177" i="25"/>
  <c r="C235" i="40"/>
  <c r="C275" i="40" s="1"/>
  <c r="J196" i="40"/>
  <c r="K196" i="40"/>
  <c r="C227" i="11"/>
  <c r="C267" i="11" s="1"/>
  <c r="K188" i="11"/>
  <c r="J188" i="11"/>
  <c r="C227" i="25"/>
  <c r="C267" i="25" s="1"/>
  <c r="K188" i="25"/>
  <c r="J188" i="25"/>
  <c r="C220" i="52"/>
  <c r="C260" i="52" s="1"/>
  <c r="K260" i="52" s="1"/>
  <c r="C296" i="52" s="1"/>
  <c r="BJ18" i="68" s="1"/>
  <c r="K181" i="52"/>
  <c r="J181" i="52"/>
  <c r="K265" i="66"/>
  <c r="C301" i="66" s="1"/>
  <c r="BY23" i="68" s="1"/>
  <c r="K267" i="29"/>
  <c r="C303" i="29" s="1"/>
  <c r="AF25" i="68" s="1"/>
  <c r="J177" i="6"/>
  <c r="K169" i="10"/>
  <c r="J169" i="10"/>
  <c r="H206" i="56"/>
  <c r="H246" i="56" s="1"/>
  <c r="J167" i="56"/>
  <c r="K167" i="56"/>
  <c r="I231" i="66"/>
  <c r="I271" i="66" s="1"/>
  <c r="K271" i="66" s="1"/>
  <c r="C307" i="66" s="1"/>
  <c r="BY29" i="68" s="1"/>
  <c r="K192" i="66"/>
  <c r="H205" i="56"/>
  <c r="H245" i="56" s="1"/>
  <c r="K245" i="56" s="1"/>
  <c r="C281" i="56" s="1"/>
  <c r="J166" i="56"/>
  <c r="K274" i="44"/>
  <c r="C310" i="44" s="1"/>
  <c r="AX32" i="68" s="1"/>
  <c r="K195" i="44"/>
  <c r="J195" i="44"/>
  <c r="J183" i="6"/>
  <c r="H228" i="65"/>
  <c r="H268" i="65" s="1"/>
  <c r="J189" i="65"/>
  <c r="K189" i="65"/>
  <c r="C223" i="10"/>
  <c r="C263" i="10" s="1"/>
  <c r="J184" i="10"/>
  <c r="K184" i="10"/>
  <c r="K167" i="51"/>
  <c r="I218" i="33"/>
  <c r="I258" i="33" s="1"/>
  <c r="K258" i="33" s="1"/>
  <c r="C294" i="33" s="1"/>
  <c r="AI16" i="68" s="1"/>
  <c r="K179" i="33"/>
  <c r="J179" i="33"/>
  <c r="C206" i="47"/>
  <c r="C246" i="47" s="1"/>
  <c r="K246" i="47" s="1"/>
  <c r="C282" i="47" s="1"/>
  <c r="BA4" i="68" s="1"/>
  <c r="K167" i="47"/>
  <c r="J167" i="47"/>
  <c r="C235" i="55"/>
  <c r="C275" i="55" s="1"/>
  <c r="K275" i="55" s="1"/>
  <c r="C311" i="55" s="1"/>
  <c r="BM33" i="68" s="1"/>
  <c r="J196" i="55"/>
  <c r="K196" i="55"/>
  <c r="K272" i="47"/>
  <c r="C308" i="47" s="1"/>
  <c r="BA30" i="68" s="1"/>
  <c r="K193" i="47"/>
  <c r="J193" i="47"/>
  <c r="H217" i="41"/>
  <c r="H257" i="41" s="1"/>
  <c r="J178" i="41"/>
  <c r="K178" i="41"/>
  <c r="C213" i="34"/>
  <c r="C253" i="34" s="1"/>
  <c r="K253" i="34" s="1"/>
  <c r="C289" i="34" s="1"/>
  <c r="AL11" i="68" s="1"/>
  <c r="K174" i="34"/>
  <c r="J174" i="34"/>
  <c r="H226" i="44"/>
  <c r="H266" i="44" s="1"/>
  <c r="J187" i="44"/>
  <c r="K187" i="44"/>
  <c r="E207" i="10"/>
  <c r="E247" i="10" s="1"/>
  <c r="K168" i="10"/>
  <c r="J168" i="10"/>
  <c r="C211" i="33"/>
  <c r="C251" i="33" s="1"/>
  <c r="J172" i="33"/>
  <c r="K172" i="33"/>
  <c r="C233" i="7"/>
  <c r="C273" i="7" s="1"/>
  <c r="K273" i="7" s="1"/>
  <c r="C309" i="7" s="1"/>
  <c r="N31" i="68" s="1"/>
  <c r="K194" i="7"/>
  <c r="J194" i="7"/>
  <c r="H221" i="3"/>
  <c r="H261" i="3" s="1"/>
  <c r="K182" i="3"/>
  <c r="J182" i="3"/>
  <c r="K184" i="5"/>
  <c r="K258" i="52"/>
  <c r="C294" i="52" s="1"/>
  <c r="BJ16" i="68" s="1"/>
  <c r="E205" i="11"/>
  <c r="E245" i="11" s="1"/>
  <c r="K245" i="11" s="1"/>
  <c r="C281" i="11" s="1"/>
  <c r="K166" i="11"/>
  <c r="J166" i="11"/>
  <c r="C234" i="57"/>
  <c r="C274" i="57" s="1"/>
  <c r="K274" i="57" s="1"/>
  <c r="C310" i="57" s="1"/>
  <c r="BS32" i="68" s="1"/>
  <c r="J195" i="57"/>
  <c r="K195" i="57"/>
  <c r="I209" i="12"/>
  <c r="I249" i="12" s="1"/>
  <c r="K249" i="12" s="1"/>
  <c r="C285" i="12" s="1"/>
  <c r="W7" i="68" s="1"/>
  <c r="K170" i="12"/>
  <c r="H223" i="3"/>
  <c r="H263" i="3" s="1"/>
  <c r="J184" i="3"/>
  <c r="K184" i="3"/>
  <c r="H209" i="3"/>
  <c r="H249" i="3" s="1"/>
  <c r="K249" i="3" s="1"/>
  <c r="C285" i="3" s="1"/>
  <c r="B7" i="68" s="1"/>
  <c r="J170" i="3"/>
  <c r="C223" i="26"/>
  <c r="C263" i="26" s="1"/>
  <c r="K184" i="26"/>
  <c r="J184" i="26"/>
  <c r="C217" i="47"/>
  <c r="C257" i="47" s="1"/>
  <c r="K257" i="47" s="1"/>
  <c r="C293" i="47" s="1"/>
  <c r="BA15" i="68" s="1"/>
  <c r="J178" i="47"/>
  <c r="K178" i="47"/>
  <c r="C226" i="25"/>
  <c r="C266" i="25" s="1"/>
  <c r="K266" i="25" s="1"/>
  <c r="C302" i="25" s="1"/>
  <c r="Z24" i="68" s="1"/>
  <c r="J187" i="25"/>
  <c r="K187" i="25"/>
  <c r="K264" i="7"/>
  <c r="C300" i="7" s="1"/>
  <c r="N22" i="68" s="1"/>
  <c r="K185" i="7"/>
  <c r="J185" i="7"/>
  <c r="E221" i="12"/>
  <c r="E261" i="12" s="1"/>
  <c r="K182" i="12"/>
  <c r="J182" i="12"/>
  <c r="H221" i="41"/>
  <c r="H261" i="41" s="1"/>
  <c r="K261" i="41" s="1"/>
  <c r="C297" i="41" s="1"/>
  <c r="AU19" i="68" s="1"/>
  <c r="K182" i="41"/>
  <c r="J182" i="41"/>
  <c r="K170" i="3"/>
  <c r="K268" i="56"/>
  <c r="C304" i="56" s="1"/>
  <c r="BP26" i="68" s="1"/>
  <c r="C224" i="41"/>
  <c r="C264" i="41" s="1"/>
  <c r="K185" i="41"/>
  <c r="J185" i="41"/>
  <c r="C229" i="40"/>
  <c r="C269" i="40" s="1"/>
  <c r="K269" i="40" s="1"/>
  <c r="C305" i="40" s="1"/>
  <c r="AR27" i="68" s="1"/>
  <c r="J190" i="40"/>
  <c r="K190" i="40"/>
  <c r="C211" i="25"/>
  <c r="C251" i="25" s="1"/>
  <c r="K172" i="25"/>
  <c r="J172" i="25"/>
  <c r="K275" i="56"/>
  <c r="C311" i="56" s="1"/>
  <c r="BP33" i="68" s="1"/>
  <c r="K196" i="3"/>
  <c r="H227" i="51"/>
  <c r="H267" i="51" s="1"/>
  <c r="K267" i="51" s="1"/>
  <c r="C303" i="51" s="1"/>
  <c r="BG25" i="68" s="1"/>
  <c r="K188" i="51"/>
  <c r="J188" i="51"/>
  <c r="K266" i="57"/>
  <c r="C302" i="57" s="1"/>
  <c r="BS24" i="68" s="1"/>
  <c r="J187" i="57"/>
  <c r="K187" i="57"/>
  <c r="H213" i="65"/>
  <c r="H253" i="65" s="1"/>
  <c r="K253" i="65" s="1"/>
  <c r="C289" i="65" s="1"/>
  <c r="BV11" i="68" s="1"/>
  <c r="J174" i="65"/>
  <c r="K174" i="65"/>
  <c r="I228" i="51"/>
  <c r="I268" i="51" s="1"/>
  <c r="K268" i="51" s="1"/>
  <c r="C304" i="51" s="1"/>
  <c r="BG26" i="68" s="1"/>
  <c r="J189" i="51"/>
  <c r="C231" i="29"/>
  <c r="C271" i="29" s="1"/>
  <c r="K271" i="29" s="1"/>
  <c r="C307" i="29" s="1"/>
  <c r="AF29" i="68" s="1"/>
  <c r="K192" i="29"/>
  <c r="J192" i="29"/>
  <c r="J197" i="50"/>
  <c r="H209" i="51"/>
  <c r="H249" i="51" s="1"/>
  <c r="K249" i="51" s="1"/>
  <c r="C285" i="51" s="1"/>
  <c r="BG7" i="68" s="1"/>
  <c r="K170" i="51"/>
  <c r="J170" i="51"/>
  <c r="K263" i="6"/>
  <c r="C299" i="6" s="1"/>
  <c r="K21" i="68" s="1"/>
  <c r="J184" i="6"/>
  <c r="H208" i="56"/>
  <c r="H248" i="56" s="1"/>
  <c r="J169" i="56"/>
  <c r="C223" i="41"/>
  <c r="C263" i="41" s="1"/>
  <c r="K263" i="41" s="1"/>
  <c r="C299" i="41" s="1"/>
  <c r="AU21" i="68" s="1"/>
  <c r="J184" i="41"/>
  <c r="K184" i="41"/>
  <c r="H218" i="50"/>
  <c r="H258" i="50" s="1"/>
  <c r="K258" i="50" s="1"/>
  <c r="C294" i="50" s="1"/>
  <c r="BD16" i="68" s="1"/>
  <c r="J179" i="50"/>
  <c r="K179" i="50"/>
  <c r="H206" i="10"/>
  <c r="H246" i="10" s="1"/>
  <c r="K167" i="10"/>
  <c r="J167" i="10"/>
  <c r="E222" i="11"/>
  <c r="E262" i="11" s="1"/>
  <c r="K262" i="11" s="1"/>
  <c r="C298" i="11" s="1"/>
  <c r="T20" i="68" s="1"/>
  <c r="K183" i="11"/>
  <c r="J183" i="11"/>
  <c r="H210" i="10"/>
  <c r="H250" i="10" s="1"/>
  <c r="K250" i="10" s="1"/>
  <c r="C286" i="10" s="1"/>
  <c r="Q8" i="68" s="1"/>
  <c r="K171" i="10"/>
  <c r="J171" i="10"/>
  <c r="H231" i="34"/>
  <c r="H271" i="34" s="1"/>
  <c r="K271" i="34" s="1"/>
  <c r="C307" i="34" s="1"/>
  <c r="AL29" i="68" s="1"/>
  <c r="J192" i="34"/>
  <c r="K192" i="34"/>
  <c r="K253" i="66"/>
  <c r="C289" i="66" s="1"/>
  <c r="BY11" i="68" s="1"/>
  <c r="K174" i="66"/>
  <c r="J174" i="66"/>
  <c r="C218" i="47"/>
  <c r="C258" i="47" s="1"/>
  <c r="K258" i="47" s="1"/>
  <c r="C294" i="47" s="1"/>
  <c r="BA16" i="68" s="1"/>
  <c r="K179" i="47"/>
  <c r="J179" i="47"/>
  <c r="K270" i="65"/>
  <c r="C306" i="65" s="1"/>
  <c r="BV28" i="68" s="1"/>
  <c r="K256" i="6"/>
  <c r="C292" i="6" s="1"/>
  <c r="K14" i="68" s="1"/>
  <c r="K250" i="29"/>
  <c r="C286" i="29" s="1"/>
  <c r="AF8" i="68" s="1"/>
  <c r="K171" i="29"/>
  <c r="J171" i="29"/>
  <c r="C212" i="57"/>
  <c r="C252" i="57" s="1"/>
  <c r="K252" i="57" s="1"/>
  <c r="C288" i="57" s="1"/>
  <c r="BS10" i="68" s="1"/>
  <c r="K173" i="57"/>
  <c r="J173" i="57"/>
  <c r="H230" i="5"/>
  <c r="H270" i="5" s="1"/>
  <c r="J191" i="5"/>
  <c r="K181" i="44"/>
  <c r="J181" i="44"/>
  <c r="H208" i="5"/>
  <c r="H248" i="5" s="1"/>
  <c r="K248" i="5" s="1"/>
  <c r="C284" i="5" s="1"/>
  <c r="H6" i="68" s="1"/>
  <c r="K169" i="5"/>
  <c r="J185" i="51"/>
  <c r="C225" i="25"/>
  <c r="C265" i="25" s="1"/>
  <c r="K265" i="25" s="1"/>
  <c r="C301" i="25" s="1"/>
  <c r="Z23" i="68" s="1"/>
  <c r="K186" i="25"/>
  <c r="J186" i="25"/>
  <c r="C230" i="34"/>
  <c r="C270" i="34" s="1"/>
  <c r="K270" i="34" s="1"/>
  <c r="C306" i="34" s="1"/>
  <c r="AL28" i="68" s="1"/>
  <c r="K191" i="34"/>
  <c r="J191" i="34"/>
  <c r="J188" i="4"/>
  <c r="K166" i="5"/>
  <c r="K249" i="44"/>
  <c r="C285" i="44" s="1"/>
  <c r="AX7" i="68" s="1"/>
  <c r="K170" i="44"/>
  <c r="J170" i="44"/>
  <c r="K259" i="7"/>
  <c r="C295" i="7" s="1"/>
  <c r="N17" i="68" s="1"/>
  <c r="K180" i="7"/>
  <c r="J180" i="7"/>
  <c r="J169" i="65"/>
  <c r="H226" i="56"/>
  <c r="H266" i="56" s="1"/>
  <c r="K266" i="56" s="1"/>
  <c r="C302" i="56" s="1"/>
  <c r="BP24" i="68" s="1"/>
  <c r="K187" i="56"/>
  <c r="J187" i="56"/>
  <c r="C212" i="41"/>
  <c r="C252" i="41" s="1"/>
  <c r="K252" i="41" s="1"/>
  <c r="C288" i="41" s="1"/>
  <c r="AU10" i="68" s="1"/>
  <c r="K173" i="41"/>
  <c r="J173" i="41"/>
  <c r="H226" i="29"/>
  <c r="H266" i="29" s="1"/>
  <c r="K266" i="29" s="1"/>
  <c r="C302" i="29" s="1"/>
  <c r="AF24" i="68" s="1"/>
  <c r="J187" i="29"/>
  <c r="K187" i="29"/>
  <c r="K249" i="55"/>
  <c r="C285" i="55" s="1"/>
  <c r="BM7" i="68" s="1"/>
  <c r="K170" i="55"/>
  <c r="J170" i="55"/>
  <c r="C212" i="55"/>
  <c r="C252" i="55" s="1"/>
  <c r="K252" i="55" s="1"/>
  <c r="C288" i="55" s="1"/>
  <c r="BM10" i="68" s="1"/>
  <c r="J173" i="55"/>
  <c r="K173" i="55"/>
  <c r="C216" i="41"/>
  <c r="C256" i="41" s="1"/>
  <c r="K256" i="41" s="1"/>
  <c r="C292" i="41" s="1"/>
  <c r="AU14" i="68" s="1"/>
  <c r="K177" i="41"/>
  <c r="J177" i="41"/>
  <c r="H222" i="3"/>
  <c r="H262" i="3" s="1"/>
  <c r="K262" i="3" s="1"/>
  <c r="C298" i="3" s="1"/>
  <c r="B20" i="68" s="1"/>
  <c r="J183" i="3"/>
  <c r="K193" i="52"/>
  <c r="K246" i="10"/>
  <c r="C282" i="10" s="1"/>
  <c r="Q4" i="68" s="1"/>
  <c r="K269" i="37"/>
  <c r="C305" i="37" s="1"/>
  <c r="AO27" i="68" s="1"/>
  <c r="K190" i="37"/>
  <c r="J190" i="37"/>
  <c r="C236" i="41"/>
  <c r="C276" i="41" s="1"/>
  <c r="K276" i="41" s="1"/>
  <c r="C312" i="41" s="1"/>
  <c r="AU34" i="68" s="1"/>
  <c r="K197" i="41"/>
  <c r="J197" i="41"/>
  <c r="E236" i="11"/>
  <c r="E276" i="11" s="1"/>
  <c r="K276" i="11" s="1"/>
  <c r="C312" i="11" s="1"/>
  <c r="T34" i="68" s="1"/>
  <c r="J197" i="11"/>
  <c r="K197" i="11"/>
  <c r="E225" i="51"/>
  <c r="E265" i="51" s="1"/>
  <c r="K265" i="51" s="1"/>
  <c r="C301" i="51" s="1"/>
  <c r="BG23" i="68" s="1"/>
  <c r="J186" i="51"/>
  <c r="K186" i="51"/>
  <c r="C208" i="12"/>
  <c r="C248" i="12" s="1"/>
  <c r="K248" i="12" s="1"/>
  <c r="C284" i="12" s="1"/>
  <c r="W6" i="68" s="1"/>
  <c r="K169" i="12"/>
  <c r="J169" i="12"/>
  <c r="K259" i="10"/>
  <c r="C295" i="10" s="1"/>
  <c r="Q17" i="68" s="1"/>
  <c r="K180" i="10"/>
  <c r="I214" i="66"/>
  <c r="I254" i="66" s="1"/>
  <c r="K254" i="66" s="1"/>
  <c r="C290" i="66" s="1"/>
  <c r="BY12" i="68" s="1"/>
  <c r="J175" i="66"/>
  <c r="C233" i="5"/>
  <c r="C273" i="5" s="1"/>
  <c r="K273" i="5" s="1"/>
  <c r="C309" i="5" s="1"/>
  <c r="H31" i="68" s="1"/>
  <c r="K194" i="5"/>
  <c r="J194" i="5"/>
  <c r="K262" i="52"/>
  <c r="C298" i="52" s="1"/>
  <c r="BJ20" i="68" s="1"/>
  <c r="E228" i="26"/>
  <c r="E268" i="26" s="1"/>
  <c r="K268" i="26" s="1"/>
  <c r="C304" i="26" s="1"/>
  <c r="AC26" i="68" s="1"/>
  <c r="K189" i="26"/>
  <c r="J189" i="26"/>
  <c r="K252" i="65"/>
  <c r="C288" i="65" s="1"/>
  <c r="BV10" i="68" s="1"/>
  <c r="C232" i="11"/>
  <c r="C272" i="11" s="1"/>
  <c r="K272" i="11" s="1"/>
  <c r="C308" i="11" s="1"/>
  <c r="T30" i="68" s="1"/>
  <c r="K193" i="11"/>
  <c r="J193" i="11"/>
  <c r="C213" i="33"/>
  <c r="C253" i="33" s="1"/>
  <c r="K253" i="33" s="1"/>
  <c r="C289" i="33" s="1"/>
  <c r="AI11" i="68" s="1"/>
  <c r="K174" i="33"/>
  <c r="J174" i="33"/>
  <c r="C235" i="26"/>
  <c r="C275" i="26" s="1"/>
  <c r="K275" i="26" s="1"/>
  <c r="C311" i="26" s="1"/>
  <c r="AC33" i="68" s="1"/>
  <c r="J196" i="26"/>
  <c r="K196" i="26"/>
  <c r="C211" i="7"/>
  <c r="C251" i="7" s="1"/>
  <c r="K251" i="7" s="1"/>
  <c r="C287" i="7" s="1"/>
  <c r="N9" i="68" s="1"/>
  <c r="K172" i="7"/>
  <c r="J172" i="7"/>
  <c r="K266" i="10"/>
  <c r="C302" i="10" s="1"/>
  <c r="Q24" i="68" s="1"/>
  <c r="H212" i="26"/>
  <c r="H252" i="26" s="1"/>
  <c r="K252" i="26" s="1"/>
  <c r="C288" i="26" s="1"/>
  <c r="AC10" i="68" s="1"/>
  <c r="K173" i="26"/>
  <c r="C221" i="57"/>
  <c r="C261" i="57" s="1"/>
  <c r="K261" i="57" s="1"/>
  <c r="C297" i="57" s="1"/>
  <c r="BS19" i="68" s="1"/>
  <c r="J182" i="57"/>
  <c r="K182" i="57"/>
  <c r="K180" i="56"/>
  <c r="J180" i="10"/>
  <c r="K171" i="66"/>
  <c r="H214" i="34"/>
  <c r="H254" i="34" s="1"/>
  <c r="K254" i="34" s="1"/>
  <c r="C290" i="34" s="1"/>
  <c r="AL12" i="68" s="1"/>
  <c r="J175" i="34"/>
  <c r="C206" i="50"/>
  <c r="C246" i="50" s="1"/>
  <c r="K246" i="50" s="1"/>
  <c r="C282" i="50" s="1"/>
  <c r="BD4" i="68" s="1"/>
  <c r="J167" i="50"/>
  <c r="K167" i="50"/>
  <c r="K173" i="56"/>
  <c r="E212" i="11"/>
  <c r="E252" i="11" s="1"/>
  <c r="J173" i="11"/>
  <c r="K173" i="11"/>
  <c r="H219" i="4"/>
  <c r="H259" i="4" s="1"/>
  <c r="J180" i="4"/>
  <c r="K273" i="66"/>
  <c r="C309" i="66" s="1"/>
  <c r="BY31" i="68" s="1"/>
  <c r="J194" i="66"/>
  <c r="K194" i="66"/>
  <c r="K248" i="50"/>
  <c r="C284" i="50" s="1"/>
  <c r="BD6" i="68" s="1"/>
  <c r="J169" i="50"/>
  <c r="K169" i="50"/>
  <c r="H212" i="51"/>
  <c r="H252" i="51" s="1"/>
  <c r="K252" i="51" s="1"/>
  <c r="C288" i="51" s="1"/>
  <c r="BG10" i="68" s="1"/>
  <c r="K173" i="51"/>
  <c r="J173" i="51"/>
  <c r="K273" i="33"/>
  <c r="C309" i="33" s="1"/>
  <c r="AI31" i="68" s="1"/>
  <c r="C221" i="34"/>
  <c r="C261" i="34" s="1"/>
  <c r="K261" i="34" s="1"/>
  <c r="C297" i="34" s="1"/>
  <c r="AL19" i="68" s="1"/>
  <c r="J182" i="34"/>
  <c r="K182" i="34"/>
  <c r="C209" i="34"/>
  <c r="C249" i="34" s="1"/>
  <c r="K249" i="34" s="1"/>
  <c r="C285" i="34" s="1"/>
  <c r="AL7" i="68" s="1"/>
  <c r="K170" i="34"/>
  <c r="J170" i="34"/>
  <c r="I234" i="66"/>
  <c r="I274" i="66" s="1"/>
  <c r="K274" i="66" s="1"/>
  <c r="C310" i="66" s="1"/>
  <c r="BY32" i="68" s="1"/>
  <c r="K195" i="66"/>
  <c r="C222" i="25"/>
  <c r="C262" i="25" s="1"/>
  <c r="K262" i="25" s="1"/>
  <c r="C298" i="25" s="1"/>
  <c r="Z20" i="68" s="1"/>
  <c r="K183" i="25"/>
  <c r="J183" i="25"/>
  <c r="K169" i="66"/>
  <c r="C211" i="44"/>
  <c r="C251" i="44" s="1"/>
  <c r="K251" i="44" s="1"/>
  <c r="C287" i="44" s="1"/>
  <c r="AX9" i="68" s="1"/>
  <c r="K172" i="44"/>
  <c r="J172" i="44"/>
  <c r="K257" i="50"/>
  <c r="C293" i="50" s="1"/>
  <c r="BD15" i="68" s="1"/>
  <c r="C215" i="33"/>
  <c r="C255" i="33" s="1"/>
  <c r="K255" i="33" s="1"/>
  <c r="C291" i="33" s="1"/>
  <c r="AI13" i="68" s="1"/>
  <c r="K176" i="33"/>
  <c r="J176" i="33"/>
  <c r="C228" i="37"/>
  <c r="C268" i="37" s="1"/>
  <c r="K268" i="37" s="1"/>
  <c r="C304" i="37" s="1"/>
  <c r="AO26" i="68" s="1"/>
  <c r="J189" i="37"/>
  <c r="K189" i="37"/>
  <c r="C225" i="5"/>
  <c r="C265" i="5" s="1"/>
  <c r="J186" i="5"/>
  <c r="K186" i="5"/>
  <c r="C211" i="47"/>
  <c r="C251" i="47" s="1"/>
  <c r="K251" i="47" s="1"/>
  <c r="C287" i="47" s="1"/>
  <c r="BA9" i="68" s="1"/>
  <c r="K172" i="47"/>
  <c r="J172" i="47"/>
  <c r="K187" i="51"/>
  <c r="K196" i="33"/>
  <c r="I222" i="10"/>
  <c r="I262" i="10" s="1"/>
  <c r="K262" i="10" s="1"/>
  <c r="C298" i="10" s="1"/>
  <c r="Q20" i="68" s="1"/>
  <c r="J183" i="10"/>
  <c r="K179" i="7"/>
  <c r="H225" i="4"/>
  <c r="H265" i="4" s="1"/>
  <c r="K265" i="4" s="1"/>
  <c r="C301" i="4" s="1"/>
  <c r="E23" i="68" s="1"/>
  <c r="K186" i="4"/>
  <c r="J186" i="4"/>
  <c r="K166" i="56"/>
  <c r="K276" i="55"/>
  <c r="C312" i="55" s="1"/>
  <c r="BM34" i="68" s="1"/>
  <c r="K197" i="55"/>
  <c r="J197" i="55"/>
  <c r="I228" i="5"/>
  <c r="I268" i="5" s="1"/>
  <c r="K189" i="5"/>
  <c r="J197" i="56"/>
  <c r="K180" i="4"/>
  <c r="K188" i="4"/>
  <c r="K259" i="40"/>
  <c r="C295" i="40" s="1"/>
  <c r="AR17" i="68" s="1"/>
  <c r="K180" i="40"/>
  <c r="J180" i="40"/>
  <c r="E235" i="10"/>
  <c r="E275" i="10" s="1"/>
  <c r="J196" i="10"/>
  <c r="J190" i="3"/>
  <c r="J185" i="66"/>
  <c r="K272" i="50"/>
  <c r="C308" i="50" s="1"/>
  <c r="BD30" i="68" s="1"/>
  <c r="J193" i="50"/>
  <c r="K193" i="50"/>
  <c r="K255" i="50"/>
  <c r="C291" i="50" s="1"/>
  <c r="BD13" i="68" s="1"/>
  <c r="J176" i="50"/>
  <c r="K176" i="50"/>
  <c r="K262" i="47"/>
  <c r="C298" i="47" s="1"/>
  <c r="BA20" i="68" s="1"/>
  <c r="J183" i="47"/>
  <c r="K183" i="47"/>
  <c r="H218" i="41"/>
  <c r="H258" i="41" s="1"/>
  <c r="K258" i="41" s="1"/>
  <c r="C294" i="41" s="1"/>
  <c r="AU16" i="68" s="1"/>
  <c r="K179" i="41"/>
  <c r="J179" i="41"/>
  <c r="H210" i="11"/>
  <c r="H250" i="11" s="1"/>
  <c r="K171" i="11"/>
  <c r="J171" i="11"/>
  <c r="K190" i="12"/>
  <c r="K257" i="56"/>
  <c r="C293" i="56" s="1"/>
  <c r="BP15" i="68" s="1"/>
  <c r="K247" i="44"/>
  <c r="C283" i="44" s="1"/>
  <c r="AX5" i="68" s="1"/>
  <c r="J168" i="44"/>
  <c r="K168" i="44"/>
  <c r="H218" i="5"/>
  <c r="H258" i="5" s="1"/>
  <c r="K179" i="5"/>
  <c r="H229" i="66"/>
  <c r="H269" i="66" s="1"/>
  <c r="K269" i="66" s="1"/>
  <c r="C305" i="66" s="1"/>
  <c r="BY27" i="68" s="1"/>
  <c r="J190" i="66"/>
  <c r="K264" i="66"/>
  <c r="C300" i="66" s="1"/>
  <c r="BY22" i="68" s="1"/>
  <c r="C234" i="47"/>
  <c r="C274" i="47" s="1"/>
  <c r="K274" i="47" s="1"/>
  <c r="C310" i="47" s="1"/>
  <c r="BA32" i="68" s="1"/>
  <c r="J195" i="47"/>
  <c r="K195" i="47"/>
  <c r="H221" i="5"/>
  <c r="H261" i="5" s="1"/>
  <c r="K261" i="5" s="1"/>
  <c r="C297" i="5" s="1"/>
  <c r="H19" i="68" s="1"/>
  <c r="K182" i="5"/>
  <c r="J182" i="5"/>
  <c r="K248" i="29"/>
  <c r="C284" i="29" s="1"/>
  <c r="AF6" i="68" s="1"/>
  <c r="C213" i="47"/>
  <c r="C253" i="47" s="1"/>
  <c r="K174" i="47"/>
  <c r="J174" i="47"/>
  <c r="H231" i="65"/>
  <c r="H271" i="65" s="1"/>
  <c r="K271" i="65" s="1"/>
  <c r="C307" i="65" s="1"/>
  <c r="BV29" i="68" s="1"/>
  <c r="K192" i="65"/>
  <c r="J192" i="65"/>
  <c r="H234" i="55"/>
  <c r="H274" i="55" s="1"/>
  <c r="K274" i="55" s="1"/>
  <c r="C310" i="55" s="1"/>
  <c r="BM32" i="68" s="1"/>
  <c r="K195" i="55"/>
  <c r="H226" i="65"/>
  <c r="H266" i="65" s="1"/>
  <c r="K187" i="65"/>
  <c r="J187" i="65"/>
  <c r="C221" i="47"/>
  <c r="C261" i="47" s="1"/>
  <c r="J182" i="47"/>
  <c r="K182" i="47"/>
  <c r="C232" i="3"/>
  <c r="C272" i="3" s="1"/>
  <c r="K272" i="3" s="1"/>
  <c r="C308" i="3" s="1"/>
  <c r="B30" i="68" s="1"/>
  <c r="K193" i="3"/>
  <c r="J193" i="3"/>
  <c r="C207" i="41"/>
  <c r="C247" i="41" s="1"/>
  <c r="K247" i="41" s="1"/>
  <c r="C283" i="41" s="1"/>
  <c r="AU5" i="68" s="1"/>
  <c r="J168" i="41"/>
  <c r="K168" i="41"/>
  <c r="C229" i="4"/>
  <c r="C269" i="4" s="1"/>
  <c r="K269" i="4" s="1"/>
  <c r="C305" i="4" s="1"/>
  <c r="E27" i="68" s="1"/>
  <c r="K190" i="4"/>
  <c r="J190" i="4"/>
  <c r="E234" i="11"/>
  <c r="E274" i="11" s="1"/>
  <c r="J195" i="11"/>
  <c r="K195" i="11"/>
  <c r="H233" i="56"/>
  <c r="H273" i="56" s="1"/>
  <c r="K273" i="56" s="1"/>
  <c r="C309" i="56" s="1"/>
  <c r="BP31" i="68" s="1"/>
  <c r="J194" i="56"/>
  <c r="K194" i="56"/>
  <c r="K263" i="25"/>
  <c r="C299" i="25" s="1"/>
  <c r="Z21" i="68" s="1"/>
  <c r="K184" i="25"/>
  <c r="J184" i="25"/>
  <c r="K255" i="10"/>
  <c r="C291" i="10" s="1"/>
  <c r="Q13" i="68" s="1"/>
  <c r="K270" i="10"/>
  <c r="C306" i="10" s="1"/>
  <c r="Q28" i="68" s="1"/>
  <c r="C209" i="57"/>
  <c r="C249" i="57" s="1"/>
  <c r="K249" i="57" s="1"/>
  <c r="C285" i="57" s="1"/>
  <c r="BS7" i="68" s="1"/>
  <c r="J170" i="57"/>
  <c r="K170" i="57"/>
  <c r="I209" i="7"/>
  <c r="I249" i="7" s="1"/>
  <c r="K249" i="7" s="1"/>
  <c r="C285" i="7" s="1"/>
  <c r="N7" i="68" s="1"/>
  <c r="J170" i="7"/>
  <c r="C230" i="57"/>
  <c r="C270" i="57" s="1"/>
  <c r="K270" i="57" s="1"/>
  <c r="C306" i="57" s="1"/>
  <c r="BS28" i="68" s="1"/>
  <c r="K191" i="57"/>
  <c r="J191" i="57"/>
  <c r="C235" i="37"/>
  <c r="C275" i="37" s="1"/>
  <c r="K275" i="37" s="1"/>
  <c r="C311" i="37" s="1"/>
  <c r="AO33" i="68" s="1"/>
  <c r="K196" i="37"/>
  <c r="J196" i="37"/>
  <c r="K275" i="7"/>
  <c r="C311" i="7" s="1"/>
  <c r="N33" i="68" s="1"/>
  <c r="K196" i="7"/>
  <c r="J196" i="7"/>
  <c r="H230" i="4"/>
  <c r="H270" i="4" s="1"/>
  <c r="K270" i="4" s="1"/>
  <c r="C306" i="4" s="1"/>
  <c r="E28" i="68" s="1"/>
  <c r="J191" i="4"/>
  <c r="K191" i="4"/>
  <c r="H218" i="66"/>
  <c r="H258" i="66" s="1"/>
  <c r="K258" i="66" s="1"/>
  <c r="C294" i="66" s="1"/>
  <c r="BY16" i="68" s="1"/>
  <c r="J179" i="66"/>
  <c r="C222" i="41"/>
  <c r="C262" i="41" s="1"/>
  <c r="K262" i="41" s="1"/>
  <c r="C298" i="41" s="1"/>
  <c r="AU20" i="68" s="1"/>
  <c r="J183" i="41"/>
  <c r="K183" i="41"/>
  <c r="J192" i="11"/>
  <c r="H207" i="56"/>
  <c r="H247" i="56" s="1"/>
  <c r="K247" i="56" s="1"/>
  <c r="C283" i="56" s="1"/>
  <c r="BP5" i="68" s="1"/>
  <c r="K168" i="56"/>
  <c r="J168" i="56"/>
  <c r="C211" i="40"/>
  <c r="C251" i="40" s="1"/>
  <c r="K251" i="40" s="1"/>
  <c r="C287" i="40" s="1"/>
  <c r="AR9" i="68" s="1"/>
  <c r="K172" i="40"/>
  <c r="J172" i="40"/>
  <c r="H228" i="4"/>
  <c r="H268" i="4" s="1"/>
  <c r="K268" i="4" s="1"/>
  <c r="C304" i="4" s="1"/>
  <c r="E26" i="68" s="1"/>
  <c r="K189" i="4"/>
  <c r="J189" i="4"/>
  <c r="K276" i="65"/>
  <c r="C312" i="65" s="1"/>
  <c r="BV34" i="68" s="1"/>
  <c r="H216" i="52"/>
  <c r="H256" i="52" s="1"/>
  <c r="K256" i="52" s="1"/>
  <c r="C292" i="52" s="1"/>
  <c r="BJ14" i="68" s="1"/>
  <c r="J177" i="52"/>
  <c r="K190" i="66"/>
  <c r="K265" i="52"/>
  <c r="C301" i="52" s="1"/>
  <c r="BJ23" i="68" s="1"/>
  <c r="J186" i="52"/>
  <c r="K186" i="52"/>
  <c r="C217" i="40"/>
  <c r="C257" i="40" s="1"/>
  <c r="K257" i="40" s="1"/>
  <c r="C293" i="40" s="1"/>
  <c r="AR15" i="68" s="1"/>
  <c r="J178" i="40"/>
  <c r="K178" i="40"/>
  <c r="K257" i="51"/>
  <c r="C293" i="51" s="1"/>
  <c r="BG15" i="68" s="1"/>
  <c r="H223" i="55"/>
  <c r="H263" i="55" s="1"/>
  <c r="K184" i="55"/>
  <c r="J184" i="55"/>
  <c r="I225" i="55"/>
  <c r="I265" i="55" s="1"/>
  <c r="K265" i="55" s="1"/>
  <c r="C301" i="55" s="1"/>
  <c r="BM23" i="68" s="1"/>
  <c r="K186" i="55"/>
  <c r="J186" i="55"/>
  <c r="K171" i="56"/>
  <c r="C206" i="37"/>
  <c r="C246" i="37" s="1"/>
  <c r="K167" i="37"/>
  <c r="J167" i="37"/>
  <c r="H216" i="10"/>
  <c r="H256" i="10" s="1"/>
  <c r="K256" i="10" s="1"/>
  <c r="C292" i="10" s="1"/>
  <c r="Q14" i="68" s="1"/>
  <c r="K177" i="10"/>
  <c r="J171" i="66"/>
  <c r="K267" i="4"/>
  <c r="C303" i="4" s="1"/>
  <c r="E25" i="68" s="1"/>
  <c r="C228" i="47"/>
  <c r="C268" i="47" s="1"/>
  <c r="K268" i="47" s="1"/>
  <c r="C304" i="47" s="1"/>
  <c r="BA26" i="68" s="1"/>
  <c r="J189" i="47"/>
  <c r="K189" i="47"/>
  <c r="H223" i="50"/>
  <c r="H263" i="50" s="1"/>
  <c r="K263" i="50" s="1"/>
  <c r="C299" i="50" s="1"/>
  <c r="BD21" i="68" s="1"/>
  <c r="J184" i="50"/>
  <c r="C212" i="47"/>
  <c r="C252" i="47" s="1"/>
  <c r="K252" i="47" s="1"/>
  <c r="C288" i="47" s="1"/>
  <c r="BA10" i="68" s="1"/>
  <c r="J173" i="47"/>
  <c r="K173" i="47"/>
  <c r="J183" i="52"/>
  <c r="C232" i="41"/>
  <c r="C272" i="41" s="1"/>
  <c r="K272" i="41" s="1"/>
  <c r="C308" i="41" s="1"/>
  <c r="AU30" i="68" s="1"/>
  <c r="K193" i="41"/>
  <c r="J193" i="41"/>
  <c r="K185" i="66"/>
  <c r="C227" i="41"/>
  <c r="C267" i="41" s="1"/>
  <c r="K267" i="41" s="1"/>
  <c r="C303" i="41" s="1"/>
  <c r="AU25" i="68" s="1"/>
  <c r="J188" i="41"/>
  <c r="K188" i="41"/>
  <c r="K178" i="6"/>
  <c r="H212" i="66"/>
  <c r="H252" i="66" s="1"/>
  <c r="K252" i="66" s="1"/>
  <c r="C288" i="66" s="1"/>
  <c r="BY10" i="68" s="1"/>
  <c r="K173" i="66"/>
  <c r="C215" i="3"/>
  <c r="C255" i="3" s="1"/>
  <c r="K255" i="3" s="1"/>
  <c r="C291" i="3" s="1"/>
  <c r="B13" i="68" s="1"/>
  <c r="J176" i="3"/>
  <c r="K176" i="3"/>
  <c r="J189" i="10"/>
  <c r="C232" i="5"/>
  <c r="C272" i="5" s="1"/>
  <c r="K272" i="5" s="1"/>
  <c r="C308" i="5" s="1"/>
  <c r="H30" i="68" s="1"/>
  <c r="K193" i="5"/>
  <c r="J193" i="5"/>
  <c r="K270" i="41"/>
  <c r="C306" i="41" s="1"/>
  <c r="AU28" i="68" s="1"/>
  <c r="C235" i="52"/>
  <c r="C275" i="52" s="1"/>
  <c r="K275" i="52" s="1"/>
  <c r="C311" i="52" s="1"/>
  <c r="BJ33" i="68" s="1"/>
  <c r="J196" i="52"/>
  <c r="K196" i="52"/>
  <c r="K262" i="66"/>
  <c r="C298" i="66" s="1"/>
  <c r="BY20" i="68" s="1"/>
  <c r="K174" i="5"/>
  <c r="K263" i="10"/>
  <c r="C299" i="10" s="1"/>
  <c r="Q21" i="68" s="1"/>
  <c r="K274" i="65"/>
  <c r="C310" i="65" s="1"/>
  <c r="BV32" i="68" s="1"/>
  <c r="K261" i="3"/>
  <c r="C297" i="3" s="1"/>
  <c r="B19" i="68" s="1"/>
  <c r="J168" i="29"/>
  <c r="C219" i="41"/>
  <c r="C259" i="41" s="1"/>
  <c r="K259" i="41" s="1"/>
  <c r="C295" i="41" s="1"/>
  <c r="AU17" i="68" s="1"/>
  <c r="J180" i="41"/>
  <c r="K180" i="41"/>
  <c r="K272" i="37"/>
  <c r="C308" i="37" s="1"/>
  <c r="AO30" i="68" s="1"/>
  <c r="J193" i="37"/>
  <c r="K193" i="37"/>
  <c r="K267" i="40"/>
  <c r="C303" i="40" s="1"/>
  <c r="AR25" i="68" s="1"/>
  <c r="K188" i="40"/>
  <c r="J188" i="40"/>
  <c r="C209" i="33"/>
  <c r="C249" i="33" s="1"/>
  <c r="K249" i="33" s="1"/>
  <c r="C285" i="33" s="1"/>
  <c r="AI7" i="68" s="1"/>
  <c r="K170" i="33"/>
  <c r="J170" i="33"/>
  <c r="J187" i="10"/>
  <c r="C222" i="5"/>
  <c r="C262" i="5" s="1"/>
  <c r="K262" i="5" s="1"/>
  <c r="C298" i="5" s="1"/>
  <c r="H20" i="68" s="1"/>
  <c r="K183" i="5"/>
  <c r="J183" i="5"/>
  <c r="K267" i="11"/>
  <c r="C303" i="11" s="1"/>
  <c r="T25" i="68" s="1"/>
  <c r="K253" i="29"/>
  <c r="C289" i="29" s="1"/>
  <c r="AF11" i="68" s="1"/>
  <c r="K174" i="29"/>
  <c r="C234" i="40"/>
  <c r="C274" i="40" s="1"/>
  <c r="K274" i="40" s="1"/>
  <c r="C310" i="40" s="1"/>
  <c r="AR32" i="68" s="1"/>
  <c r="J195" i="40"/>
  <c r="K195" i="40"/>
  <c r="E225" i="12"/>
  <c r="E265" i="12" s="1"/>
  <c r="K265" i="12" s="1"/>
  <c r="C301" i="12" s="1"/>
  <c r="W23" i="68" s="1"/>
  <c r="J186" i="12"/>
  <c r="K186" i="12"/>
  <c r="K269" i="10"/>
  <c r="C305" i="10" s="1"/>
  <c r="Q27" i="68" s="1"/>
  <c r="H221" i="50"/>
  <c r="H261" i="50" s="1"/>
  <c r="K182" i="50"/>
  <c r="K265" i="6"/>
  <c r="C301" i="6" s="1"/>
  <c r="K23" i="68" s="1"/>
  <c r="K186" i="6"/>
  <c r="J186" i="6"/>
  <c r="K167" i="66"/>
  <c r="C230" i="47"/>
  <c r="C270" i="47" s="1"/>
  <c r="K270" i="47" s="1"/>
  <c r="C306" i="47" s="1"/>
  <c r="BA28" i="68" s="1"/>
  <c r="K191" i="47"/>
  <c r="J191" i="47"/>
  <c r="C207" i="52"/>
  <c r="C247" i="52" s="1"/>
  <c r="K247" i="52" s="1"/>
  <c r="C283" i="52" s="1"/>
  <c r="BJ5" i="68" s="1"/>
  <c r="K168" i="52"/>
  <c r="J168" i="52"/>
  <c r="C228" i="57"/>
  <c r="C268" i="57" s="1"/>
  <c r="K268" i="57" s="1"/>
  <c r="C304" i="57" s="1"/>
  <c r="BS26" i="68" s="1"/>
  <c r="K189" i="57"/>
  <c r="J189" i="57"/>
  <c r="C223" i="57"/>
  <c r="C263" i="57" s="1"/>
  <c r="K263" i="57" s="1"/>
  <c r="C299" i="57" s="1"/>
  <c r="BS21" i="68" s="1"/>
  <c r="K184" i="57"/>
  <c r="J184" i="57"/>
  <c r="C222" i="12"/>
  <c r="C262" i="12" s="1"/>
  <c r="K262" i="12" s="1"/>
  <c r="C298" i="12" s="1"/>
  <c r="W20" i="68" s="1"/>
  <c r="K183" i="12"/>
  <c r="J183" i="12"/>
  <c r="C236" i="7"/>
  <c r="C276" i="7" s="1"/>
  <c r="K276" i="7" s="1"/>
  <c r="C312" i="7" s="1"/>
  <c r="N34" i="68" s="1"/>
  <c r="K197" i="7"/>
  <c r="J197" i="7"/>
  <c r="H235" i="4"/>
  <c r="H275" i="4" s="1"/>
  <c r="K275" i="4" s="1"/>
  <c r="C311" i="4" s="1"/>
  <c r="E33" i="68" s="1"/>
  <c r="J196" i="4"/>
  <c r="K196" i="4"/>
  <c r="H225" i="44"/>
  <c r="H265" i="44" s="1"/>
  <c r="K186" i="44"/>
  <c r="K264" i="56"/>
  <c r="C300" i="56" s="1"/>
  <c r="BP22" i="68" s="1"/>
  <c r="C206" i="33"/>
  <c r="C246" i="33" s="1"/>
  <c r="K246" i="33" s="1"/>
  <c r="C282" i="33" s="1"/>
  <c r="AI4" i="68" s="1"/>
  <c r="J167" i="33"/>
  <c r="K167" i="33"/>
  <c r="J187" i="51"/>
  <c r="E226" i="11"/>
  <c r="E266" i="11" s="1"/>
  <c r="K187" i="11"/>
  <c r="J182" i="50"/>
  <c r="H230" i="33"/>
  <c r="H270" i="33" s="1"/>
  <c r="K191" i="33"/>
  <c r="H235" i="5"/>
  <c r="H275" i="5" s="1"/>
  <c r="K275" i="5" s="1"/>
  <c r="C311" i="5" s="1"/>
  <c r="H33" i="68" s="1"/>
  <c r="J196" i="5"/>
  <c r="K196" i="5"/>
  <c r="C217" i="25"/>
  <c r="C257" i="25" s="1"/>
  <c r="K257" i="25" s="1"/>
  <c r="C293" i="25" s="1"/>
  <c r="Z15" i="68" s="1"/>
  <c r="K178" i="25"/>
  <c r="J178" i="25"/>
  <c r="K262" i="37"/>
  <c r="C298" i="37" s="1"/>
  <c r="AO20" i="68" s="1"/>
  <c r="K183" i="37"/>
  <c r="J183" i="37"/>
  <c r="K257" i="52"/>
  <c r="C293" i="52" s="1"/>
  <c r="BJ15" i="68" s="1"/>
  <c r="H234" i="26"/>
  <c r="H274" i="26" s="1"/>
  <c r="K274" i="26" s="1"/>
  <c r="C310" i="26" s="1"/>
  <c r="AC32" i="68" s="1"/>
  <c r="J195" i="26"/>
  <c r="E225" i="11"/>
  <c r="E265" i="11" s="1"/>
  <c r="K265" i="11" s="1"/>
  <c r="C301" i="11" s="1"/>
  <c r="T23" i="68" s="1"/>
  <c r="K186" i="11"/>
  <c r="J186" i="11"/>
  <c r="H205" i="4"/>
  <c r="H245" i="4" s="1"/>
  <c r="K245" i="4" s="1"/>
  <c r="C281" i="4" s="1"/>
  <c r="K166" i="4"/>
  <c r="J166" i="4"/>
  <c r="E229" i="6"/>
  <c r="E269" i="6" s="1"/>
  <c r="K269" i="6" s="1"/>
  <c r="C305" i="6" s="1"/>
  <c r="K27" i="68" s="1"/>
  <c r="K190" i="6"/>
  <c r="J190" i="6"/>
  <c r="C227" i="7"/>
  <c r="C267" i="7" s="1"/>
  <c r="K267" i="7" s="1"/>
  <c r="C303" i="7" s="1"/>
  <c r="N25" i="68" s="1"/>
  <c r="J188" i="7"/>
  <c r="K188" i="7"/>
  <c r="E233" i="51"/>
  <c r="E273" i="51" s="1"/>
  <c r="K273" i="51" s="1"/>
  <c r="C309" i="51" s="1"/>
  <c r="BG31" i="68" s="1"/>
  <c r="K194" i="51"/>
  <c r="J194" i="51"/>
  <c r="E222" i="51"/>
  <c r="E262" i="51" s="1"/>
  <c r="K262" i="51" s="1"/>
  <c r="C298" i="51" s="1"/>
  <c r="BG20" i="68" s="1"/>
  <c r="J183" i="51"/>
  <c r="K183" i="51"/>
  <c r="J178" i="52"/>
  <c r="K264" i="37"/>
  <c r="C300" i="37" s="1"/>
  <c r="AO22" i="68" s="1"/>
  <c r="J185" i="37"/>
  <c r="J191" i="26"/>
  <c r="C235" i="12"/>
  <c r="C275" i="12" s="1"/>
  <c r="K275" i="12" s="1"/>
  <c r="C311" i="12" s="1"/>
  <c r="W33" i="68" s="1"/>
  <c r="J196" i="12"/>
  <c r="K196" i="12"/>
  <c r="H214" i="12"/>
  <c r="H254" i="12" s="1"/>
  <c r="K254" i="12" s="1"/>
  <c r="C290" i="12" s="1"/>
  <c r="W12" i="68" s="1"/>
  <c r="J175" i="12"/>
  <c r="K175" i="12"/>
  <c r="I209" i="11"/>
  <c r="I249" i="11" s="1"/>
  <c r="K249" i="11" s="1"/>
  <c r="C285" i="11" s="1"/>
  <c r="T7" i="68" s="1"/>
  <c r="K170" i="11"/>
  <c r="J170" i="11"/>
  <c r="K272" i="55"/>
  <c r="C308" i="55" s="1"/>
  <c r="BM30" i="68" s="1"/>
  <c r="K193" i="55"/>
  <c r="J193" i="55"/>
  <c r="C216" i="55"/>
  <c r="C256" i="55" s="1"/>
  <c r="K256" i="55" s="1"/>
  <c r="C292" i="55" s="1"/>
  <c r="BM14" i="68" s="1"/>
  <c r="J177" i="55"/>
  <c r="K177" i="55"/>
  <c r="C225" i="26"/>
  <c r="C265" i="26" s="1"/>
  <c r="K265" i="26" s="1"/>
  <c r="C301" i="26" s="1"/>
  <c r="AC23" i="68" s="1"/>
  <c r="J186" i="26"/>
  <c r="K186" i="26"/>
  <c r="K189" i="10"/>
  <c r="H220" i="56"/>
  <c r="H260" i="56" s="1"/>
  <c r="K260" i="56" s="1"/>
  <c r="C296" i="56" s="1"/>
  <c r="BP18" i="68" s="1"/>
  <c r="J181" i="56"/>
  <c r="K181" i="56"/>
  <c r="K268" i="29"/>
  <c r="C304" i="29" s="1"/>
  <c r="AF26" i="68" s="1"/>
  <c r="J189" i="29"/>
  <c r="K189" i="29"/>
  <c r="J179" i="5"/>
  <c r="H225" i="50"/>
  <c r="H265" i="50" s="1"/>
  <c r="K265" i="50" s="1"/>
  <c r="C301" i="50" s="1"/>
  <c r="BD23" i="68" s="1"/>
  <c r="J186" i="50"/>
  <c r="K186" i="50"/>
  <c r="H209" i="66"/>
  <c r="H249" i="66" s="1"/>
  <c r="J170" i="66"/>
  <c r="K269" i="51"/>
  <c r="C305" i="51" s="1"/>
  <c r="BG27" i="68" s="1"/>
  <c r="H225" i="65"/>
  <c r="H265" i="65" s="1"/>
  <c r="K265" i="65" s="1"/>
  <c r="C301" i="65" s="1"/>
  <c r="BV23" i="68" s="1"/>
  <c r="K186" i="65"/>
  <c r="J186" i="65"/>
  <c r="K248" i="66"/>
  <c r="C284" i="66" s="1"/>
  <c r="BY6" i="68" s="1"/>
  <c r="K265" i="5"/>
  <c r="C301" i="5" s="1"/>
  <c r="H23" i="68" s="1"/>
  <c r="C212" i="33"/>
  <c r="C252" i="33" s="1"/>
  <c r="K173" i="33"/>
  <c r="J173" i="33"/>
  <c r="C219" i="33"/>
  <c r="C259" i="33" s="1"/>
  <c r="K259" i="33" s="1"/>
  <c r="C295" i="33" s="1"/>
  <c r="AI17" i="68" s="1"/>
  <c r="J180" i="33"/>
  <c r="K180" i="33"/>
  <c r="K251" i="29"/>
  <c r="C287" i="29" s="1"/>
  <c r="AF9" i="68" s="1"/>
  <c r="C217" i="57"/>
  <c r="C257" i="57" s="1"/>
  <c r="K257" i="57" s="1"/>
  <c r="C293" i="57" s="1"/>
  <c r="BS15" i="68" s="1"/>
  <c r="J178" i="57"/>
  <c r="K178" i="57"/>
  <c r="E224" i="11"/>
  <c r="E264" i="11" s="1"/>
  <c r="K264" i="11" s="1"/>
  <c r="C300" i="11" s="1"/>
  <c r="T22" i="68" s="1"/>
  <c r="K185" i="11"/>
  <c r="I218" i="26"/>
  <c r="I258" i="26" s="1"/>
  <c r="K258" i="26" s="1"/>
  <c r="C294" i="26" s="1"/>
  <c r="AC16" i="68" s="1"/>
  <c r="K179" i="26"/>
  <c r="K266" i="55"/>
  <c r="C302" i="55" s="1"/>
  <c r="BM24" i="68" s="1"/>
  <c r="J187" i="55"/>
  <c r="K187" i="55"/>
  <c r="J191" i="41"/>
  <c r="C219" i="52"/>
  <c r="C259" i="52" s="1"/>
  <c r="K259" i="52" s="1"/>
  <c r="C295" i="52" s="1"/>
  <c r="BJ17" i="68" s="1"/>
  <c r="J180" i="52"/>
  <c r="K180" i="52"/>
  <c r="K276" i="44"/>
  <c r="C312" i="44" s="1"/>
  <c r="AX34" i="68" s="1"/>
  <c r="K197" i="44"/>
  <c r="J197" i="44"/>
  <c r="C212" i="40"/>
  <c r="C252" i="40" s="1"/>
  <c r="K252" i="40" s="1"/>
  <c r="C288" i="40" s="1"/>
  <c r="AR10" i="68" s="1"/>
  <c r="K173" i="40"/>
  <c r="J173" i="40"/>
  <c r="C220" i="47"/>
  <c r="C260" i="47" s="1"/>
  <c r="K260" i="47" s="1"/>
  <c r="C296" i="47" s="1"/>
  <c r="BA18" i="68" s="1"/>
  <c r="K181" i="47"/>
  <c r="J181" i="47"/>
  <c r="I228" i="3"/>
  <c r="I268" i="3" s="1"/>
  <c r="J189" i="3"/>
  <c r="I217" i="11"/>
  <c r="I257" i="11" s="1"/>
  <c r="K257" i="11" s="1"/>
  <c r="C293" i="11" s="1"/>
  <c r="T15" i="68" s="1"/>
  <c r="J178" i="11"/>
  <c r="K178" i="11"/>
  <c r="K274" i="3"/>
  <c r="C310" i="3" s="1"/>
  <c r="B32" i="68" s="1"/>
  <c r="K195" i="37"/>
  <c r="C216" i="34"/>
  <c r="C256" i="34" s="1"/>
  <c r="K256" i="34" s="1"/>
  <c r="C292" i="34" s="1"/>
  <c r="AL14" i="68" s="1"/>
  <c r="J177" i="34"/>
  <c r="K177" i="34"/>
  <c r="J174" i="29"/>
  <c r="K175" i="6"/>
  <c r="H209" i="65"/>
  <c r="H249" i="65" s="1"/>
  <c r="K249" i="65" s="1"/>
  <c r="C285" i="65" s="1"/>
  <c r="BV7" i="68" s="1"/>
  <c r="K170" i="65"/>
  <c r="K261" i="55"/>
  <c r="C297" i="55" s="1"/>
  <c r="BM19" i="68" s="1"/>
  <c r="K182" i="55"/>
  <c r="H235" i="44"/>
  <c r="H275" i="44" s="1"/>
  <c r="K275" i="44" s="1"/>
  <c r="C311" i="44" s="1"/>
  <c r="AX33" i="68" s="1"/>
  <c r="K196" i="44"/>
  <c r="J196" i="44"/>
  <c r="C233" i="6"/>
  <c r="C273" i="6" s="1"/>
  <c r="K273" i="6" s="1"/>
  <c r="C309" i="6" s="1"/>
  <c r="K31" i="68" s="1"/>
  <c r="J194" i="6"/>
  <c r="K194" i="6"/>
  <c r="C225" i="33"/>
  <c r="C265" i="33" s="1"/>
  <c r="K265" i="33" s="1"/>
  <c r="C301" i="33" s="1"/>
  <c r="AI23" i="68" s="1"/>
  <c r="K186" i="33"/>
  <c r="J186" i="33"/>
  <c r="J196" i="3"/>
  <c r="K195" i="52"/>
  <c r="K249" i="40"/>
  <c r="C285" i="40" s="1"/>
  <c r="AR7" i="68" s="1"/>
  <c r="K170" i="40"/>
  <c r="J170" i="40"/>
  <c r="K255" i="56"/>
  <c r="C291" i="56" s="1"/>
  <c r="BP13" i="68" s="1"/>
  <c r="K267" i="25"/>
  <c r="C303" i="25" s="1"/>
  <c r="Z25" i="68" s="1"/>
  <c r="C232" i="26"/>
  <c r="C272" i="26" s="1"/>
  <c r="K272" i="26" s="1"/>
  <c r="C308" i="26" s="1"/>
  <c r="AC30" i="68" s="1"/>
  <c r="K193" i="26"/>
  <c r="J193" i="26"/>
  <c r="H206" i="3"/>
  <c r="H246" i="3" s="1"/>
  <c r="K246" i="3" s="1"/>
  <c r="C282" i="3" s="1"/>
  <c r="K167" i="3"/>
  <c r="J167" i="3"/>
  <c r="K245" i="26"/>
  <c r="C281" i="26" s="1"/>
  <c r="AC3" i="68" s="1"/>
  <c r="C206" i="25"/>
  <c r="C246" i="25" s="1"/>
  <c r="K246" i="25" s="1"/>
  <c r="C282" i="25" s="1"/>
  <c r="Z4" i="68" s="1"/>
  <c r="J167" i="25"/>
  <c r="K167" i="25"/>
  <c r="K168" i="29"/>
  <c r="H236" i="3"/>
  <c r="H276" i="3" s="1"/>
  <c r="K276" i="3" s="1"/>
  <c r="C312" i="3" s="1"/>
  <c r="B34" i="68" s="1"/>
  <c r="K197" i="3"/>
  <c r="J197" i="3"/>
  <c r="C227" i="47"/>
  <c r="C267" i="47" s="1"/>
  <c r="K267" i="47" s="1"/>
  <c r="C303" i="47" s="1"/>
  <c r="BA25" i="68" s="1"/>
  <c r="J188" i="47"/>
  <c r="K188" i="47"/>
  <c r="K251" i="33"/>
  <c r="C287" i="33" s="1"/>
  <c r="AI9" i="68" s="1"/>
  <c r="K263" i="55"/>
  <c r="C299" i="55" s="1"/>
  <c r="BM21" i="68" s="1"/>
  <c r="K187" i="10"/>
  <c r="C230" i="55"/>
  <c r="C270" i="55" s="1"/>
  <c r="K270" i="55" s="1"/>
  <c r="C306" i="55" s="1"/>
  <c r="BM28" i="68" s="1"/>
  <c r="J191" i="55"/>
  <c r="K191" i="55"/>
  <c r="K255" i="34"/>
  <c r="C291" i="34" s="1"/>
  <c r="AL13" i="68" s="1"/>
  <c r="C230" i="25"/>
  <c r="C270" i="25" s="1"/>
  <c r="K270" i="25" s="1"/>
  <c r="C306" i="25" s="1"/>
  <c r="Z28" i="68" s="1"/>
  <c r="J191" i="25"/>
  <c r="K191" i="25"/>
  <c r="C211" i="4"/>
  <c r="C251" i="4" s="1"/>
  <c r="K251" i="4" s="1"/>
  <c r="C287" i="4" s="1"/>
  <c r="E9" i="68" s="1"/>
  <c r="K172" i="4"/>
  <c r="J172" i="4"/>
  <c r="C229" i="25"/>
  <c r="C269" i="25" s="1"/>
  <c r="K269" i="25" s="1"/>
  <c r="C305" i="25" s="1"/>
  <c r="Z27" i="68" s="1"/>
  <c r="K190" i="25"/>
  <c r="J190" i="25"/>
  <c r="E215" i="26"/>
  <c r="E255" i="26" s="1"/>
  <c r="K255" i="26" s="1"/>
  <c r="C291" i="26" s="1"/>
  <c r="AC13" i="68" s="1"/>
  <c r="K176" i="26"/>
  <c r="J176" i="26"/>
  <c r="J189" i="6"/>
  <c r="K177" i="6"/>
  <c r="E227" i="12"/>
  <c r="E267" i="12" s="1"/>
  <c r="K267" i="12" s="1"/>
  <c r="C303" i="12" s="1"/>
  <c r="W25" i="68" s="1"/>
  <c r="J188" i="12"/>
  <c r="K188" i="12"/>
  <c r="K253" i="56"/>
  <c r="C289" i="56" s="1"/>
  <c r="BP11" i="68" s="1"/>
  <c r="C226" i="4"/>
  <c r="C266" i="4" s="1"/>
  <c r="K266" i="4" s="1"/>
  <c r="C302" i="4" s="1"/>
  <c r="E24" i="68" s="1"/>
  <c r="K187" i="4"/>
  <c r="J187" i="4"/>
  <c r="C205" i="52"/>
  <c r="C245" i="52" s="1"/>
  <c r="K245" i="52" s="1"/>
  <c r="C281" i="52" s="1"/>
  <c r="BJ3" i="68" s="1"/>
  <c r="J166" i="52"/>
  <c r="K166" i="52"/>
  <c r="C218" i="25"/>
  <c r="C258" i="25" s="1"/>
  <c r="K258" i="25" s="1"/>
  <c r="C294" i="25" s="1"/>
  <c r="Z16" i="68" s="1"/>
  <c r="J179" i="25"/>
  <c r="K179" i="25"/>
  <c r="K260" i="29"/>
  <c r="C296" i="29" s="1"/>
  <c r="AF18" i="68" s="1"/>
  <c r="J181" i="29"/>
  <c r="K181" i="29"/>
  <c r="K272" i="44"/>
  <c r="C308" i="44" s="1"/>
  <c r="AX30" i="68" s="1"/>
  <c r="K247" i="10"/>
  <c r="C283" i="10" s="1"/>
  <c r="Q5" i="68" s="1"/>
  <c r="K275" i="40"/>
  <c r="C311" i="40" s="1"/>
  <c r="AR33" i="68" s="1"/>
  <c r="K247" i="29"/>
  <c r="C283" i="29" s="1"/>
  <c r="AF5" i="68" s="1"/>
  <c r="K246" i="37"/>
  <c r="C282" i="37" s="1"/>
  <c r="AO4" i="68" s="1"/>
  <c r="K253" i="5"/>
  <c r="C289" i="5" s="1"/>
  <c r="H11" i="68" s="1"/>
  <c r="K256" i="7"/>
  <c r="C292" i="7" s="1"/>
  <c r="N14" i="68" s="1"/>
  <c r="K177" i="7"/>
  <c r="J177" i="7"/>
  <c r="J173" i="26"/>
  <c r="K250" i="6"/>
  <c r="C286" i="6" s="1"/>
  <c r="K8" i="68" s="1"/>
  <c r="J171" i="6"/>
  <c r="K171" i="6"/>
  <c r="K263" i="29"/>
  <c r="C299" i="29" s="1"/>
  <c r="AF21" i="68" s="1"/>
  <c r="K253" i="41"/>
  <c r="C289" i="41" s="1"/>
  <c r="AU11" i="68" s="1"/>
  <c r="K267" i="10"/>
  <c r="C303" i="10" s="1"/>
  <c r="Q25" i="68" s="1"/>
  <c r="K246" i="55"/>
  <c r="C282" i="55" s="1"/>
  <c r="BM4" i="68" s="1"/>
  <c r="K259" i="4"/>
  <c r="C295" i="4" s="1"/>
  <c r="E17" i="68" s="1"/>
  <c r="K250" i="66"/>
  <c r="C286" i="66" s="1"/>
  <c r="BY8" i="68" s="1"/>
  <c r="K246" i="41"/>
  <c r="C282" i="41" s="1"/>
  <c r="AU4" i="68" s="1"/>
  <c r="K268" i="65"/>
  <c r="C304" i="65" s="1"/>
  <c r="BV26" i="68" s="1"/>
  <c r="C224" i="25"/>
  <c r="C264" i="25" s="1"/>
  <c r="K264" i="25" s="1"/>
  <c r="C300" i="25" s="1"/>
  <c r="Z22" i="68" s="1"/>
  <c r="J185" i="25"/>
  <c r="K185" i="25"/>
  <c r="C205" i="40"/>
  <c r="C245" i="40" s="1"/>
  <c r="K245" i="40" s="1"/>
  <c r="C281" i="40" s="1"/>
  <c r="AR3" i="68" s="1"/>
  <c r="K166" i="40"/>
  <c r="J166" i="40"/>
  <c r="K259" i="66"/>
  <c r="C295" i="66" s="1"/>
  <c r="BY17" i="68" s="1"/>
  <c r="K180" i="66"/>
  <c r="J180" i="66"/>
  <c r="C221" i="33"/>
  <c r="C261" i="33" s="1"/>
  <c r="K261" i="33" s="1"/>
  <c r="C297" i="33" s="1"/>
  <c r="AI19" i="68" s="1"/>
  <c r="K182" i="33"/>
  <c r="J182" i="33"/>
  <c r="I211" i="3"/>
  <c r="I251" i="3" s="1"/>
  <c r="K251" i="3" s="1"/>
  <c r="C287" i="3" s="1"/>
  <c r="B9" i="68" s="1"/>
  <c r="K172" i="3"/>
  <c r="J172" i="3"/>
  <c r="I205" i="65"/>
  <c r="I245" i="65" s="1"/>
  <c r="K245" i="65" s="1"/>
  <c r="C281" i="65" s="1"/>
  <c r="K166" i="65"/>
  <c r="J166" i="65"/>
  <c r="K250" i="52"/>
  <c r="C286" i="52" s="1"/>
  <c r="BJ8" i="68" s="1"/>
  <c r="K171" i="52"/>
  <c r="J171" i="52"/>
  <c r="C220" i="33"/>
  <c r="C260" i="33" s="1"/>
  <c r="K260" i="33" s="1"/>
  <c r="C296" i="33" s="1"/>
  <c r="AI18" i="68" s="1"/>
  <c r="K181" i="33"/>
  <c r="J181" i="33"/>
  <c r="K276" i="52"/>
  <c r="C312" i="52" s="1"/>
  <c r="BJ34" i="68" s="1"/>
  <c r="J197" i="52"/>
  <c r="K197" i="52"/>
  <c r="C222" i="57"/>
  <c r="C262" i="57" s="1"/>
  <c r="K262" i="57" s="1"/>
  <c r="C298" i="57" s="1"/>
  <c r="BS20" i="68" s="1"/>
  <c r="K183" i="57"/>
  <c r="J183" i="57"/>
  <c r="C228" i="33"/>
  <c r="C268" i="33" s="1"/>
  <c r="K268" i="33" s="1"/>
  <c r="C304" i="33" s="1"/>
  <c r="AI26" i="68" s="1"/>
  <c r="K189" i="33"/>
  <c r="J189" i="33"/>
  <c r="J169" i="66"/>
  <c r="E223" i="51"/>
  <c r="E263" i="51" s="1"/>
  <c r="K263" i="51" s="1"/>
  <c r="C299" i="51" s="1"/>
  <c r="BG21" i="68" s="1"/>
  <c r="K184" i="51"/>
  <c r="J184" i="51"/>
  <c r="C221" i="10"/>
  <c r="C261" i="10" s="1"/>
  <c r="K261" i="10" s="1"/>
  <c r="C297" i="10" s="1"/>
  <c r="Q19" i="68" s="1"/>
  <c r="K182" i="10"/>
  <c r="J182" i="10"/>
  <c r="E209" i="10"/>
  <c r="E249" i="10" s="1"/>
  <c r="K249" i="10" s="1"/>
  <c r="C285" i="10" s="1"/>
  <c r="Q7" i="68" s="1"/>
  <c r="J170" i="10"/>
  <c r="I220" i="66"/>
  <c r="I260" i="66" s="1"/>
  <c r="K260" i="66" s="1"/>
  <c r="C296" i="66" s="1"/>
  <c r="BY18" i="68" s="1"/>
  <c r="K181" i="66"/>
  <c r="C223" i="47"/>
  <c r="C263" i="47" s="1"/>
  <c r="K263" i="47" s="1"/>
  <c r="C299" i="47" s="1"/>
  <c r="BA21" i="68" s="1"/>
  <c r="K184" i="47"/>
  <c r="J184" i="47"/>
  <c r="K184" i="6"/>
  <c r="J166" i="5"/>
  <c r="J195" i="52"/>
  <c r="K169" i="56"/>
  <c r="K263" i="33"/>
  <c r="C299" i="33" s="1"/>
  <c r="AI21" i="68" s="1"/>
  <c r="K184" i="33"/>
  <c r="J184" i="33"/>
  <c r="C219" i="12"/>
  <c r="C259" i="12" s="1"/>
  <c r="K259" i="12" s="1"/>
  <c r="C295" i="12" s="1"/>
  <c r="W17" i="68" s="1"/>
  <c r="K180" i="12"/>
  <c r="J180" i="12"/>
  <c r="K274" i="37"/>
  <c r="C310" i="37" s="1"/>
  <c r="AO32" i="68" s="1"/>
  <c r="J195" i="37"/>
  <c r="K270" i="11"/>
  <c r="C306" i="11" s="1"/>
  <c r="T28" i="68" s="1"/>
  <c r="I236" i="29"/>
  <c r="I276" i="29" s="1"/>
  <c r="K276" i="29" s="1"/>
  <c r="C312" i="29" s="1"/>
  <c r="AF34" i="68" s="1"/>
  <c r="J197" i="29"/>
  <c r="H207" i="6"/>
  <c r="H247" i="6" s="1"/>
  <c r="K247" i="6" s="1"/>
  <c r="C283" i="6" s="1"/>
  <c r="K5" i="68" s="1"/>
  <c r="J168" i="6"/>
  <c r="C232" i="34"/>
  <c r="C272" i="34" s="1"/>
  <c r="K272" i="34" s="1"/>
  <c r="C308" i="34" s="1"/>
  <c r="AL30" i="68" s="1"/>
  <c r="K193" i="34"/>
  <c r="J193" i="34"/>
  <c r="H221" i="56"/>
  <c r="H261" i="56" s="1"/>
  <c r="K261" i="56" s="1"/>
  <c r="C297" i="56" s="1"/>
  <c r="BP19" i="68" s="1"/>
  <c r="J182" i="56"/>
  <c r="K182" i="56"/>
  <c r="I231" i="5"/>
  <c r="I271" i="5" s="1"/>
  <c r="K271" i="5" s="1"/>
  <c r="C307" i="5" s="1"/>
  <c r="H29" i="68" s="1"/>
  <c r="J192" i="5"/>
  <c r="K258" i="29"/>
  <c r="C294" i="29" s="1"/>
  <c r="AF16" i="68" s="1"/>
  <c r="J179" i="29"/>
  <c r="K179" i="29"/>
  <c r="H216" i="56"/>
  <c r="H256" i="56" s="1"/>
  <c r="K256" i="56" s="1"/>
  <c r="C292" i="56" s="1"/>
  <c r="BP14" i="68" s="1"/>
  <c r="J177" i="56"/>
  <c r="C210" i="55"/>
  <c r="C250" i="55" s="1"/>
  <c r="K250" i="55" s="1"/>
  <c r="C286" i="55" s="1"/>
  <c r="BM8" i="68" s="1"/>
  <c r="K171" i="55"/>
  <c r="J171" i="55"/>
  <c r="C214" i="25"/>
  <c r="C254" i="25" s="1"/>
  <c r="K254" i="25" s="1"/>
  <c r="C290" i="25" s="1"/>
  <c r="Z12" i="68" s="1"/>
  <c r="K175" i="25"/>
  <c r="J175" i="25"/>
  <c r="K270" i="50"/>
  <c r="C306" i="50" s="1"/>
  <c r="BD28" i="68" s="1"/>
  <c r="K191" i="50"/>
  <c r="J191" i="50"/>
  <c r="K246" i="51"/>
  <c r="C282" i="51" s="1"/>
  <c r="BG4" i="68" s="1"/>
  <c r="C219" i="34"/>
  <c r="C259" i="34" s="1"/>
  <c r="K259" i="34" s="1"/>
  <c r="C295" i="34" s="1"/>
  <c r="AL17" i="68" s="1"/>
  <c r="J180" i="34"/>
  <c r="K180" i="34"/>
  <c r="C215" i="25"/>
  <c r="C255" i="25" s="1"/>
  <c r="K255" i="25" s="1"/>
  <c r="C291" i="25" s="1"/>
  <c r="Z13" i="68" s="1"/>
  <c r="J176" i="25"/>
  <c r="K176" i="25"/>
  <c r="K255" i="57"/>
  <c r="C291" i="57" s="1"/>
  <c r="BS13" i="68" s="1"/>
  <c r="K176" i="57"/>
  <c r="J176" i="57"/>
  <c r="E207" i="65"/>
  <c r="E247" i="65" s="1"/>
  <c r="K247" i="65" s="1"/>
  <c r="C283" i="65" s="1"/>
  <c r="BV5" i="68" s="1"/>
  <c r="K168" i="65"/>
  <c r="J168" i="65"/>
  <c r="C207" i="25"/>
  <c r="C247" i="25" s="1"/>
  <c r="K247" i="25" s="1"/>
  <c r="C283" i="25" s="1"/>
  <c r="Z5" i="68" s="1"/>
  <c r="J168" i="25"/>
  <c r="K168" i="25"/>
  <c r="C209" i="41"/>
  <c r="C249" i="41" s="1"/>
  <c r="K249" i="41" s="1"/>
  <c r="C285" i="41" s="1"/>
  <c r="AU7" i="68" s="1"/>
  <c r="K170" i="41"/>
  <c r="J170" i="41"/>
  <c r="H212" i="56"/>
  <c r="H252" i="56" s="1"/>
  <c r="K252" i="56" s="1"/>
  <c r="C288" i="56" s="1"/>
  <c r="BP10" i="68" s="1"/>
  <c r="J173" i="56"/>
  <c r="C215" i="55"/>
  <c r="C255" i="55" s="1"/>
  <c r="K255" i="55" s="1"/>
  <c r="C291" i="55" s="1"/>
  <c r="BM13" i="68" s="1"/>
  <c r="J176" i="55"/>
  <c r="K176" i="55"/>
  <c r="K248" i="10"/>
  <c r="C284" i="10" s="1"/>
  <c r="Q6" i="68" s="1"/>
  <c r="C216" i="3"/>
  <c r="C256" i="3" s="1"/>
  <c r="K256" i="3" s="1"/>
  <c r="C292" i="3" s="1"/>
  <c r="B14" i="68" s="1"/>
  <c r="J177" i="3"/>
  <c r="K177" i="3"/>
  <c r="H213" i="51"/>
  <c r="H253" i="51" s="1"/>
  <c r="K253" i="51" s="1"/>
  <c r="C289" i="51" s="1"/>
  <c r="BG11" i="68" s="1"/>
  <c r="K174" i="51"/>
  <c r="C215" i="52"/>
  <c r="C255" i="52" s="1"/>
  <c r="K255" i="52" s="1"/>
  <c r="C291" i="52" s="1"/>
  <c r="BJ13" i="68" s="1"/>
  <c r="K176" i="52"/>
  <c r="J176" i="52"/>
  <c r="H229" i="56"/>
  <c r="H269" i="56" s="1"/>
  <c r="K269" i="56" s="1"/>
  <c r="C305" i="56" s="1"/>
  <c r="BP27" i="68" s="1"/>
  <c r="K190" i="56"/>
  <c r="K257" i="37"/>
  <c r="C293" i="37" s="1"/>
  <c r="AO15" i="68" s="1"/>
  <c r="J178" i="37"/>
  <c r="K178" i="37"/>
  <c r="C228" i="41"/>
  <c r="C268" i="41" s="1"/>
  <c r="K268" i="41" s="1"/>
  <c r="C304" i="41" s="1"/>
  <c r="AU26" i="68" s="1"/>
  <c r="K189" i="41"/>
  <c r="J189" i="41"/>
  <c r="K268" i="55"/>
  <c r="C304" i="55" s="1"/>
  <c r="BM26" i="68" s="1"/>
  <c r="J189" i="55"/>
  <c r="K189" i="55"/>
  <c r="K276" i="37"/>
  <c r="C312" i="37" s="1"/>
  <c r="AO34" i="68" s="1"/>
  <c r="K197" i="37"/>
  <c r="J197" i="37"/>
  <c r="C205" i="6"/>
  <c r="C245" i="6" s="1"/>
  <c r="K245" i="6" s="1"/>
  <c r="C281" i="6" s="1"/>
  <c r="K3" i="68" s="1"/>
  <c r="K166" i="6"/>
  <c r="J166" i="6"/>
  <c r="C215" i="41"/>
  <c r="C255" i="41" s="1"/>
  <c r="K255" i="41" s="1"/>
  <c r="C291" i="41" s="1"/>
  <c r="AU13" i="68" s="1"/>
  <c r="K176" i="41"/>
  <c r="J176" i="41"/>
  <c r="K252" i="37"/>
  <c r="C288" i="37" s="1"/>
  <c r="AO10" i="68" s="1"/>
  <c r="J173" i="37"/>
  <c r="K173" i="37"/>
  <c r="C220" i="41"/>
  <c r="C260" i="41" s="1"/>
  <c r="K260" i="41" s="1"/>
  <c r="C296" i="41" s="1"/>
  <c r="AU18" i="68" s="1"/>
  <c r="K181" i="41"/>
  <c r="J181" i="41"/>
  <c r="K246" i="12"/>
  <c r="C282" i="12" s="1"/>
  <c r="W4" i="68" s="1"/>
  <c r="J167" i="12"/>
  <c r="K167" i="12"/>
  <c r="C234" i="50"/>
  <c r="C274" i="50" s="1"/>
  <c r="K274" i="50" s="1"/>
  <c r="C310" i="50" s="1"/>
  <c r="BD32" i="68" s="1"/>
  <c r="K195" i="50"/>
  <c r="J195" i="50"/>
  <c r="K261" i="12"/>
  <c r="C297" i="12" s="1"/>
  <c r="W19" i="68" s="1"/>
  <c r="K273" i="55"/>
  <c r="C309" i="55" s="1"/>
  <c r="BM31" i="68" s="1"/>
  <c r="J194" i="55"/>
  <c r="K194" i="55"/>
  <c r="K255" i="6"/>
  <c r="C291" i="6" s="1"/>
  <c r="K13" i="68" s="1"/>
  <c r="C236" i="12"/>
  <c r="C276" i="12" s="1"/>
  <c r="K276" i="12" s="1"/>
  <c r="C312" i="12" s="1"/>
  <c r="W34" i="68" s="1"/>
  <c r="J197" i="12"/>
  <c r="K197" i="12"/>
  <c r="E211" i="12"/>
  <c r="E251" i="12" s="1"/>
  <c r="K251" i="12" s="1"/>
  <c r="C287" i="12" s="1"/>
  <c r="W9" i="68" s="1"/>
  <c r="J172" i="12"/>
  <c r="K172" i="12"/>
  <c r="K274" i="11"/>
  <c r="C310" i="11" s="1"/>
  <c r="T32" i="68" s="1"/>
  <c r="K264" i="41"/>
  <c r="C300" i="41" s="1"/>
  <c r="AU22" i="68" s="1"/>
  <c r="K261" i="47"/>
  <c r="C297" i="47" s="1"/>
  <c r="BA19" i="68" s="1"/>
  <c r="C215" i="40"/>
  <c r="C255" i="40" s="1"/>
  <c r="K255" i="40" s="1"/>
  <c r="C291" i="40" s="1"/>
  <c r="AR13" i="68" s="1"/>
  <c r="J176" i="40"/>
  <c r="K176" i="40"/>
  <c r="K260" i="6"/>
  <c r="C296" i="6" s="1"/>
  <c r="K18" i="68" s="1"/>
  <c r="K181" i="6"/>
  <c r="J181" i="6"/>
  <c r="E213" i="26"/>
  <c r="E253" i="26" s="1"/>
  <c r="K253" i="26" s="1"/>
  <c r="C289" i="26" s="1"/>
  <c r="AC11" i="68" s="1"/>
  <c r="J174" i="26"/>
  <c r="K174" i="26"/>
  <c r="C219" i="26"/>
  <c r="C259" i="26" s="1"/>
  <c r="K259" i="26" s="1"/>
  <c r="C295" i="26" s="1"/>
  <c r="AC17" i="68" s="1"/>
  <c r="K180" i="26"/>
  <c r="J180" i="26"/>
  <c r="C233" i="47"/>
  <c r="C273" i="47" s="1"/>
  <c r="K273" i="47" s="1"/>
  <c r="C309" i="47" s="1"/>
  <c r="BA31" i="68" s="1"/>
  <c r="J194" i="47"/>
  <c r="K194" i="47"/>
  <c r="C222" i="40"/>
  <c r="C262" i="40" s="1"/>
  <c r="K262" i="40" s="1"/>
  <c r="C298" i="40" s="1"/>
  <c r="AR20" i="68" s="1"/>
  <c r="K183" i="40"/>
  <c r="J183" i="40"/>
  <c r="H227" i="56"/>
  <c r="H267" i="56" s="1"/>
  <c r="K267" i="56" s="1"/>
  <c r="C303" i="56" s="1"/>
  <c r="BP25" i="68" s="1"/>
  <c r="J188" i="56"/>
  <c r="H231" i="4"/>
  <c r="H271" i="4" s="1"/>
  <c r="K271" i="4" s="1"/>
  <c r="C307" i="4" s="1"/>
  <c r="E29" i="68" s="1"/>
  <c r="J192" i="4"/>
  <c r="K192" i="4"/>
  <c r="K248" i="7"/>
  <c r="C284" i="7" s="1"/>
  <c r="N6" i="68" s="1"/>
  <c r="K169" i="7"/>
  <c r="J169" i="7"/>
  <c r="K256" i="66"/>
  <c r="C292" i="66" s="1"/>
  <c r="BY14" i="68" s="1"/>
  <c r="K177" i="66"/>
  <c r="J177" i="66"/>
  <c r="C233" i="11"/>
  <c r="C273" i="11" s="1"/>
  <c r="K273" i="11" s="1"/>
  <c r="C309" i="11" s="1"/>
  <c r="T31" i="68" s="1"/>
  <c r="J194" i="11"/>
  <c r="K194" i="11"/>
  <c r="C206" i="57"/>
  <c r="C246" i="57" s="1"/>
  <c r="K246" i="57" s="1"/>
  <c r="C282" i="57" s="1"/>
  <c r="K167" i="57"/>
  <c r="J167" i="57"/>
  <c r="C236" i="33"/>
  <c r="C276" i="33" s="1"/>
  <c r="K276" i="33" s="1"/>
  <c r="C312" i="33" s="1"/>
  <c r="AI34" i="68" s="1"/>
  <c r="J197" i="33"/>
  <c r="K197" i="33"/>
  <c r="C208" i="25"/>
  <c r="C248" i="25" s="1"/>
  <c r="K248" i="25" s="1"/>
  <c r="C284" i="25" s="1"/>
  <c r="Z6" i="68" s="1"/>
  <c r="K169" i="25"/>
  <c r="J169" i="25"/>
  <c r="C234" i="33"/>
  <c r="C274" i="33" s="1"/>
  <c r="K274" i="33" s="1"/>
  <c r="C310" i="33" s="1"/>
  <c r="AI32" i="68" s="1"/>
  <c r="K195" i="33"/>
  <c r="J195" i="33"/>
  <c r="C211" i="6"/>
  <c r="C251" i="6" s="1"/>
  <c r="K251" i="6" s="1"/>
  <c r="C287" i="6" s="1"/>
  <c r="K9" i="68" s="1"/>
  <c r="K172" i="6"/>
  <c r="J172" i="6"/>
  <c r="K263" i="37"/>
  <c r="C299" i="37" s="1"/>
  <c r="AO21" i="68" s="1"/>
  <c r="J184" i="37"/>
  <c r="K184" i="37"/>
  <c r="C233" i="52"/>
  <c r="C273" i="52" s="1"/>
  <c r="K273" i="52" s="1"/>
  <c r="C309" i="52" s="1"/>
  <c r="BJ31" i="68" s="1"/>
  <c r="J194" i="52"/>
  <c r="K194" i="52"/>
  <c r="K253" i="50"/>
  <c r="C289" i="50" s="1"/>
  <c r="BD11" i="68" s="1"/>
  <c r="J174" i="50"/>
  <c r="K180" i="65"/>
  <c r="C224" i="33"/>
  <c r="C264" i="33" s="1"/>
  <c r="K264" i="33" s="1"/>
  <c r="C300" i="33" s="1"/>
  <c r="AI22" i="68" s="1"/>
  <c r="J185" i="33"/>
  <c r="K185" i="33"/>
  <c r="H221" i="65"/>
  <c r="H261" i="65" s="1"/>
  <c r="K261" i="65" s="1"/>
  <c r="C297" i="65" s="1"/>
  <c r="BV19" i="68" s="1"/>
  <c r="K182" i="65"/>
  <c r="J182" i="65"/>
  <c r="J170" i="5"/>
  <c r="K188" i="29"/>
  <c r="K169" i="51"/>
  <c r="K192" i="37"/>
  <c r="C214" i="47"/>
  <c r="C254" i="47" s="1"/>
  <c r="K254" i="47" s="1"/>
  <c r="C290" i="47" s="1"/>
  <c r="BA12" i="68" s="1"/>
  <c r="K175" i="47"/>
  <c r="J175" i="47"/>
  <c r="E208" i="11"/>
  <c r="E248" i="11" s="1"/>
  <c r="K248" i="11" s="1"/>
  <c r="C284" i="11" s="1"/>
  <c r="T6" i="68" s="1"/>
  <c r="K169" i="11"/>
  <c r="J169" i="11"/>
  <c r="K246" i="26"/>
  <c r="C282" i="26" s="1"/>
  <c r="AC4" i="68" s="1"/>
  <c r="J187" i="33"/>
  <c r="J191" i="10"/>
  <c r="J183" i="66"/>
  <c r="J197" i="65"/>
  <c r="K253" i="44"/>
  <c r="C289" i="44" s="1"/>
  <c r="AX11" i="68" s="1"/>
  <c r="J174" i="44"/>
  <c r="K174" i="44"/>
  <c r="J183" i="55"/>
  <c r="K248" i="40"/>
  <c r="C284" i="40" s="1"/>
  <c r="AR6" i="68" s="1"/>
  <c r="J169" i="40"/>
  <c r="K169" i="40"/>
  <c r="E219" i="11"/>
  <c r="E259" i="11" s="1"/>
  <c r="K259" i="11" s="1"/>
  <c r="C295" i="11" s="1"/>
  <c r="T17" i="68" s="1"/>
  <c r="J180" i="11"/>
  <c r="K180" i="11"/>
  <c r="K177" i="5"/>
  <c r="J190" i="56"/>
  <c r="J179" i="3"/>
  <c r="K269" i="11"/>
  <c r="C305" i="11" s="1"/>
  <c r="T27" i="68" s="1"/>
  <c r="K272" i="6"/>
  <c r="C308" i="6" s="1"/>
  <c r="K30" i="68" s="1"/>
  <c r="J193" i="6"/>
  <c r="K193" i="6"/>
  <c r="E205" i="10"/>
  <c r="E245" i="10" s="1"/>
  <c r="K166" i="10"/>
  <c r="H231" i="3"/>
  <c r="H271" i="3" s="1"/>
  <c r="K271" i="3" s="1"/>
  <c r="C307" i="3" s="1"/>
  <c r="B29" i="68" s="1"/>
  <c r="K192" i="3"/>
  <c r="J192" i="3"/>
  <c r="K171" i="3"/>
  <c r="K251" i="37"/>
  <c r="C287" i="37" s="1"/>
  <c r="AO9" i="68" s="1"/>
  <c r="J172" i="37"/>
  <c r="K172" i="37"/>
  <c r="K192" i="5"/>
  <c r="J169" i="51"/>
  <c r="C228" i="7"/>
  <c r="C268" i="7" s="1"/>
  <c r="K268" i="7" s="1"/>
  <c r="C304" i="7" s="1"/>
  <c r="N26" i="68" s="1"/>
  <c r="J189" i="7"/>
  <c r="K189" i="7"/>
  <c r="E218" i="65"/>
  <c r="E258" i="65" s="1"/>
  <c r="J179" i="65"/>
  <c r="K179" i="65"/>
  <c r="K273" i="50"/>
  <c r="C309" i="50" s="1"/>
  <c r="BD31" i="68" s="1"/>
  <c r="K259" i="3"/>
  <c r="C295" i="3" s="1"/>
  <c r="B17" i="68" s="1"/>
  <c r="K260" i="10"/>
  <c r="C296" i="10" s="1"/>
  <c r="Q18" i="68" s="1"/>
  <c r="K272" i="65"/>
  <c r="C308" i="65" s="1"/>
  <c r="BV30" i="68" s="1"/>
  <c r="K274" i="52"/>
  <c r="C310" i="52" s="1"/>
  <c r="BJ32" i="68" s="1"/>
  <c r="K268" i="50"/>
  <c r="C304" i="50" s="1"/>
  <c r="BD26" i="68" s="1"/>
  <c r="C225" i="57"/>
  <c r="C265" i="57" s="1"/>
  <c r="K265" i="57" s="1"/>
  <c r="C301" i="57" s="1"/>
  <c r="BS23" i="68" s="1"/>
  <c r="K186" i="57"/>
  <c r="J186" i="57"/>
  <c r="H208" i="4"/>
  <c r="H248" i="4" s="1"/>
  <c r="K248" i="4" s="1"/>
  <c r="C284" i="4" s="1"/>
  <c r="E6" i="68" s="1"/>
  <c r="J169" i="4"/>
  <c r="C205" i="37"/>
  <c r="C245" i="37" s="1"/>
  <c r="K245" i="37" s="1"/>
  <c r="C281" i="37" s="1"/>
  <c r="AO3" i="68" s="1"/>
  <c r="J166" i="37"/>
  <c r="K166" i="37"/>
  <c r="C208" i="33"/>
  <c r="C248" i="33" s="1"/>
  <c r="K248" i="33" s="1"/>
  <c r="C284" i="33" s="1"/>
  <c r="AI6" i="68" s="1"/>
  <c r="J169" i="33"/>
  <c r="K169" i="33"/>
  <c r="K263" i="12"/>
  <c r="C299" i="12" s="1"/>
  <c r="W21" i="68" s="1"/>
  <c r="K184" i="12"/>
  <c r="C231" i="57"/>
  <c r="C271" i="57" s="1"/>
  <c r="K271" i="57" s="1"/>
  <c r="C307" i="57" s="1"/>
  <c r="BS29" i="68" s="1"/>
  <c r="K192" i="57"/>
  <c r="J192" i="57"/>
  <c r="H223" i="65"/>
  <c r="H263" i="65" s="1"/>
  <c r="K263" i="65" s="1"/>
  <c r="C299" i="65" s="1"/>
  <c r="BV21" i="68" s="1"/>
  <c r="J184" i="65"/>
  <c r="C229" i="47"/>
  <c r="C269" i="47" s="1"/>
  <c r="K269" i="47" s="1"/>
  <c r="C305" i="47" s="1"/>
  <c r="BA27" i="68" s="1"/>
  <c r="J190" i="47"/>
  <c r="K190" i="47"/>
  <c r="H217" i="5"/>
  <c r="H257" i="5" s="1"/>
  <c r="K257" i="5" s="1"/>
  <c r="C293" i="5" s="1"/>
  <c r="H15" i="68" s="1"/>
  <c r="K178" i="5"/>
  <c r="C223" i="40"/>
  <c r="C263" i="40" s="1"/>
  <c r="K263" i="40" s="1"/>
  <c r="C299" i="40" s="1"/>
  <c r="AR21" i="68" s="1"/>
  <c r="K184" i="40"/>
  <c r="J184" i="40"/>
  <c r="C213" i="11"/>
  <c r="C253" i="11" s="1"/>
  <c r="K253" i="11" s="1"/>
  <c r="C289" i="11" s="1"/>
  <c r="T11" i="68" s="1"/>
  <c r="K174" i="11"/>
  <c r="J174" i="11"/>
  <c r="K274" i="6"/>
  <c r="C310" i="6" s="1"/>
  <c r="K32" i="68" s="1"/>
  <c r="K195" i="6"/>
  <c r="J195" i="6"/>
  <c r="C230" i="37"/>
  <c r="C270" i="37" s="1"/>
  <c r="K270" i="37" s="1"/>
  <c r="C306" i="37" s="1"/>
  <c r="AO28" i="68" s="1"/>
  <c r="K191" i="37"/>
  <c r="J191" i="37"/>
  <c r="K181" i="11"/>
  <c r="C206" i="6"/>
  <c r="C246" i="6" s="1"/>
  <c r="K246" i="6" s="1"/>
  <c r="C282" i="6" s="1"/>
  <c r="K4" i="68" s="1"/>
  <c r="K167" i="6"/>
  <c r="J167" i="6"/>
  <c r="K257" i="66"/>
  <c r="C293" i="66" s="1"/>
  <c r="BY15" i="68" s="1"/>
  <c r="J178" i="66"/>
  <c r="K178" i="66"/>
  <c r="K252" i="44"/>
  <c r="C288" i="44" s="1"/>
  <c r="AX10" i="68" s="1"/>
  <c r="K173" i="44"/>
  <c r="J173" i="44"/>
  <c r="K251" i="50"/>
  <c r="C287" i="50" s="1"/>
  <c r="BD9" i="68" s="1"/>
  <c r="K172" i="50"/>
  <c r="J172" i="50"/>
  <c r="K176" i="56"/>
  <c r="K260" i="25"/>
  <c r="C296" i="25" s="1"/>
  <c r="Z18" i="68" s="1"/>
  <c r="K181" i="25"/>
  <c r="J181" i="25"/>
  <c r="K272" i="29"/>
  <c r="C308" i="29" s="1"/>
  <c r="AF30" i="68" s="1"/>
  <c r="J193" i="29"/>
  <c r="K193" i="29"/>
  <c r="K187" i="33"/>
  <c r="J192" i="41"/>
  <c r="C231" i="50"/>
  <c r="C271" i="50" s="1"/>
  <c r="K271" i="50" s="1"/>
  <c r="C307" i="50" s="1"/>
  <c r="BD29" i="68" s="1"/>
  <c r="J192" i="50"/>
  <c r="K192" i="50"/>
  <c r="K250" i="37"/>
  <c r="C286" i="37" s="1"/>
  <c r="AO8" i="68" s="1"/>
  <c r="J171" i="37"/>
  <c r="K171" i="37"/>
  <c r="K183" i="55"/>
  <c r="K253" i="37"/>
  <c r="C289" i="37" s="1"/>
  <c r="AO11" i="68" s="1"/>
  <c r="K174" i="37"/>
  <c r="J174" i="37"/>
  <c r="I208" i="3"/>
  <c r="I248" i="3" s="1"/>
  <c r="K248" i="3" s="1"/>
  <c r="C284" i="3" s="1"/>
  <c r="B6" i="68" s="1"/>
  <c r="K169" i="3"/>
  <c r="C210" i="40"/>
  <c r="C250" i="40" s="1"/>
  <c r="K250" i="40" s="1"/>
  <c r="C286" i="40" s="1"/>
  <c r="AR8" i="68" s="1"/>
  <c r="J171" i="40"/>
  <c r="K171" i="40"/>
  <c r="K179" i="3"/>
  <c r="K269" i="50"/>
  <c r="C305" i="50" s="1"/>
  <c r="BD27" i="68" s="1"/>
  <c r="J190" i="50"/>
  <c r="K190" i="50"/>
  <c r="J177" i="29"/>
  <c r="J167" i="51"/>
  <c r="H221" i="44"/>
  <c r="H261" i="44" s="1"/>
  <c r="K261" i="44" s="1"/>
  <c r="C297" i="44" s="1"/>
  <c r="AX19" i="68" s="1"/>
  <c r="J182" i="44"/>
  <c r="K182" i="44"/>
  <c r="J197" i="10"/>
  <c r="K266" i="44"/>
  <c r="C302" i="44" s="1"/>
  <c r="AX24" i="68" s="1"/>
  <c r="C228" i="12"/>
  <c r="C268" i="12" s="1"/>
  <c r="K268" i="12" s="1"/>
  <c r="C304" i="12" s="1"/>
  <c r="W26" i="68" s="1"/>
  <c r="K189" i="12"/>
  <c r="J189" i="12"/>
  <c r="C232" i="33"/>
  <c r="C272" i="33" s="1"/>
  <c r="K272" i="33" s="1"/>
  <c r="C308" i="33" s="1"/>
  <c r="AI30" i="68" s="1"/>
  <c r="K193" i="33"/>
  <c r="J193" i="33"/>
  <c r="K252" i="33"/>
  <c r="C288" i="33" s="1"/>
  <c r="AI10" i="68" s="1"/>
  <c r="K258" i="51"/>
  <c r="C294" i="51" s="1"/>
  <c r="BG16" i="68" s="1"/>
  <c r="K250" i="4"/>
  <c r="C286" i="4" s="1"/>
  <c r="E8" i="68" s="1"/>
  <c r="K252" i="11"/>
  <c r="C288" i="11" s="1"/>
  <c r="T10" i="68" s="1"/>
  <c r="K274" i="29"/>
  <c r="C310" i="29" s="1"/>
  <c r="AF32" i="68" s="1"/>
  <c r="K195" i="29"/>
  <c r="J195" i="29"/>
  <c r="C207" i="47"/>
  <c r="C247" i="47" s="1"/>
  <c r="K247" i="47" s="1"/>
  <c r="C283" i="47" s="1"/>
  <c r="BA5" i="68" s="1"/>
  <c r="K168" i="47"/>
  <c r="J168" i="47"/>
  <c r="I224" i="4"/>
  <c r="I264" i="4" s="1"/>
  <c r="K264" i="4" s="1"/>
  <c r="C300" i="4" s="1"/>
  <c r="E22" i="68" s="1"/>
  <c r="J185" i="4"/>
  <c r="H222" i="56"/>
  <c r="H262" i="56" s="1"/>
  <c r="K262" i="56" s="1"/>
  <c r="C298" i="56" s="1"/>
  <c r="BP20" i="68" s="1"/>
  <c r="J183" i="56"/>
  <c r="K183" i="56"/>
  <c r="K275" i="66"/>
  <c r="C311" i="66" s="1"/>
  <c r="BY33" i="68" s="1"/>
  <c r="J196" i="66"/>
  <c r="C223" i="7"/>
  <c r="C263" i="7" s="1"/>
  <c r="K263" i="7" s="1"/>
  <c r="C299" i="7" s="1"/>
  <c r="N21" i="68" s="1"/>
  <c r="J184" i="7"/>
  <c r="K184" i="7"/>
  <c r="C235" i="25"/>
  <c r="C275" i="25" s="1"/>
  <c r="K275" i="25" s="1"/>
  <c r="C311" i="25" s="1"/>
  <c r="Z33" i="68" s="1"/>
  <c r="K196" i="25"/>
  <c r="J196" i="25"/>
  <c r="H224" i="55"/>
  <c r="H264" i="55" s="1"/>
  <c r="K264" i="55" s="1"/>
  <c r="C300" i="55" s="1"/>
  <c r="BM22" i="68" s="1"/>
  <c r="J185" i="55"/>
  <c r="C216" i="33"/>
  <c r="C256" i="33" s="1"/>
  <c r="K256" i="33" s="1"/>
  <c r="C292" i="33" s="1"/>
  <c r="AI14" i="68" s="1"/>
  <c r="K177" i="33"/>
  <c r="J177" i="33"/>
  <c r="E223" i="11"/>
  <c r="E263" i="11" s="1"/>
  <c r="K263" i="11" s="1"/>
  <c r="C299" i="11" s="1"/>
  <c r="T21" i="68" s="1"/>
  <c r="K184" i="11"/>
  <c r="J184" i="11"/>
  <c r="C205" i="25"/>
  <c r="C245" i="25" s="1"/>
  <c r="K245" i="25" s="1"/>
  <c r="C281" i="25" s="1"/>
  <c r="Z3" i="68" s="1"/>
  <c r="J166" i="25"/>
  <c r="K166" i="25"/>
  <c r="C205" i="34"/>
  <c r="C245" i="34" s="1"/>
  <c r="K245" i="34" s="1"/>
  <c r="C281" i="34" s="1"/>
  <c r="K166" i="34"/>
  <c r="J166" i="34"/>
  <c r="H216" i="4"/>
  <c r="H256" i="4" s="1"/>
  <c r="K256" i="4" s="1"/>
  <c r="C292" i="4" s="1"/>
  <c r="E14" i="68" s="1"/>
  <c r="J177" i="4"/>
  <c r="E235" i="51"/>
  <c r="E275" i="51" s="1"/>
  <c r="K275" i="51" s="1"/>
  <c r="C311" i="51" s="1"/>
  <c r="BG33" i="68" s="1"/>
  <c r="J196" i="51"/>
  <c r="K196" i="51"/>
  <c r="K258" i="6"/>
  <c r="C294" i="6" s="1"/>
  <c r="K16" i="68" s="1"/>
  <c r="K179" i="6"/>
  <c r="J179" i="6"/>
  <c r="H210" i="56"/>
  <c r="H250" i="56" s="1"/>
  <c r="K250" i="56" s="1"/>
  <c r="C286" i="56" s="1"/>
  <c r="BP8" i="68" s="1"/>
  <c r="J171" i="56"/>
  <c r="E221" i="51"/>
  <c r="E261" i="51" s="1"/>
  <c r="K261" i="51" s="1"/>
  <c r="C297" i="51" s="1"/>
  <c r="BG19" i="68" s="1"/>
  <c r="K182" i="51"/>
  <c r="J182" i="51"/>
  <c r="C224" i="29"/>
  <c r="C264" i="29" s="1"/>
  <c r="K264" i="29" s="1"/>
  <c r="C300" i="29" s="1"/>
  <c r="AF22" i="68" s="1"/>
  <c r="K185" i="29"/>
  <c r="J185" i="29"/>
  <c r="C210" i="41"/>
  <c r="C250" i="41" s="1"/>
  <c r="K250" i="41" s="1"/>
  <c r="C286" i="41" s="1"/>
  <c r="AU8" i="68" s="1"/>
  <c r="K171" i="41"/>
  <c r="J171" i="41"/>
  <c r="C218" i="40"/>
  <c r="C258" i="40" s="1"/>
  <c r="K258" i="40" s="1"/>
  <c r="C294" i="40" s="1"/>
  <c r="AR16" i="68" s="1"/>
  <c r="J179" i="40"/>
  <c r="K179" i="40"/>
  <c r="H208" i="37"/>
  <c r="H248" i="37" s="1"/>
  <c r="K248" i="37" s="1"/>
  <c r="C284" i="37" s="1"/>
  <c r="AO6" i="68" s="1"/>
  <c r="J169" i="37"/>
  <c r="C220" i="12"/>
  <c r="C260" i="12" s="1"/>
  <c r="K260" i="12" s="1"/>
  <c r="C296" i="12" s="1"/>
  <c r="W18" i="68" s="1"/>
  <c r="K181" i="12"/>
  <c r="J181" i="12"/>
  <c r="K260" i="7"/>
  <c r="C296" i="7" s="1"/>
  <c r="N18" i="68" s="1"/>
  <c r="J181" i="7"/>
  <c r="K181" i="7"/>
  <c r="C228" i="34"/>
  <c r="C268" i="34" s="1"/>
  <c r="K268" i="34" s="1"/>
  <c r="C304" i="34" s="1"/>
  <c r="AL26" i="68" s="1"/>
  <c r="J189" i="34"/>
  <c r="K189" i="34"/>
  <c r="H227" i="34"/>
  <c r="H267" i="34" s="1"/>
  <c r="K267" i="34" s="1"/>
  <c r="C303" i="34" s="1"/>
  <c r="AL25" i="68" s="1"/>
  <c r="K188" i="34"/>
  <c r="K194" i="4"/>
  <c r="J171" i="4"/>
  <c r="I227" i="3"/>
  <c r="I267" i="3" s="1"/>
  <c r="K267" i="3" s="1"/>
  <c r="C303" i="3" s="1"/>
  <c r="B25" i="68" s="1"/>
  <c r="J188" i="3"/>
  <c r="K188" i="3"/>
  <c r="K266" i="33"/>
  <c r="C302" i="33" s="1"/>
  <c r="AI24" i="68" s="1"/>
  <c r="K254" i="33"/>
  <c r="C290" i="33" s="1"/>
  <c r="AI12" i="68" s="1"/>
  <c r="J175" i="33"/>
  <c r="K175" i="33"/>
  <c r="J181" i="51"/>
  <c r="H213" i="6"/>
  <c r="H253" i="6" s="1"/>
  <c r="K253" i="6" s="1"/>
  <c r="C289" i="6" s="1"/>
  <c r="K11" i="68" s="1"/>
  <c r="K174" i="6"/>
  <c r="J174" i="6"/>
  <c r="K253" i="12"/>
  <c r="C289" i="12" s="1"/>
  <c r="W11" i="68" s="1"/>
  <c r="K174" i="12"/>
  <c r="J174" i="12"/>
  <c r="C214" i="3"/>
  <c r="C254" i="3" s="1"/>
  <c r="K254" i="3" s="1"/>
  <c r="C290" i="3" s="1"/>
  <c r="B12" i="68" s="1"/>
  <c r="J175" i="3"/>
  <c r="K175" i="3"/>
  <c r="K177" i="29"/>
  <c r="H236" i="4"/>
  <c r="H276" i="4" s="1"/>
  <c r="K276" i="4" s="1"/>
  <c r="C312" i="4" s="1"/>
  <c r="E34" i="68" s="1"/>
  <c r="K197" i="4"/>
  <c r="J197" i="4"/>
  <c r="K264" i="6"/>
  <c r="C300" i="6" s="1"/>
  <c r="K22" i="68" s="1"/>
  <c r="K185" i="6"/>
  <c r="J185" i="6"/>
  <c r="C231" i="25"/>
  <c r="C271" i="25" s="1"/>
  <c r="K271" i="25" s="1"/>
  <c r="C307" i="25" s="1"/>
  <c r="Z29" i="68" s="1"/>
  <c r="K192" i="25"/>
  <c r="J192" i="25"/>
  <c r="C209" i="6"/>
  <c r="C249" i="6" s="1"/>
  <c r="K249" i="6" s="1"/>
  <c r="C285" i="6" s="1"/>
  <c r="K7" i="68" s="1"/>
  <c r="K170" i="6"/>
  <c r="J170" i="6"/>
  <c r="K265" i="37"/>
  <c r="C301" i="37" s="1"/>
  <c r="AO23" i="68" s="1"/>
  <c r="K186" i="37"/>
  <c r="J186" i="37"/>
  <c r="K176" i="5"/>
  <c r="H228" i="11"/>
  <c r="H268" i="11" s="1"/>
  <c r="K189" i="11"/>
  <c r="K179" i="4"/>
  <c r="K185" i="55"/>
  <c r="K258" i="3"/>
  <c r="C294" i="3" s="1"/>
  <c r="B16" i="68" s="1"/>
  <c r="K276" i="10"/>
  <c r="C312" i="10" s="1"/>
  <c r="Q34" i="68" s="1"/>
  <c r="K254" i="51"/>
  <c r="C290" i="51" s="1"/>
  <c r="BG12" i="68" s="1"/>
  <c r="K270" i="56"/>
  <c r="C306" i="56" s="1"/>
  <c r="BP28" i="68" s="1"/>
  <c r="K258" i="56"/>
  <c r="C294" i="56" s="1"/>
  <c r="BP16" i="68" s="1"/>
  <c r="K260" i="44"/>
  <c r="C296" i="44" s="1"/>
  <c r="AX18" i="68" s="1"/>
  <c r="K254" i="6"/>
  <c r="C290" i="6" s="1"/>
  <c r="K12" i="68" s="1"/>
  <c r="K254" i="56"/>
  <c r="C290" i="56" s="1"/>
  <c r="BP12" i="68" s="1"/>
  <c r="K252" i="10"/>
  <c r="C288" i="10" s="1"/>
  <c r="Q10" i="68" s="1"/>
  <c r="K275" i="50"/>
  <c r="C311" i="50" s="1"/>
  <c r="BD33" i="68" s="1"/>
  <c r="C226" i="7"/>
  <c r="C266" i="7" s="1"/>
  <c r="K266" i="7" s="1"/>
  <c r="C302" i="7" s="1"/>
  <c r="N24" i="68" s="1"/>
  <c r="K187" i="7"/>
  <c r="J187" i="7"/>
  <c r="C233" i="57"/>
  <c r="C273" i="57" s="1"/>
  <c r="K273" i="57" s="1"/>
  <c r="C309" i="57" s="1"/>
  <c r="BS31" i="68" s="1"/>
  <c r="K194" i="57"/>
  <c r="J194" i="57"/>
  <c r="C229" i="7"/>
  <c r="C269" i="7" s="1"/>
  <c r="K269" i="7" s="1"/>
  <c r="C305" i="7" s="1"/>
  <c r="N27" i="68" s="1"/>
  <c r="K190" i="7"/>
  <c r="J190" i="7"/>
  <c r="C227" i="57"/>
  <c r="C267" i="57" s="1"/>
  <c r="K267" i="57" s="1"/>
  <c r="C303" i="57" s="1"/>
  <c r="BS25" i="68" s="1"/>
  <c r="J188" i="57"/>
  <c r="K188" i="57"/>
  <c r="H215" i="65"/>
  <c r="H255" i="65" s="1"/>
  <c r="K255" i="65" s="1"/>
  <c r="C291" i="65" s="1"/>
  <c r="BV13" i="68" s="1"/>
  <c r="J176" i="65"/>
  <c r="K176" i="65"/>
  <c r="C208" i="6"/>
  <c r="C248" i="6" s="1"/>
  <c r="K248" i="6" s="1"/>
  <c r="C284" i="6" s="1"/>
  <c r="K6" i="68" s="1"/>
  <c r="K169" i="6"/>
  <c r="J169" i="6"/>
  <c r="K261" i="37"/>
  <c r="C297" i="37" s="1"/>
  <c r="AO19" i="68" s="1"/>
  <c r="J182" i="37"/>
  <c r="K182" i="37"/>
  <c r="C226" i="52"/>
  <c r="C266" i="52" s="1"/>
  <c r="J187" i="52"/>
  <c r="K187" i="52"/>
  <c r="H217" i="65"/>
  <c r="H257" i="65" s="1"/>
  <c r="K257" i="65" s="1"/>
  <c r="C293" i="65" s="1"/>
  <c r="BV15" i="68" s="1"/>
  <c r="K178" i="65"/>
  <c r="J178" i="65"/>
  <c r="K177" i="52"/>
  <c r="C212" i="25"/>
  <c r="C252" i="25" s="1"/>
  <c r="K252" i="25" s="1"/>
  <c r="C288" i="25" s="1"/>
  <c r="Z10" i="68" s="1"/>
  <c r="K173" i="25"/>
  <c r="J173" i="25"/>
  <c r="H232" i="4"/>
  <c r="H272" i="4" s="1"/>
  <c r="K272" i="4" s="1"/>
  <c r="C308" i="4" s="1"/>
  <c r="E30" i="68" s="1"/>
  <c r="K193" i="4"/>
  <c r="H215" i="4"/>
  <c r="H255" i="4" s="1"/>
  <c r="K255" i="4" s="1"/>
  <c r="C291" i="4" s="1"/>
  <c r="E13" i="68" s="1"/>
  <c r="K176" i="4"/>
  <c r="J176" i="4"/>
  <c r="K249" i="29"/>
  <c r="C285" i="29" s="1"/>
  <c r="AF7" i="68" s="1"/>
  <c r="J170" i="29"/>
  <c r="H206" i="4"/>
  <c r="H246" i="4" s="1"/>
  <c r="K246" i="4" s="1"/>
  <c r="C282" i="4" s="1"/>
  <c r="E4" i="68" s="1"/>
  <c r="J167" i="4"/>
  <c r="K167" i="4"/>
  <c r="C221" i="11"/>
  <c r="C261" i="11" s="1"/>
  <c r="K261" i="11" s="1"/>
  <c r="C297" i="11" s="1"/>
  <c r="T19" i="68" s="1"/>
  <c r="J182" i="11"/>
  <c r="K182" i="11"/>
  <c r="C214" i="7"/>
  <c r="C254" i="7" s="1"/>
  <c r="K254" i="7" s="1"/>
  <c r="C290" i="7" s="1"/>
  <c r="N12" i="68" s="1"/>
  <c r="K175" i="7"/>
  <c r="J175" i="7"/>
  <c r="C226" i="26"/>
  <c r="C266" i="26" s="1"/>
  <c r="K266" i="26" s="1"/>
  <c r="C302" i="26" s="1"/>
  <c r="AC24" i="68" s="1"/>
  <c r="K187" i="26"/>
  <c r="J187" i="26"/>
  <c r="E231" i="6"/>
  <c r="E271" i="6" s="1"/>
  <c r="K271" i="6" s="1"/>
  <c r="C307" i="6" s="1"/>
  <c r="K29" i="68" s="1"/>
  <c r="J192" i="6"/>
  <c r="K192" i="6"/>
  <c r="K260" i="55"/>
  <c r="C296" i="55" s="1"/>
  <c r="BM18" i="68" s="1"/>
  <c r="K181" i="55"/>
  <c r="C224" i="52"/>
  <c r="C264" i="52" s="1"/>
  <c r="K264" i="52" s="1"/>
  <c r="C300" i="52" s="1"/>
  <c r="BJ22" i="68" s="1"/>
  <c r="K185" i="52"/>
  <c r="J185" i="52"/>
  <c r="K183" i="52"/>
  <c r="I232" i="56"/>
  <c r="I272" i="56" s="1"/>
  <c r="K272" i="56" s="1"/>
  <c r="C308" i="56" s="1"/>
  <c r="BP30" i="68" s="1"/>
  <c r="J193" i="56"/>
  <c r="E230" i="6"/>
  <c r="E270" i="6" s="1"/>
  <c r="K270" i="6" s="1"/>
  <c r="C306" i="6" s="1"/>
  <c r="K28" i="68" s="1"/>
  <c r="K191" i="6"/>
  <c r="K169" i="37"/>
  <c r="H224" i="65"/>
  <c r="H264" i="65" s="1"/>
  <c r="K264" i="65" s="1"/>
  <c r="C300" i="65" s="1"/>
  <c r="BV22" i="68" s="1"/>
  <c r="J185" i="65"/>
  <c r="C211" i="41"/>
  <c r="C251" i="41" s="1"/>
  <c r="K251" i="41" s="1"/>
  <c r="C287" i="41" s="1"/>
  <c r="AU9" i="68" s="1"/>
  <c r="K172" i="41"/>
  <c r="J172" i="41"/>
  <c r="K173" i="10"/>
  <c r="K251" i="10"/>
  <c r="C287" i="10" s="1"/>
  <c r="Q9" i="68" s="1"/>
  <c r="J172" i="10"/>
  <c r="J188" i="34"/>
  <c r="C228" i="52"/>
  <c r="C268" i="52" s="1"/>
  <c r="K268" i="52" s="1"/>
  <c r="C304" i="52" s="1"/>
  <c r="BJ26" i="68" s="1"/>
  <c r="J189" i="52"/>
  <c r="K189" i="52"/>
  <c r="K250" i="12"/>
  <c r="C286" i="12" s="1"/>
  <c r="W8" i="68" s="1"/>
  <c r="J171" i="12"/>
  <c r="K171" i="12"/>
  <c r="K255" i="12"/>
  <c r="C291" i="12" s="1"/>
  <c r="W13" i="68" s="1"/>
  <c r="K176" i="12"/>
  <c r="J176" i="12"/>
  <c r="E219" i="51"/>
  <c r="E259" i="51" s="1"/>
  <c r="K259" i="51" s="1"/>
  <c r="C295" i="51" s="1"/>
  <c r="BG17" i="68" s="1"/>
  <c r="K180" i="51"/>
  <c r="J180" i="51"/>
  <c r="J191" i="66"/>
  <c r="K189" i="66"/>
  <c r="K271" i="51"/>
  <c r="C307" i="51" s="1"/>
  <c r="BG29" i="68" s="1"/>
  <c r="I206" i="65"/>
  <c r="I246" i="65" s="1"/>
  <c r="K246" i="65" s="1"/>
  <c r="C282" i="65" s="1"/>
  <c r="BV4" i="68" s="1"/>
  <c r="K167" i="65"/>
  <c r="K245" i="7"/>
  <c r="C281" i="7" s="1"/>
  <c r="N3" i="68" s="1"/>
  <c r="K263" i="56"/>
  <c r="C299" i="56" s="1"/>
  <c r="BP21" i="68" s="1"/>
  <c r="K265" i="3"/>
  <c r="C301" i="3" s="1"/>
  <c r="B23" i="68" s="1"/>
  <c r="K258" i="5"/>
  <c r="C294" i="5" s="1"/>
  <c r="H16" i="68" s="1"/>
  <c r="K251" i="66"/>
  <c r="C287" i="66" s="1"/>
  <c r="BY9" i="68" s="1"/>
  <c r="K253" i="47"/>
  <c r="C289" i="47" s="1"/>
  <c r="BA11" i="68" s="1"/>
  <c r="K247" i="55"/>
  <c r="C283" i="55" s="1"/>
  <c r="BM5" i="68" s="1"/>
  <c r="K263" i="3"/>
  <c r="C299" i="3" s="1"/>
  <c r="B21" i="68" s="1"/>
  <c r="K260" i="26"/>
  <c r="C296" i="26" s="1"/>
  <c r="AC18" i="68" s="1"/>
  <c r="K275" i="65"/>
  <c r="C311" i="65" s="1"/>
  <c r="BV33" i="68" s="1"/>
  <c r="H219" i="5"/>
  <c r="H259" i="5" s="1"/>
  <c r="K259" i="5" s="1"/>
  <c r="C295" i="5" s="1"/>
  <c r="H17" i="68" s="1"/>
  <c r="J180" i="5"/>
  <c r="K180" i="5"/>
  <c r="C230" i="7"/>
  <c r="C270" i="7" s="1"/>
  <c r="K270" i="7" s="1"/>
  <c r="C306" i="7" s="1"/>
  <c r="N28" i="68" s="1"/>
  <c r="J191" i="7"/>
  <c r="K191" i="7"/>
  <c r="C220" i="37"/>
  <c r="C260" i="37" s="1"/>
  <c r="K260" i="37" s="1"/>
  <c r="C296" i="37" s="1"/>
  <c r="AO18" i="68" s="1"/>
  <c r="K181" i="37"/>
  <c r="J181" i="37"/>
  <c r="H221" i="4"/>
  <c r="H261" i="4" s="1"/>
  <c r="K261" i="4" s="1"/>
  <c r="C297" i="4" s="1"/>
  <c r="E19" i="68" s="1"/>
  <c r="K182" i="4"/>
  <c r="J182" i="4"/>
  <c r="C225" i="34"/>
  <c r="C265" i="34" s="1"/>
  <c r="K265" i="34" s="1"/>
  <c r="C301" i="34" s="1"/>
  <c r="AL23" i="68" s="1"/>
  <c r="K186" i="34"/>
  <c r="J186" i="34"/>
  <c r="H219" i="56"/>
  <c r="H259" i="56" s="1"/>
  <c r="K259" i="56" s="1"/>
  <c r="C295" i="56" s="1"/>
  <c r="BP17" i="68" s="1"/>
  <c r="J180" i="56"/>
  <c r="H222" i="4"/>
  <c r="H262" i="4" s="1"/>
  <c r="K262" i="4" s="1"/>
  <c r="C298" i="4" s="1"/>
  <c r="E20" i="68" s="1"/>
  <c r="J183" i="4"/>
  <c r="C224" i="44"/>
  <c r="C264" i="44" s="1"/>
  <c r="K264" i="44" s="1"/>
  <c r="C300" i="44" s="1"/>
  <c r="AX22" i="68" s="1"/>
  <c r="K185" i="44"/>
  <c r="J185" i="44"/>
  <c r="C234" i="41"/>
  <c r="C274" i="41" s="1"/>
  <c r="K274" i="41" s="1"/>
  <c r="C310" i="41" s="1"/>
  <c r="AU32" i="68" s="1"/>
  <c r="J195" i="41"/>
  <c r="K195" i="41"/>
  <c r="H212" i="6"/>
  <c r="H252" i="6" s="1"/>
  <c r="K252" i="6" s="1"/>
  <c r="C288" i="6" s="1"/>
  <c r="K10" i="68" s="1"/>
  <c r="K173" i="6"/>
  <c r="J173" i="6"/>
  <c r="C226" i="40"/>
  <c r="C266" i="40" s="1"/>
  <c r="K266" i="40" s="1"/>
  <c r="C302" i="40" s="1"/>
  <c r="AR24" i="68" s="1"/>
  <c r="K187" i="40"/>
  <c r="J187" i="40"/>
  <c r="C220" i="40"/>
  <c r="C260" i="40" s="1"/>
  <c r="K260" i="40" s="1"/>
  <c r="C296" i="40" s="1"/>
  <c r="AR18" i="68" s="1"/>
  <c r="J181" i="40"/>
  <c r="K181" i="40"/>
  <c r="C233" i="37"/>
  <c r="C273" i="37" s="1"/>
  <c r="K273" i="37" s="1"/>
  <c r="C309" i="37" s="1"/>
  <c r="AO31" i="68" s="1"/>
  <c r="J194" i="37"/>
  <c r="K194" i="37"/>
  <c r="K276" i="40"/>
  <c r="C312" i="40" s="1"/>
  <c r="AR34" i="68" s="1"/>
  <c r="K197" i="40"/>
  <c r="J197" i="40"/>
  <c r="H235" i="34"/>
  <c r="H275" i="34" s="1"/>
  <c r="K275" i="34" s="1"/>
  <c r="C311" i="34" s="1"/>
  <c r="AL33" i="68" s="1"/>
  <c r="K196" i="34"/>
  <c r="J196" i="34"/>
  <c r="C233" i="12"/>
  <c r="C273" i="12" s="1"/>
  <c r="K273" i="12" s="1"/>
  <c r="C309" i="12" s="1"/>
  <c r="W31" i="68" s="1"/>
  <c r="K194" i="12"/>
  <c r="J194" i="12"/>
  <c r="K269" i="57"/>
  <c r="C305" i="57" s="1"/>
  <c r="BS27" i="68" s="1"/>
  <c r="J190" i="57"/>
  <c r="K190" i="57"/>
  <c r="C214" i="26"/>
  <c r="C254" i="26" s="1"/>
  <c r="K254" i="26" s="1"/>
  <c r="C290" i="26" s="1"/>
  <c r="AC12" i="68" s="1"/>
  <c r="J175" i="26"/>
  <c r="K175" i="26"/>
  <c r="C236" i="34"/>
  <c r="C276" i="34" s="1"/>
  <c r="K276" i="34" s="1"/>
  <c r="C312" i="34" s="1"/>
  <c r="AL34" i="68" s="1"/>
  <c r="K197" i="34"/>
  <c r="J197" i="34"/>
  <c r="K174" i="4"/>
  <c r="C229" i="55"/>
  <c r="C269" i="55" s="1"/>
  <c r="K269" i="55" s="1"/>
  <c r="C305" i="55" s="1"/>
  <c r="BM27" i="68" s="1"/>
  <c r="K190" i="55"/>
  <c r="J190" i="55"/>
  <c r="H227" i="66"/>
  <c r="H267" i="66" s="1"/>
  <c r="K267" i="66" s="1"/>
  <c r="C303" i="66" s="1"/>
  <c r="BY25" i="68" s="1"/>
  <c r="J188" i="66"/>
  <c r="C227" i="52"/>
  <c r="C267" i="52" s="1"/>
  <c r="K267" i="52" s="1"/>
  <c r="C303" i="52" s="1"/>
  <c r="BJ25" i="68" s="1"/>
  <c r="J188" i="52"/>
  <c r="K188" i="52"/>
  <c r="C222" i="34"/>
  <c r="C262" i="34" s="1"/>
  <c r="K262" i="34" s="1"/>
  <c r="C298" i="34" s="1"/>
  <c r="AL20" i="68" s="1"/>
  <c r="K183" i="34"/>
  <c r="J183" i="34"/>
  <c r="K273" i="10"/>
  <c r="C309" i="10" s="1"/>
  <c r="Q31" i="68" s="1"/>
  <c r="K194" i="10"/>
  <c r="J194" i="10"/>
  <c r="K174" i="56"/>
  <c r="K166" i="55"/>
  <c r="K186" i="56"/>
  <c r="E220" i="65"/>
  <c r="E260" i="65" s="1"/>
  <c r="K260" i="65" s="1"/>
  <c r="C296" i="65" s="1"/>
  <c r="BV18" i="68" s="1"/>
  <c r="J181" i="65"/>
  <c r="K181" i="65"/>
  <c r="C229" i="26"/>
  <c r="C269" i="26" s="1"/>
  <c r="K269" i="26" s="1"/>
  <c r="C305" i="26" s="1"/>
  <c r="AC27" i="68" s="1"/>
  <c r="J190" i="26"/>
  <c r="K190" i="26"/>
  <c r="J177" i="11"/>
  <c r="E207" i="51"/>
  <c r="E247" i="51" s="1"/>
  <c r="K247" i="51" s="1"/>
  <c r="C283" i="51" s="1"/>
  <c r="BG5" i="68" s="1"/>
  <c r="K168" i="51"/>
  <c r="J168" i="51"/>
  <c r="J193" i="10"/>
  <c r="K267" i="6"/>
  <c r="C303" i="6" s="1"/>
  <c r="K25" i="68" s="1"/>
  <c r="J188" i="6"/>
  <c r="K188" i="6"/>
  <c r="K178" i="52"/>
  <c r="K271" i="40"/>
  <c r="C307" i="40" s="1"/>
  <c r="AR29" i="68" s="1"/>
  <c r="K192" i="40"/>
  <c r="J192" i="40"/>
  <c r="C211" i="52"/>
  <c r="C251" i="52" s="1"/>
  <c r="K251" i="52" s="1"/>
  <c r="C287" i="52" s="1"/>
  <c r="BJ9" i="68" s="1"/>
  <c r="K172" i="52"/>
  <c r="J172" i="52"/>
  <c r="J192" i="66"/>
  <c r="K169" i="4"/>
  <c r="K268" i="10"/>
  <c r="C304" i="10" s="1"/>
  <c r="Q26" i="68" s="1"/>
  <c r="K257" i="6"/>
  <c r="C293" i="6" s="1"/>
  <c r="K15" i="68" s="1"/>
  <c r="K262" i="7"/>
  <c r="C298" i="7" s="1"/>
  <c r="N20" i="68" s="1"/>
  <c r="K271" i="41"/>
  <c r="C307" i="41" s="1"/>
  <c r="AU29" i="68" s="1"/>
  <c r="C234" i="7"/>
  <c r="C274" i="7" s="1"/>
  <c r="K274" i="7" s="1"/>
  <c r="C310" i="7" s="1"/>
  <c r="N32" i="68" s="1"/>
  <c r="J195" i="7"/>
  <c r="K195" i="7"/>
  <c r="C232" i="7"/>
  <c r="C272" i="7" s="1"/>
  <c r="K272" i="7" s="1"/>
  <c r="C308" i="7" s="1"/>
  <c r="N30" i="68" s="1"/>
  <c r="J193" i="7"/>
  <c r="K193" i="7"/>
  <c r="C212" i="52"/>
  <c r="C252" i="52" s="1"/>
  <c r="K252" i="52" s="1"/>
  <c r="C288" i="52" s="1"/>
  <c r="BJ10" i="68" s="1"/>
  <c r="K173" i="52"/>
  <c r="J173" i="52"/>
  <c r="C217" i="33"/>
  <c r="C257" i="33" s="1"/>
  <c r="K257" i="33" s="1"/>
  <c r="C293" i="33" s="1"/>
  <c r="AI15" i="68" s="1"/>
  <c r="K178" i="33"/>
  <c r="J178" i="33"/>
  <c r="C228" i="25"/>
  <c r="C268" i="25" s="1"/>
  <c r="K268" i="25" s="1"/>
  <c r="C304" i="25" s="1"/>
  <c r="Z26" i="68" s="1"/>
  <c r="K189" i="25"/>
  <c r="J189" i="25"/>
  <c r="H217" i="4"/>
  <c r="H257" i="4" s="1"/>
  <c r="K257" i="4" s="1"/>
  <c r="C293" i="4" s="1"/>
  <c r="E15" i="68" s="1"/>
  <c r="K178" i="4"/>
  <c r="C236" i="57"/>
  <c r="C276" i="57" s="1"/>
  <c r="K276" i="57" s="1"/>
  <c r="C312" i="57" s="1"/>
  <c r="BS34" i="68" s="1"/>
  <c r="K197" i="57"/>
  <c r="J197" i="57"/>
  <c r="C218" i="37"/>
  <c r="C258" i="37" s="1"/>
  <c r="K258" i="37" s="1"/>
  <c r="C294" i="37" s="1"/>
  <c r="AO16" i="68" s="1"/>
  <c r="K179" i="37"/>
  <c r="J179" i="37"/>
  <c r="H214" i="37"/>
  <c r="H254" i="37" s="1"/>
  <c r="K254" i="37" s="1"/>
  <c r="C290" i="37" s="1"/>
  <c r="AO12" i="68" s="1"/>
  <c r="J175" i="37"/>
  <c r="C207" i="7"/>
  <c r="C247" i="7" s="1"/>
  <c r="K247" i="7" s="1"/>
  <c r="C283" i="7" s="1"/>
  <c r="N5" i="68" s="1"/>
  <c r="K168" i="7"/>
  <c r="J168" i="7"/>
  <c r="H216" i="26"/>
  <c r="H256" i="26" s="1"/>
  <c r="K256" i="26" s="1"/>
  <c r="C292" i="26" s="1"/>
  <c r="AC14" i="68" s="1"/>
  <c r="K177" i="26"/>
  <c r="C219" i="25"/>
  <c r="C259" i="25" s="1"/>
  <c r="K259" i="25" s="1"/>
  <c r="C295" i="25" s="1"/>
  <c r="Z17" i="68" s="1"/>
  <c r="K180" i="25"/>
  <c r="J180" i="25"/>
  <c r="C221" i="26"/>
  <c r="C261" i="26" s="1"/>
  <c r="K261" i="26" s="1"/>
  <c r="C297" i="26" s="1"/>
  <c r="AC19" i="68" s="1"/>
  <c r="K182" i="26"/>
  <c r="J182" i="26"/>
  <c r="K170" i="5"/>
  <c r="H212" i="50"/>
  <c r="H252" i="50" s="1"/>
  <c r="K252" i="50" s="1"/>
  <c r="C288" i="50" s="1"/>
  <c r="BD10" i="68" s="1"/>
  <c r="K173" i="50"/>
  <c r="J173" i="50"/>
  <c r="C224" i="50"/>
  <c r="C264" i="50" s="1"/>
  <c r="K264" i="50" s="1"/>
  <c r="C300" i="50" s="1"/>
  <c r="BD22" i="68" s="1"/>
  <c r="J185" i="50"/>
  <c r="K185" i="50"/>
  <c r="K250" i="57"/>
  <c r="C286" i="57" s="1"/>
  <c r="BS8" i="68" s="1"/>
  <c r="J171" i="57"/>
  <c r="K171" i="57"/>
  <c r="H210" i="33"/>
  <c r="H250" i="33" s="1"/>
  <c r="K250" i="33" s="1"/>
  <c r="C286" i="33" s="1"/>
  <c r="AI8" i="68" s="1"/>
  <c r="J171" i="33"/>
  <c r="K171" i="33"/>
  <c r="C207" i="3"/>
  <c r="C247" i="3" s="1"/>
  <c r="K247" i="3" s="1"/>
  <c r="C283" i="3" s="1"/>
  <c r="B5" i="68" s="1"/>
  <c r="J168" i="3"/>
  <c r="K168" i="3"/>
  <c r="K194" i="26"/>
  <c r="C206" i="34"/>
  <c r="C246" i="34" s="1"/>
  <c r="K246" i="34" s="1"/>
  <c r="C282" i="34" s="1"/>
  <c r="AL4" i="68" s="1"/>
  <c r="K167" i="34"/>
  <c r="J167" i="34"/>
  <c r="J183" i="50"/>
  <c r="K262" i="50"/>
  <c r="C298" i="50" s="1"/>
  <c r="BD20" i="68" s="1"/>
  <c r="K183" i="50"/>
  <c r="K266" i="47"/>
  <c r="C302" i="47" s="1"/>
  <c r="BA24" i="68" s="1"/>
  <c r="J187" i="47"/>
  <c r="K187" i="47"/>
  <c r="K183" i="65"/>
  <c r="K256" i="50"/>
  <c r="C292" i="50" s="1"/>
  <c r="BD14" i="68" s="1"/>
  <c r="J177" i="50"/>
  <c r="K177" i="50"/>
  <c r="C221" i="29"/>
  <c r="C261" i="29" s="1"/>
  <c r="K261" i="29" s="1"/>
  <c r="C297" i="29" s="1"/>
  <c r="AF19" i="68" s="1"/>
  <c r="K182" i="29"/>
  <c r="J182" i="29"/>
  <c r="K171" i="51"/>
  <c r="C219" i="6"/>
  <c r="C259" i="6" s="1"/>
  <c r="K259" i="6" s="1"/>
  <c r="C295" i="6" s="1"/>
  <c r="K17" i="68" s="1"/>
  <c r="K180" i="6"/>
  <c r="J180" i="6"/>
  <c r="C207" i="5"/>
  <c r="C247" i="5" s="1"/>
  <c r="K247" i="5" s="1"/>
  <c r="C283" i="5" s="1"/>
  <c r="H5" i="68" s="1"/>
  <c r="K168" i="5"/>
  <c r="J168" i="5"/>
  <c r="J174" i="56"/>
  <c r="C223" i="52"/>
  <c r="C263" i="52" s="1"/>
  <c r="K263" i="52" s="1"/>
  <c r="C299" i="52" s="1"/>
  <c r="BJ21" i="68" s="1"/>
  <c r="K184" i="52"/>
  <c r="J184" i="52"/>
  <c r="J176" i="51"/>
  <c r="J183" i="65"/>
  <c r="K245" i="47"/>
  <c r="C281" i="47" s="1"/>
  <c r="BA3" i="68" s="1"/>
  <c r="K266" i="11"/>
  <c r="C302" i="11" s="1"/>
  <c r="T24" i="68" s="1"/>
  <c r="K269" i="29"/>
  <c r="C305" i="29" s="1"/>
  <c r="AF27" i="68" s="1"/>
  <c r="K265" i="10"/>
  <c r="C301" i="10" s="1"/>
  <c r="Q23" i="68" s="1"/>
  <c r="K275" i="10"/>
  <c r="C311" i="10" s="1"/>
  <c r="Q33" i="68" s="1"/>
  <c r="K263" i="26"/>
  <c r="C299" i="26" s="1"/>
  <c r="AC21" i="68" s="1"/>
  <c r="K272" i="51"/>
  <c r="C308" i="51" s="1"/>
  <c r="BG30" i="68" s="1"/>
  <c r="K275" i="3"/>
  <c r="C311" i="3" s="1"/>
  <c r="B33" i="68" s="1"/>
  <c r="K253" i="25"/>
  <c r="C289" i="25" s="1"/>
  <c r="Z11" i="68" s="1"/>
  <c r="K246" i="56"/>
  <c r="C282" i="56" s="1"/>
  <c r="BP4" i="68" s="1"/>
  <c r="K255" i="11"/>
  <c r="C291" i="11" s="1"/>
  <c r="T13" i="68" s="1"/>
  <c r="K250" i="7"/>
  <c r="C286" i="7" s="1"/>
  <c r="N8" i="68" s="1"/>
  <c r="K171" i="7"/>
  <c r="J171" i="7"/>
  <c r="K175" i="66"/>
  <c r="C235" i="11"/>
  <c r="C275" i="11" s="1"/>
  <c r="K275" i="11" s="1"/>
  <c r="C311" i="11" s="1"/>
  <c r="T33" i="68" s="1"/>
  <c r="J196" i="11"/>
  <c r="K196" i="11"/>
  <c r="K245" i="33"/>
  <c r="C281" i="33" s="1"/>
  <c r="AI3" i="68" s="1"/>
  <c r="K166" i="33"/>
  <c r="J166" i="33"/>
  <c r="C216" i="40"/>
  <c r="C256" i="40" s="1"/>
  <c r="K256" i="40" s="1"/>
  <c r="C292" i="40" s="1"/>
  <c r="AR14" i="68" s="1"/>
  <c r="K177" i="40"/>
  <c r="J177" i="40"/>
  <c r="C232" i="40"/>
  <c r="C272" i="40" s="1"/>
  <c r="K272" i="40" s="1"/>
  <c r="C308" i="40" s="1"/>
  <c r="AR30" i="68" s="1"/>
  <c r="K193" i="40"/>
  <c r="J193" i="40"/>
  <c r="H234" i="4"/>
  <c r="H274" i="4" s="1"/>
  <c r="K274" i="4" s="1"/>
  <c r="C310" i="4" s="1"/>
  <c r="E32" i="68" s="1"/>
  <c r="J195" i="4"/>
  <c r="K195" i="4"/>
  <c r="E211" i="65"/>
  <c r="E251" i="65" s="1"/>
  <c r="K251" i="65" s="1"/>
  <c r="C287" i="65" s="1"/>
  <c r="BV9" i="68" s="1"/>
  <c r="K172" i="65"/>
  <c r="H210" i="5"/>
  <c r="H250" i="5" s="1"/>
  <c r="K250" i="5" s="1"/>
  <c r="C286" i="5" s="1"/>
  <c r="J171" i="5"/>
  <c r="E205" i="12"/>
  <c r="E245" i="12" s="1"/>
  <c r="K245" i="12" s="1"/>
  <c r="C281" i="12" s="1"/>
  <c r="J166" i="12"/>
  <c r="K166" i="12"/>
  <c r="C206" i="40"/>
  <c r="C246" i="40" s="1"/>
  <c r="K246" i="40" s="1"/>
  <c r="C282" i="40" s="1"/>
  <c r="K167" i="40"/>
  <c r="J167" i="40"/>
  <c r="C218" i="44"/>
  <c r="C258" i="44" s="1"/>
  <c r="K258" i="44" s="1"/>
  <c r="C294" i="44" s="1"/>
  <c r="AX16" i="68" s="1"/>
  <c r="K179" i="44"/>
  <c r="J179" i="44"/>
  <c r="I216" i="65"/>
  <c r="I256" i="65" s="1"/>
  <c r="K256" i="65" s="1"/>
  <c r="C292" i="65" s="1"/>
  <c r="BV14" i="68" s="1"/>
  <c r="K177" i="65"/>
  <c r="C224" i="40"/>
  <c r="C264" i="40" s="1"/>
  <c r="K264" i="40" s="1"/>
  <c r="C300" i="40" s="1"/>
  <c r="AR22" i="68" s="1"/>
  <c r="J185" i="40"/>
  <c r="K185" i="40"/>
  <c r="H228" i="6"/>
  <c r="H268" i="6" s="1"/>
  <c r="K268" i="6" s="1"/>
  <c r="C304" i="6" s="1"/>
  <c r="K26" i="68" s="1"/>
  <c r="K189" i="6"/>
  <c r="K275" i="41"/>
  <c r="C311" i="41" s="1"/>
  <c r="AU33" i="68" s="1"/>
  <c r="K196" i="41"/>
  <c r="H236" i="56"/>
  <c r="H276" i="56" s="1"/>
  <c r="K276" i="56" s="1"/>
  <c r="C312" i="56" s="1"/>
  <c r="BP34" i="68" s="1"/>
  <c r="K197" i="56"/>
  <c r="C236" i="25"/>
  <c r="C276" i="25" s="1"/>
  <c r="K276" i="25" s="1"/>
  <c r="C312" i="25" s="1"/>
  <c r="Z34" i="68" s="1"/>
  <c r="K197" i="25"/>
  <c r="J197" i="25"/>
  <c r="H233" i="65"/>
  <c r="H273" i="65" s="1"/>
  <c r="K273" i="65" s="1"/>
  <c r="C309" i="65" s="1"/>
  <c r="BV31" i="68" s="1"/>
  <c r="K194" i="65"/>
  <c r="C210" i="26"/>
  <c r="C250" i="26" s="1"/>
  <c r="K250" i="26" s="1"/>
  <c r="C286" i="26" s="1"/>
  <c r="AC8" i="68" s="1"/>
  <c r="K171" i="26"/>
  <c r="J171" i="26"/>
  <c r="C214" i="50"/>
  <c r="C254" i="50" s="1"/>
  <c r="K254" i="50" s="1"/>
  <c r="C290" i="50" s="1"/>
  <c r="BD12" i="68" s="1"/>
  <c r="K175" i="50"/>
  <c r="J175" i="50"/>
  <c r="C211" i="26"/>
  <c r="C251" i="26" s="1"/>
  <c r="K251" i="26" s="1"/>
  <c r="C287" i="26" s="1"/>
  <c r="AC9" i="68" s="1"/>
  <c r="J172" i="26"/>
  <c r="K172" i="26"/>
  <c r="K185" i="4"/>
  <c r="J173" i="5"/>
  <c r="J170" i="12"/>
  <c r="C226" i="6"/>
  <c r="C266" i="6" s="1"/>
  <c r="K266" i="6" s="1"/>
  <c r="C302" i="6" s="1"/>
  <c r="K24" i="68" s="1"/>
  <c r="K187" i="6"/>
  <c r="J187" i="6"/>
  <c r="J186" i="10"/>
  <c r="C232" i="25"/>
  <c r="C272" i="25" s="1"/>
  <c r="K272" i="25" s="1"/>
  <c r="C308" i="25" s="1"/>
  <c r="Z30" i="68" s="1"/>
  <c r="K193" i="25"/>
  <c r="J193" i="25"/>
  <c r="C214" i="10"/>
  <c r="C254" i="10" s="1"/>
  <c r="K254" i="10" s="1"/>
  <c r="C290" i="10" s="1"/>
  <c r="Q12" i="68" s="1"/>
  <c r="J175" i="10"/>
  <c r="K175" i="10"/>
  <c r="K261" i="6"/>
  <c r="C297" i="6" s="1"/>
  <c r="K19" i="68" s="1"/>
  <c r="J182" i="6"/>
  <c r="K182" i="6"/>
  <c r="K191" i="10"/>
  <c r="C210" i="50"/>
  <c r="C250" i="50" s="1"/>
  <c r="K250" i="50" s="1"/>
  <c r="C286" i="50" s="1"/>
  <c r="BD8" i="68" s="1"/>
  <c r="K171" i="50"/>
  <c r="J171" i="50"/>
  <c r="K188" i="66"/>
  <c r="J184" i="12"/>
  <c r="J175" i="65"/>
  <c r="C219" i="55"/>
  <c r="C259" i="55" s="1"/>
  <c r="K259" i="55" s="1"/>
  <c r="C295" i="55" s="1"/>
  <c r="BM17" i="68" s="1"/>
  <c r="K180" i="55"/>
  <c r="J180" i="55"/>
  <c r="K265" i="47"/>
  <c r="C301" i="47" s="1"/>
  <c r="BA23" i="68" s="1"/>
  <c r="K186" i="47"/>
  <c r="J186" i="47"/>
  <c r="C216" i="57"/>
  <c r="C256" i="57" s="1"/>
  <c r="K256" i="57" s="1"/>
  <c r="C292" i="57" s="1"/>
  <c r="BS14" i="68" s="1"/>
  <c r="J177" i="57"/>
  <c r="K177" i="57"/>
  <c r="K175" i="11"/>
  <c r="K261" i="50"/>
  <c r="C297" i="50" s="1"/>
  <c r="BD19" i="68" s="1"/>
  <c r="C216" i="37"/>
  <c r="C256" i="37" s="1"/>
  <c r="K256" i="37" s="1"/>
  <c r="C292" i="37" s="1"/>
  <c r="AO14" i="68" s="1"/>
  <c r="J177" i="37"/>
  <c r="K177" i="37"/>
  <c r="J187" i="5"/>
  <c r="J188" i="10"/>
  <c r="K166" i="26"/>
  <c r="K255" i="47"/>
  <c r="C291" i="47" s="1"/>
  <c r="BA13" i="68" s="1"/>
  <c r="K176" i="47"/>
  <c r="J176" i="47"/>
  <c r="C217" i="10"/>
  <c r="C257" i="10" s="1"/>
  <c r="K257" i="10" s="1"/>
  <c r="C293" i="10" s="1"/>
  <c r="Q15" i="68" s="1"/>
  <c r="J178" i="10"/>
  <c r="K178" i="10"/>
  <c r="K270" i="5"/>
  <c r="C306" i="5" s="1"/>
  <c r="H28" i="68" s="1"/>
  <c r="K250" i="11"/>
  <c r="C286" i="11" s="1"/>
  <c r="T8" i="68" s="1"/>
  <c r="K266" i="52"/>
  <c r="C302" i="52" s="1"/>
  <c r="BJ24" i="68" s="1"/>
  <c r="K259" i="65"/>
  <c r="C295" i="65" s="1"/>
  <c r="BV17" i="68" s="1"/>
  <c r="K258" i="65"/>
  <c r="C294" i="65" s="1"/>
  <c r="BV16" i="68" s="1"/>
  <c r="K265" i="44"/>
  <c r="C301" i="44" s="1"/>
  <c r="AX23" i="68" s="1"/>
  <c r="K245" i="29"/>
  <c r="C281" i="29" s="1"/>
  <c r="K269" i="12"/>
  <c r="C305" i="12" s="1"/>
  <c r="W27" i="68" s="1"/>
  <c r="K266" i="65"/>
  <c r="C302" i="65" s="1"/>
  <c r="BV24" i="68" s="1"/>
  <c r="K257" i="41"/>
  <c r="C293" i="41" s="1"/>
  <c r="AU15" i="68" s="1"/>
  <c r="K248" i="56"/>
  <c r="C284" i="56" s="1"/>
  <c r="BP6" i="68" s="1"/>
  <c r="K251" i="25"/>
  <c r="C287" i="25" s="1"/>
  <c r="Z9" i="68" s="1"/>
  <c r="K262" i="6"/>
  <c r="C298" i="6" s="1"/>
  <c r="K20" i="68" s="1"/>
  <c r="C210" i="25"/>
  <c r="C250" i="25" s="1"/>
  <c r="K250" i="25" s="1"/>
  <c r="C286" i="25" s="1"/>
  <c r="Z8" i="68" s="1"/>
  <c r="K171" i="25"/>
  <c r="J171" i="25"/>
  <c r="C206" i="29"/>
  <c r="C246" i="29" s="1"/>
  <c r="K246" i="29" s="1"/>
  <c r="C282" i="29" s="1"/>
  <c r="AF4" i="68" s="1"/>
  <c r="K167" i="29"/>
  <c r="J167" i="29"/>
  <c r="C207" i="50"/>
  <c r="C247" i="50" s="1"/>
  <c r="K247" i="50" s="1"/>
  <c r="C283" i="50" s="1"/>
  <c r="BD5" i="68" s="1"/>
  <c r="K168" i="50"/>
  <c r="J168" i="50"/>
  <c r="K275" i="6"/>
  <c r="C311" i="6" s="1"/>
  <c r="K33" i="68" s="1"/>
  <c r="J196" i="6"/>
  <c r="K196" i="6"/>
  <c r="C231" i="26"/>
  <c r="C271" i="26" s="1"/>
  <c r="K271" i="26" s="1"/>
  <c r="C307" i="26" s="1"/>
  <c r="AC29" i="68" s="1"/>
  <c r="J192" i="26"/>
  <c r="K192" i="26"/>
  <c r="C226" i="34"/>
  <c r="C266" i="34" s="1"/>
  <c r="K266" i="34" s="1"/>
  <c r="C302" i="34" s="1"/>
  <c r="AL24" i="68" s="1"/>
  <c r="J187" i="34"/>
  <c r="K187" i="34"/>
  <c r="C207" i="11"/>
  <c r="C247" i="11" s="1"/>
  <c r="K247" i="11" s="1"/>
  <c r="C283" i="11" s="1"/>
  <c r="T5" i="68" s="1"/>
  <c r="J168" i="11"/>
  <c r="K168" i="11"/>
  <c r="C207" i="57"/>
  <c r="C247" i="57" s="1"/>
  <c r="K247" i="57" s="1"/>
  <c r="C283" i="57" s="1"/>
  <c r="BS5" i="68" s="1"/>
  <c r="K168" i="57"/>
  <c r="J168" i="57"/>
  <c r="C213" i="7"/>
  <c r="C253" i="7" s="1"/>
  <c r="K253" i="7" s="1"/>
  <c r="C289" i="7" s="1"/>
  <c r="K174" i="7"/>
  <c r="J174" i="7"/>
  <c r="C220" i="57"/>
  <c r="C260" i="57" s="1"/>
  <c r="K260" i="57" s="1"/>
  <c r="C296" i="57" s="1"/>
  <c r="BS18" i="68" s="1"/>
  <c r="K181" i="57"/>
  <c r="J181" i="57"/>
  <c r="H226" i="37"/>
  <c r="H266" i="37" s="1"/>
  <c r="K266" i="37" s="1"/>
  <c r="C302" i="37" s="1"/>
  <c r="AO24" i="68" s="1"/>
  <c r="K187" i="37"/>
  <c r="J187" i="37"/>
  <c r="J181" i="11"/>
  <c r="C205" i="57"/>
  <c r="C245" i="57" s="1"/>
  <c r="K245" i="57" s="1"/>
  <c r="C281" i="57" s="1"/>
  <c r="BS3" i="68" s="1"/>
  <c r="K166" i="57"/>
  <c r="J166" i="57"/>
  <c r="C234" i="25"/>
  <c r="C274" i="25" s="1"/>
  <c r="K274" i="25" s="1"/>
  <c r="C310" i="25" s="1"/>
  <c r="Z32" i="68" s="1"/>
  <c r="J195" i="25"/>
  <c r="K195" i="25"/>
  <c r="C224" i="5"/>
  <c r="C264" i="5" s="1"/>
  <c r="K264" i="5" s="1"/>
  <c r="C300" i="5" s="1"/>
  <c r="H22" i="68" s="1"/>
  <c r="J185" i="5"/>
  <c r="K185" i="5"/>
  <c r="K169" i="29"/>
  <c r="J175" i="6"/>
  <c r="K261" i="40"/>
  <c r="C297" i="40" s="1"/>
  <c r="AR19" i="68" s="1"/>
  <c r="K182" i="40"/>
  <c r="J182" i="40"/>
  <c r="K249" i="37"/>
  <c r="C285" i="37" s="1"/>
  <c r="AO7" i="68" s="1"/>
  <c r="K170" i="37"/>
  <c r="J170" i="37"/>
  <c r="K267" i="50"/>
  <c r="C303" i="50" s="1"/>
  <c r="BD25" i="68" s="1"/>
  <c r="K188" i="50"/>
  <c r="K255" i="37"/>
  <c r="C291" i="37" s="1"/>
  <c r="AO13" i="68" s="1"/>
  <c r="K176" i="37"/>
  <c r="J176" i="37"/>
  <c r="J195" i="55"/>
  <c r="C216" i="47"/>
  <c r="C256" i="47" s="1"/>
  <c r="K256" i="47" s="1"/>
  <c r="C292" i="47" s="1"/>
  <c r="BA14" i="68" s="1"/>
  <c r="K177" i="47"/>
  <c r="J177" i="47"/>
  <c r="J174" i="41"/>
  <c r="J193" i="51"/>
  <c r="K195" i="5"/>
  <c r="H206" i="11"/>
  <c r="H246" i="11" s="1"/>
  <c r="K246" i="11" s="1"/>
  <c r="C282" i="11" s="1"/>
  <c r="T4" i="68" s="1"/>
  <c r="J167" i="11"/>
  <c r="C214" i="40"/>
  <c r="C254" i="40" s="1"/>
  <c r="K254" i="40" s="1"/>
  <c r="C290" i="40" s="1"/>
  <c r="AR12" i="68" s="1"/>
  <c r="J175" i="40"/>
  <c r="K175" i="40"/>
  <c r="J171" i="51"/>
  <c r="J166" i="55"/>
  <c r="H217" i="3"/>
  <c r="H257" i="3" s="1"/>
  <c r="K257" i="3" s="1"/>
  <c r="C293" i="3" s="1"/>
  <c r="B15" i="68" s="1"/>
  <c r="K178" i="3"/>
  <c r="K197" i="10"/>
  <c r="J181" i="55"/>
  <c r="J192" i="37"/>
  <c r="K187" i="5"/>
  <c r="C218" i="55"/>
  <c r="C258" i="55" s="1"/>
  <c r="K258" i="55" s="1"/>
  <c r="C294" i="55" s="1"/>
  <c r="BM16" i="68" s="1"/>
  <c r="K179" i="55"/>
  <c r="J179" i="55"/>
  <c r="K188" i="56"/>
  <c r="C222" i="29"/>
  <c r="C262" i="29" s="1"/>
  <c r="K262" i="29" s="1"/>
  <c r="C298" i="29" s="1"/>
  <c r="AF20" i="68" s="1"/>
  <c r="K183" i="29"/>
  <c r="J183" i="29"/>
  <c r="C208" i="55"/>
  <c r="C248" i="55" s="1"/>
  <c r="K248" i="55" s="1"/>
  <c r="C284" i="55" s="1"/>
  <c r="BM6" i="68" s="1"/>
  <c r="K169" i="55"/>
  <c r="J169" i="55"/>
  <c r="K276" i="47"/>
  <c r="C312" i="47" s="1"/>
  <c r="BA34" i="68" s="1"/>
  <c r="K197" i="47"/>
  <c r="J197" i="47"/>
  <c r="C226" i="41"/>
  <c r="C266" i="41" s="1"/>
  <c r="K266" i="41" s="1"/>
  <c r="C302" i="41" s="1"/>
  <c r="AU24" i="68" s="1"/>
  <c r="K187" i="41"/>
  <c r="J187" i="41"/>
  <c r="K275" i="57"/>
  <c r="C311" i="57" s="1"/>
  <c r="BS33" i="68" s="1"/>
  <c r="K196" i="57"/>
  <c r="J196" i="57"/>
  <c r="C233" i="40"/>
  <c r="C273" i="40" s="1"/>
  <c r="K273" i="40" s="1"/>
  <c r="C309" i="40" s="1"/>
  <c r="AR31" i="68" s="1"/>
  <c r="K194" i="40"/>
  <c r="J194" i="40"/>
  <c r="C206" i="52"/>
  <c r="C246" i="52" s="1"/>
  <c r="K246" i="52" s="1"/>
  <c r="C282" i="52" s="1"/>
  <c r="BJ4" i="68" s="1"/>
  <c r="J167" i="52"/>
  <c r="K167" i="52"/>
  <c r="C225" i="29"/>
  <c r="C265" i="29" s="1"/>
  <c r="K265" i="29" s="1"/>
  <c r="C301" i="29" s="1"/>
  <c r="AF23" i="68" s="1"/>
  <c r="K186" i="29"/>
  <c r="J186" i="29"/>
  <c r="K248" i="57"/>
  <c r="C284" i="57" s="1"/>
  <c r="BS6" i="68" s="1"/>
  <c r="K169" i="57"/>
  <c r="J169" i="57"/>
  <c r="E230" i="33"/>
  <c r="E270" i="33" s="1"/>
  <c r="K270" i="33" s="1"/>
  <c r="C306" i="33" s="1"/>
  <c r="AI28" i="68" s="1"/>
  <c r="J191" i="33"/>
  <c r="C212" i="3"/>
  <c r="C252" i="3" s="1"/>
  <c r="K252" i="3" s="1"/>
  <c r="C288" i="3" s="1"/>
  <c r="B10" i="68" s="1"/>
  <c r="K173" i="3"/>
  <c r="J173" i="3"/>
  <c r="C234" i="34"/>
  <c r="C274" i="34" s="1"/>
  <c r="K274" i="34" s="1"/>
  <c r="C310" i="34" s="1"/>
  <c r="AL32" i="68" s="1"/>
  <c r="K195" i="34"/>
  <c r="J195" i="34"/>
  <c r="C215" i="29"/>
  <c r="C255" i="29" s="1"/>
  <c r="K255" i="29" s="1"/>
  <c r="C291" i="29" s="1"/>
  <c r="AF13" i="68" s="1"/>
  <c r="K176" i="29"/>
  <c r="J176" i="29"/>
  <c r="C222" i="26"/>
  <c r="C262" i="26" s="1"/>
  <c r="K262" i="26" s="1"/>
  <c r="C298" i="26" s="1"/>
  <c r="AC20" i="68" s="1"/>
  <c r="K183" i="26"/>
  <c r="J183" i="26"/>
  <c r="K248" i="44"/>
  <c r="C284" i="44" s="1"/>
  <c r="AX6" i="68" s="1"/>
  <c r="K169" i="44"/>
  <c r="J169" i="44"/>
  <c r="C221" i="52"/>
  <c r="C261" i="52" s="1"/>
  <c r="K261" i="52" s="1"/>
  <c r="C297" i="52" s="1"/>
  <c r="BJ19" i="68" s="1"/>
  <c r="K182" i="52"/>
  <c r="J182" i="52"/>
  <c r="H205" i="51"/>
  <c r="H245" i="51" s="1"/>
  <c r="K245" i="51" s="1"/>
  <c r="C281" i="51" s="1"/>
  <c r="K166" i="51"/>
  <c r="J166" i="51"/>
  <c r="E236" i="51"/>
  <c r="E276" i="51" s="1"/>
  <c r="K276" i="51" s="1"/>
  <c r="C312" i="51" s="1"/>
  <c r="BG34" i="68" s="1"/>
  <c r="J197" i="51"/>
  <c r="K197" i="51"/>
  <c r="C213" i="10"/>
  <c r="C253" i="10" s="1"/>
  <c r="K253" i="10" s="1"/>
  <c r="C289" i="10" s="1"/>
  <c r="Q11" i="68" s="1"/>
  <c r="K174" i="10"/>
  <c r="J174" i="10"/>
  <c r="H212" i="12"/>
  <c r="H252" i="12" s="1"/>
  <c r="K252" i="12" s="1"/>
  <c r="C288" i="12" s="1"/>
  <c r="W10" i="68" s="1"/>
  <c r="K173" i="12"/>
  <c r="J173" i="12"/>
  <c r="E228" i="11"/>
  <c r="E268" i="11" s="1"/>
  <c r="K268" i="11" s="1"/>
  <c r="C304" i="11" s="1"/>
  <c r="T26" i="68" s="1"/>
  <c r="J189" i="11"/>
  <c r="C229" i="34"/>
  <c r="C269" i="34" s="1"/>
  <c r="K269" i="34" s="1"/>
  <c r="C305" i="34" s="1"/>
  <c r="AL27" i="68" s="1"/>
  <c r="J190" i="34"/>
  <c r="K190" i="34"/>
  <c r="C214" i="55"/>
  <c r="C254" i="55" s="1"/>
  <c r="K254" i="55" s="1"/>
  <c r="C290" i="55" s="1"/>
  <c r="BM12" i="68" s="1"/>
  <c r="K175" i="55"/>
  <c r="J175" i="55"/>
  <c r="C236" i="5"/>
  <c r="C276" i="5" s="1"/>
  <c r="K276" i="5" s="1"/>
  <c r="C312" i="5" s="1"/>
  <c r="H34" i="68" s="1"/>
  <c r="K197" i="5"/>
  <c r="J197" i="5"/>
  <c r="E220" i="51"/>
  <c r="E260" i="51" s="1"/>
  <c r="K260" i="51" s="1"/>
  <c r="C296" i="51" s="1"/>
  <c r="BG18" i="68" s="1"/>
  <c r="K181" i="51"/>
  <c r="C216" i="44"/>
  <c r="C256" i="44" s="1"/>
  <c r="K256" i="44" s="1"/>
  <c r="C292" i="44" s="1"/>
  <c r="AX14" i="68" s="1"/>
  <c r="K177" i="44"/>
  <c r="J177" i="44"/>
  <c r="C218" i="12"/>
  <c r="C258" i="12" s="1"/>
  <c r="K258" i="12" s="1"/>
  <c r="C294" i="12" s="1"/>
  <c r="W16" i="68" s="1"/>
  <c r="K179" i="12"/>
  <c r="J179" i="12"/>
  <c r="H226" i="3"/>
  <c r="H266" i="3" s="1"/>
  <c r="K266" i="3" s="1"/>
  <c r="C302" i="3" s="1"/>
  <c r="B24" i="68" s="1"/>
  <c r="J187" i="3"/>
  <c r="C213" i="52"/>
  <c r="C253" i="52" s="1"/>
  <c r="K253" i="52" s="1"/>
  <c r="C289" i="52" s="1"/>
  <c r="BJ11" i="68" s="1"/>
  <c r="J174" i="52"/>
  <c r="K174" i="52"/>
  <c r="C221" i="25"/>
  <c r="C261" i="25" s="1"/>
  <c r="K261" i="25" s="1"/>
  <c r="C297" i="25" s="1"/>
  <c r="Z19" i="68" s="1"/>
  <c r="K182" i="25"/>
  <c r="J182" i="25"/>
  <c r="H228" i="3"/>
  <c r="H268" i="3" s="1"/>
  <c r="K268" i="3" s="1"/>
  <c r="C304" i="3" s="1"/>
  <c r="B26" i="68" s="1"/>
  <c r="K189" i="3"/>
  <c r="K267" i="37"/>
  <c r="C303" i="37" s="1"/>
  <c r="AO25" i="68" s="1"/>
  <c r="J188" i="37"/>
  <c r="K188" i="37"/>
  <c r="C216" i="12"/>
  <c r="C256" i="12" s="1"/>
  <c r="K256" i="12" s="1"/>
  <c r="C292" i="12" s="1"/>
  <c r="W14" i="68" s="1"/>
  <c r="K177" i="12"/>
  <c r="J177" i="12"/>
  <c r="J191" i="29"/>
  <c r="C230" i="52"/>
  <c r="C270" i="52" s="1"/>
  <c r="K270" i="52" s="1"/>
  <c r="C306" i="52" s="1"/>
  <c r="BJ28" i="68" s="1"/>
  <c r="J191" i="52"/>
  <c r="K191" i="52"/>
  <c r="E216" i="51"/>
  <c r="E256" i="51" s="1"/>
  <c r="K256" i="51" s="1"/>
  <c r="C292" i="51" s="1"/>
  <c r="BG14" i="68" s="1"/>
  <c r="J177" i="51"/>
  <c r="K177" i="51"/>
  <c r="K254" i="44"/>
  <c r="C290" i="44" s="1"/>
  <c r="AX12" i="68" s="1"/>
  <c r="J175" i="44"/>
  <c r="K175" i="44"/>
  <c r="K196" i="10"/>
  <c r="J176" i="34"/>
  <c r="C212" i="29"/>
  <c r="C252" i="29" s="1"/>
  <c r="K252" i="29" s="1"/>
  <c r="C288" i="29" s="1"/>
  <c r="AF10" i="68" s="1"/>
  <c r="K173" i="29"/>
  <c r="J173" i="29"/>
  <c r="C211" i="34"/>
  <c r="C251" i="34" s="1"/>
  <c r="K251" i="34" s="1"/>
  <c r="C287" i="34" s="1"/>
  <c r="AL9" i="68" s="1"/>
  <c r="K172" i="34"/>
  <c r="J172" i="34"/>
  <c r="C230" i="12"/>
  <c r="C270" i="12" s="1"/>
  <c r="K270" i="12" s="1"/>
  <c r="C306" i="12" s="1"/>
  <c r="W28" i="68" s="1"/>
  <c r="J191" i="12"/>
  <c r="K191" i="12"/>
  <c r="C209" i="26"/>
  <c r="C249" i="26" s="1"/>
  <c r="K249" i="26" s="1"/>
  <c r="C285" i="26" s="1"/>
  <c r="AC7" i="68" s="1"/>
  <c r="K170" i="26"/>
  <c r="J170" i="26"/>
  <c r="C219" i="47"/>
  <c r="C259" i="47" s="1"/>
  <c r="K259" i="47" s="1"/>
  <c r="C295" i="47" s="1"/>
  <c r="BA17" i="68" s="1"/>
  <c r="K180" i="47"/>
  <c r="J180" i="47"/>
  <c r="H236" i="66"/>
  <c r="H276" i="66" s="1"/>
  <c r="K276" i="66" s="1"/>
  <c r="C312" i="66" s="1"/>
  <c r="BY34" i="68" s="1"/>
  <c r="J197" i="66"/>
  <c r="K197" i="66"/>
  <c r="J191" i="11"/>
  <c r="E230" i="51"/>
  <c r="E270" i="51" s="1"/>
  <c r="K270" i="51" s="1"/>
  <c r="C306" i="51" s="1"/>
  <c r="BG28" i="68" s="1"/>
  <c r="K191" i="51"/>
  <c r="J191" i="51"/>
  <c r="K271" i="47"/>
  <c r="C307" i="47" s="1"/>
  <c r="BA29" i="68" s="1"/>
  <c r="J192" i="47"/>
  <c r="K192" i="47"/>
  <c r="H231" i="56"/>
  <c r="H271" i="56" s="1"/>
  <c r="K271" i="56" s="1"/>
  <c r="C307" i="56" s="1"/>
  <c r="BP29" i="68" s="1"/>
  <c r="K192" i="56"/>
  <c r="C233" i="41"/>
  <c r="C273" i="41" s="1"/>
  <c r="K273" i="41" s="1"/>
  <c r="C309" i="41" s="1"/>
  <c r="AU31" i="68" s="1"/>
  <c r="K194" i="41"/>
  <c r="J194" i="41"/>
  <c r="C231" i="55"/>
  <c r="C271" i="55" s="1"/>
  <c r="K271" i="55" s="1"/>
  <c r="C307" i="55" s="1"/>
  <c r="BM29" i="68" s="1"/>
  <c r="K192" i="55"/>
  <c r="J192" i="55"/>
  <c r="E207" i="12"/>
  <c r="E247" i="12" s="1"/>
  <c r="K247" i="12" s="1"/>
  <c r="C283" i="12" s="1"/>
  <c r="W5" i="68" s="1"/>
  <c r="J168" i="12"/>
  <c r="K168" i="12"/>
  <c r="C219" i="50"/>
  <c r="C259" i="50" s="1"/>
  <c r="K259" i="50" s="1"/>
  <c r="C295" i="50" s="1"/>
  <c r="BD17" i="68" s="1"/>
  <c r="K180" i="50"/>
  <c r="J180" i="50"/>
  <c r="C231" i="52"/>
  <c r="C271" i="52" s="1"/>
  <c r="K271" i="52" s="1"/>
  <c r="C307" i="52" s="1"/>
  <c r="BJ29" i="68" s="1"/>
  <c r="K192" i="52"/>
  <c r="J192" i="52"/>
  <c r="C222" i="44"/>
  <c r="C262" i="44" s="1"/>
  <c r="K262" i="44" s="1"/>
  <c r="C298" i="44" s="1"/>
  <c r="AX20" i="68" s="1"/>
  <c r="K183" i="44"/>
  <c r="J183" i="44"/>
  <c r="J181" i="10"/>
  <c r="C213" i="3"/>
  <c r="C253" i="3" s="1"/>
  <c r="K253" i="3" s="1"/>
  <c r="C289" i="3" s="1"/>
  <c r="B11" i="68" s="1"/>
  <c r="K174" i="3"/>
  <c r="J174" i="3"/>
  <c r="C220" i="34"/>
  <c r="C260" i="34" s="1"/>
  <c r="K260" i="34" s="1"/>
  <c r="C296" i="34" s="1"/>
  <c r="AL18" i="68" s="1"/>
  <c r="K181" i="34"/>
  <c r="J181" i="34"/>
  <c r="E211" i="11"/>
  <c r="E251" i="11" s="1"/>
  <c r="J172" i="11"/>
  <c r="K270" i="44"/>
  <c r="C306" i="44" s="1"/>
  <c r="AX28" i="68" s="1"/>
  <c r="K191" i="44"/>
  <c r="C205" i="3"/>
  <c r="C245" i="3" s="1"/>
  <c r="K245" i="3" s="1"/>
  <c r="C281" i="3" s="1"/>
  <c r="B3" i="68" s="1"/>
  <c r="J166" i="3"/>
  <c r="K166" i="3"/>
  <c r="K191" i="11"/>
  <c r="J186" i="44"/>
  <c r="C208" i="47"/>
  <c r="C248" i="47" s="1"/>
  <c r="K248" i="47" s="1"/>
  <c r="C284" i="47" s="1"/>
  <c r="BA6" i="68" s="1"/>
  <c r="J169" i="47"/>
  <c r="K169" i="47"/>
  <c r="C214" i="52"/>
  <c r="C254" i="52" s="1"/>
  <c r="K254" i="52" s="1"/>
  <c r="C290" i="52" s="1"/>
  <c r="BJ12" i="68" s="1"/>
  <c r="K175" i="52"/>
  <c r="J175" i="52"/>
  <c r="C214" i="57"/>
  <c r="C254" i="57" s="1"/>
  <c r="K254" i="57" s="1"/>
  <c r="C290" i="57" s="1"/>
  <c r="BS12" i="68" s="1"/>
  <c r="K175" i="57"/>
  <c r="J175" i="57"/>
  <c r="K246" i="7"/>
  <c r="C282" i="7" s="1"/>
  <c r="N4" i="68" s="1"/>
  <c r="J167" i="7"/>
  <c r="K167" i="7"/>
  <c r="C224" i="47"/>
  <c r="C264" i="47" s="1"/>
  <c r="K264" i="47" s="1"/>
  <c r="C300" i="47" s="1"/>
  <c r="BA22" i="68" s="1"/>
  <c r="K185" i="47"/>
  <c r="J185" i="47"/>
  <c r="C208" i="52"/>
  <c r="C248" i="52" s="1"/>
  <c r="K248" i="52" s="1"/>
  <c r="C284" i="52" s="1"/>
  <c r="BJ6" i="68" s="1"/>
  <c r="K169" i="52"/>
  <c r="J169" i="52"/>
  <c r="C212" i="34"/>
  <c r="C252" i="34" s="1"/>
  <c r="K252" i="34" s="1"/>
  <c r="C288" i="34" s="1"/>
  <c r="AL10" i="68" s="1"/>
  <c r="J173" i="34"/>
  <c r="K173" i="34"/>
  <c r="H215" i="66"/>
  <c r="H255" i="66" s="1"/>
  <c r="K255" i="66" s="1"/>
  <c r="C291" i="66" s="1"/>
  <c r="BY13" i="68" s="1"/>
  <c r="K176" i="66"/>
  <c r="J176" i="66"/>
  <c r="C210" i="47"/>
  <c r="C250" i="47" s="1"/>
  <c r="K250" i="47" s="1"/>
  <c r="C286" i="47" s="1"/>
  <c r="BA8" i="68" s="1"/>
  <c r="K171" i="47"/>
  <c r="J171" i="47"/>
  <c r="H211" i="56"/>
  <c r="H251" i="56" s="1"/>
  <c r="K251" i="56" s="1"/>
  <c r="C287" i="56" s="1"/>
  <c r="BP9" i="68" s="1"/>
  <c r="K172" i="56"/>
  <c r="J172" i="56"/>
  <c r="H207" i="66"/>
  <c r="H247" i="66" s="1"/>
  <c r="K247" i="66" s="1"/>
  <c r="C283" i="66" s="1"/>
  <c r="J168" i="66"/>
  <c r="C220" i="4"/>
  <c r="C260" i="4" s="1"/>
  <c r="K260" i="4" s="1"/>
  <c r="C296" i="4" s="1"/>
  <c r="E18" i="68" s="1"/>
  <c r="K181" i="4"/>
  <c r="J181" i="4"/>
  <c r="K182" i="66"/>
  <c r="C207" i="26"/>
  <c r="C247" i="26" s="1"/>
  <c r="K247" i="26" s="1"/>
  <c r="C283" i="26" s="1"/>
  <c r="AC5" i="68" s="1"/>
  <c r="J168" i="26"/>
  <c r="K168" i="26"/>
  <c r="K167" i="11"/>
  <c r="C224" i="10"/>
  <c r="C264" i="10" s="1"/>
  <c r="K264" i="10" s="1"/>
  <c r="C300" i="10" s="1"/>
  <c r="Q22" i="68" s="1"/>
  <c r="K185" i="10"/>
  <c r="J185" i="10"/>
  <c r="K267" i="44"/>
  <c r="C303" i="44" s="1"/>
  <c r="AX25" i="68" s="1"/>
  <c r="K188" i="44"/>
  <c r="J188" i="44"/>
  <c r="C217" i="34"/>
  <c r="C257" i="34" s="1"/>
  <c r="K257" i="34" s="1"/>
  <c r="C293" i="34" s="1"/>
  <c r="AL15" i="68" s="1"/>
  <c r="K178" i="34"/>
  <c r="J178" i="34"/>
  <c r="K181" i="10"/>
  <c r="J168" i="55"/>
  <c r="J166" i="10"/>
  <c r="C223" i="4"/>
  <c r="C263" i="4" s="1"/>
  <c r="K263" i="4" s="1"/>
  <c r="C299" i="4" s="1"/>
  <c r="E21" i="68" s="1"/>
  <c r="J184" i="4"/>
  <c r="K184" i="4"/>
  <c r="C209" i="4"/>
  <c r="C249" i="4" s="1"/>
  <c r="K249" i="4" s="1"/>
  <c r="C285" i="4" s="1"/>
  <c r="E7" i="68" s="1"/>
  <c r="K170" i="4"/>
  <c r="J170" i="4"/>
  <c r="K269" i="44"/>
  <c r="C305" i="44" s="1"/>
  <c r="AX27" i="68" s="1"/>
  <c r="J190" i="44"/>
  <c r="J182" i="66"/>
  <c r="C221" i="7"/>
  <c r="C261" i="7" s="1"/>
  <c r="K261" i="7" s="1"/>
  <c r="C297" i="7" s="1"/>
  <c r="N19" i="68" s="1"/>
  <c r="J182" i="7"/>
  <c r="K182" i="7"/>
  <c r="C207" i="34"/>
  <c r="C247" i="34" s="1"/>
  <c r="K247" i="34" s="1"/>
  <c r="C283" i="34" s="1"/>
  <c r="AL5" i="68" s="1"/>
  <c r="K168" i="34"/>
  <c r="J168" i="34"/>
  <c r="K253" i="57"/>
  <c r="C289" i="57" s="1"/>
  <c r="BS11" i="68" s="1"/>
  <c r="J174" i="57"/>
  <c r="K174" i="57"/>
  <c r="K257" i="55"/>
  <c r="C293" i="55" s="1"/>
  <c r="BM15" i="68" s="1"/>
  <c r="J178" i="55"/>
  <c r="K178" i="55"/>
  <c r="K268" i="44"/>
  <c r="C304" i="44" s="1"/>
  <c r="AX26" i="68" s="1"/>
  <c r="K189" i="44"/>
  <c r="C222" i="33"/>
  <c r="C262" i="33" s="1"/>
  <c r="K262" i="33" s="1"/>
  <c r="C298" i="33" s="1"/>
  <c r="AI20" i="68" s="1"/>
  <c r="K183" i="33"/>
  <c r="J183" i="33"/>
  <c r="C207" i="33"/>
  <c r="C247" i="33" s="1"/>
  <c r="K247" i="33" s="1"/>
  <c r="C283" i="33" s="1"/>
  <c r="AI5" i="68" s="1"/>
  <c r="K168" i="33"/>
  <c r="J168" i="33"/>
  <c r="K168" i="55"/>
  <c r="C234" i="12"/>
  <c r="C274" i="12" s="1"/>
  <c r="K274" i="12" s="1"/>
  <c r="C310" i="12" s="1"/>
  <c r="W32" i="68" s="1"/>
  <c r="J195" i="12"/>
  <c r="K195" i="12"/>
  <c r="C209" i="47"/>
  <c r="C249" i="47" s="1"/>
  <c r="K249" i="47" s="1"/>
  <c r="C285" i="47" s="1"/>
  <c r="J170" i="47"/>
  <c r="K170" i="47"/>
  <c r="K246" i="44"/>
  <c r="C282" i="44" s="1"/>
  <c r="AX4" i="68" s="1"/>
  <c r="J167" i="44"/>
  <c r="C226" i="12"/>
  <c r="C266" i="12" s="1"/>
  <c r="K266" i="12" s="1"/>
  <c r="C302" i="12" s="1"/>
  <c r="W24" i="68" s="1"/>
  <c r="J187" i="12"/>
  <c r="K187" i="12"/>
  <c r="H205" i="44"/>
  <c r="H245" i="44" s="1"/>
  <c r="K245" i="44" s="1"/>
  <c r="C281" i="44" s="1"/>
  <c r="J166" i="44"/>
  <c r="C217" i="26"/>
  <c r="C257" i="26" s="1"/>
  <c r="K257" i="26" s="1"/>
  <c r="C293" i="26" s="1"/>
  <c r="AC15" i="68" s="1"/>
  <c r="K178" i="26"/>
  <c r="J178" i="26"/>
  <c r="H234" i="56"/>
  <c r="H274" i="56" s="1"/>
  <c r="K274" i="56" s="1"/>
  <c r="C310" i="56" s="1"/>
  <c r="BP32" i="68" s="1"/>
  <c r="J195" i="56"/>
  <c r="C220" i="50"/>
  <c r="C260" i="50" s="1"/>
  <c r="K260" i="50" s="1"/>
  <c r="C296" i="50" s="1"/>
  <c r="BD18" i="68" s="1"/>
  <c r="K181" i="50"/>
  <c r="J181" i="50"/>
  <c r="C217" i="12"/>
  <c r="C257" i="12" s="1"/>
  <c r="K257" i="12" s="1"/>
  <c r="C293" i="12" s="1"/>
  <c r="W15" i="68" s="1"/>
  <c r="J178" i="12"/>
  <c r="K178" i="12"/>
  <c r="K268" i="40"/>
  <c r="C304" i="40" s="1"/>
  <c r="AR26" i="68" s="1"/>
  <c r="J189" i="40"/>
  <c r="K189" i="40"/>
  <c r="C235" i="47"/>
  <c r="C275" i="47" s="1"/>
  <c r="K275" i="47" s="1"/>
  <c r="C311" i="47" s="1"/>
  <c r="BA33" i="68" s="1"/>
  <c r="J196" i="47"/>
  <c r="K196" i="47"/>
  <c r="K189" i="56"/>
  <c r="C224" i="3"/>
  <c r="C264" i="3" s="1"/>
  <c r="K264" i="3" s="1"/>
  <c r="C300" i="3" s="1"/>
  <c r="B22" i="68" s="1"/>
  <c r="K185" i="3"/>
  <c r="J185" i="3"/>
  <c r="C227" i="33"/>
  <c r="C267" i="33" s="1"/>
  <c r="K267" i="33" s="1"/>
  <c r="C303" i="33" s="1"/>
  <c r="AI25" i="68" s="1"/>
  <c r="K188" i="33"/>
  <c r="J188" i="33"/>
  <c r="C236" i="6"/>
  <c r="C276" i="6" s="1"/>
  <c r="K276" i="6" s="1"/>
  <c r="C312" i="6" s="1"/>
  <c r="K34" i="68" s="1"/>
  <c r="K197" i="6"/>
  <c r="J197" i="6"/>
  <c r="C208" i="41"/>
  <c r="C248" i="41" s="1"/>
  <c r="K248" i="41" s="1"/>
  <c r="C284" i="41" s="1"/>
  <c r="AU6" i="68" s="1"/>
  <c r="J169" i="41"/>
  <c r="K169" i="41"/>
  <c r="C230" i="3"/>
  <c r="C270" i="3" s="1"/>
  <c r="K270" i="3" s="1"/>
  <c r="C306" i="3" s="1"/>
  <c r="B28" i="68" s="1"/>
  <c r="J191" i="3"/>
  <c r="K191" i="3"/>
  <c r="J194" i="26"/>
  <c r="K195" i="10"/>
  <c r="C229" i="52"/>
  <c r="C269" i="52" s="1"/>
  <c r="K269" i="52" s="1"/>
  <c r="C305" i="52" s="1"/>
  <c r="BJ27" i="68" s="1"/>
  <c r="J190" i="52"/>
  <c r="K190" i="52"/>
  <c r="K267" i="55"/>
  <c r="C303" i="55" s="1"/>
  <c r="BM25" i="68" s="1"/>
  <c r="K188" i="55"/>
  <c r="J188" i="55"/>
  <c r="C224" i="34"/>
  <c r="C264" i="34" s="1"/>
  <c r="K264" i="34" s="1"/>
  <c r="C300" i="34" s="1"/>
  <c r="AL22" i="68" s="1"/>
  <c r="K185" i="34"/>
  <c r="J185" i="34"/>
  <c r="J181" i="26"/>
  <c r="K181" i="26"/>
  <c r="K183" i="66"/>
  <c r="H228" i="5"/>
  <c r="H268" i="5" s="1"/>
  <c r="K268" i="5" s="1"/>
  <c r="C304" i="5" s="1"/>
  <c r="H26" i="68" s="1"/>
  <c r="J189" i="5"/>
  <c r="K191" i="29"/>
  <c r="K257" i="44"/>
  <c r="C293" i="44" s="1"/>
  <c r="AX15" i="68" s="1"/>
  <c r="J178" i="44"/>
  <c r="J179" i="26"/>
  <c r="C214" i="41"/>
  <c r="C254" i="41" s="1"/>
  <c r="K254" i="41" s="1"/>
  <c r="C290" i="41" s="1"/>
  <c r="AU12" i="68" s="1"/>
  <c r="K175" i="41"/>
  <c r="J175" i="41"/>
  <c r="J181" i="66"/>
  <c r="C213" i="55"/>
  <c r="C253" i="55" s="1"/>
  <c r="K253" i="55" s="1"/>
  <c r="C289" i="55" s="1"/>
  <c r="BM11" i="68" s="1"/>
  <c r="K174" i="55"/>
  <c r="J174" i="55"/>
  <c r="J193" i="65"/>
  <c r="C206" i="5"/>
  <c r="C246" i="5" s="1"/>
  <c r="K246" i="5" s="1"/>
  <c r="C282" i="5" s="1"/>
  <c r="H4" i="68" s="1"/>
  <c r="K167" i="5"/>
  <c r="J167" i="5"/>
  <c r="C209" i="50"/>
  <c r="C249" i="50" s="1"/>
  <c r="K249" i="50" s="1"/>
  <c r="C285" i="50" s="1"/>
  <c r="BD7" i="68" s="1"/>
  <c r="K170" i="50"/>
  <c r="J170" i="50"/>
  <c r="C231" i="12"/>
  <c r="C271" i="12" s="1"/>
  <c r="K271" i="12" s="1"/>
  <c r="C307" i="12" s="1"/>
  <c r="W29" i="68" s="1"/>
  <c r="K192" i="12"/>
  <c r="J192" i="12"/>
  <c r="K266" i="50"/>
  <c r="C302" i="50" s="1"/>
  <c r="BD24" i="68" s="1"/>
  <c r="K187" i="50"/>
  <c r="J187" i="50"/>
  <c r="C229" i="33"/>
  <c r="C269" i="33" s="1"/>
  <c r="K269" i="33" s="1"/>
  <c r="C305" i="33" s="1"/>
  <c r="AI27" i="68" s="1"/>
  <c r="K190" i="33"/>
  <c r="J190" i="33"/>
  <c r="J176" i="10"/>
  <c r="C231" i="33"/>
  <c r="C271" i="33" s="1"/>
  <c r="K271" i="33" s="1"/>
  <c r="C307" i="33" s="1"/>
  <c r="AI29" i="68" s="1"/>
  <c r="K192" i="33"/>
  <c r="J192" i="33"/>
  <c r="K265" i="40"/>
  <c r="C301" i="40" s="1"/>
  <c r="AR23" i="68" s="1"/>
  <c r="J186" i="40"/>
  <c r="K186" i="40"/>
  <c r="C205" i="50"/>
  <c r="C245" i="50" s="1"/>
  <c r="K245" i="50" s="1"/>
  <c r="C281" i="50" s="1"/>
  <c r="J166" i="50"/>
  <c r="K166" i="50"/>
  <c r="C236" i="26"/>
  <c r="C276" i="26" s="1"/>
  <c r="K276" i="26" s="1"/>
  <c r="C312" i="26" s="1"/>
  <c r="AC34" i="68" s="1"/>
  <c r="K197" i="26"/>
  <c r="J197" i="26"/>
  <c r="K272" i="57"/>
  <c r="C308" i="57" s="1"/>
  <c r="BS30" i="68" s="1"/>
  <c r="K193" i="57"/>
  <c r="J193" i="57"/>
  <c r="C208" i="34"/>
  <c r="C248" i="34" s="1"/>
  <c r="K248" i="34" s="1"/>
  <c r="C284" i="34" s="1"/>
  <c r="AL6" i="68" s="1"/>
  <c r="K169" i="34"/>
  <c r="J169" i="34"/>
  <c r="K193" i="65"/>
  <c r="K272" i="12"/>
  <c r="C308" i="12" s="1"/>
  <c r="W30" i="68" s="1"/>
  <c r="K193" i="12"/>
  <c r="J193" i="12"/>
  <c r="K176" i="10"/>
  <c r="K249" i="66" l="1"/>
  <c r="C285" i="66" s="1"/>
  <c r="BY7" i="68" s="1"/>
  <c r="K198" i="44"/>
  <c r="K198" i="7"/>
  <c r="J198" i="7"/>
  <c r="J198" i="26"/>
  <c r="D281" i="50" a="1"/>
  <c r="BD3" i="68"/>
  <c r="D281" i="29" a="1"/>
  <c r="H8" i="68"/>
  <c r="D281" i="5" a="1"/>
  <c r="D281" i="33" a="1"/>
  <c r="AJ32" i="68" s="1"/>
  <c r="N11" i="68"/>
  <c r="D281" i="7" a="1"/>
  <c r="O15" i="68" s="1"/>
  <c r="B4" i="68"/>
  <c r="D281" i="3" a="1"/>
  <c r="BG3" i="68"/>
  <c r="D281" i="51" a="1"/>
  <c r="BH14" i="68" s="1"/>
  <c r="AR4" i="68"/>
  <c r="D281" i="40" a="1"/>
  <c r="AS25" i="68" s="1"/>
  <c r="E3" i="68"/>
  <c r="D281" i="4" a="1"/>
  <c r="F6" i="68" s="1"/>
  <c r="BA7" i="68"/>
  <c r="D281" i="47" a="1"/>
  <c r="BB17" i="68" s="1"/>
  <c r="AL3" i="68"/>
  <c r="D281" i="34" a="1"/>
  <c r="AM33" i="68" s="1"/>
  <c r="BV3" i="68"/>
  <c r="D281" i="65" a="1"/>
  <c r="BW19" i="68" s="1"/>
  <c r="BP3" i="68"/>
  <c r="D281" i="56" a="1"/>
  <c r="BQ22" i="68" s="1"/>
  <c r="BM9" i="68"/>
  <c r="D281" i="55" a="1"/>
  <c r="BN26" i="68" s="1"/>
  <c r="AX3" i="68"/>
  <c r="D281" i="44" a="1"/>
  <c r="AY6" i="68" s="1"/>
  <c r="BS4" i="68"/>
  <c r="D281" i="57" a="1"/>
  <c r="BT14" i="68" s="1"/>
  <c r="T3" i="68"/>
  <c r="W3" i="68"/>
  <c r="D281" i="12" a="1"/>
  <c r="BY5" i="68"/>
  <c r="D281" i="66" a="1"/>
  <c r="J198" i="51"/>
  <c r="J198" i="40"/>
  <c r="J198" i="29"/>
  <c r="J198" i="37"/>
  <c r="K198" i="12"/>
  <c r="K198" i="4"/>
  <c r="K198" i="40"/>
  <c r="K198" i="5"/>
  <c r="J198" i="47"/>
  <c r="J198" i="25"/>
  <c r="J198" i="44"/>
  <c r="J198" i="55"/>
  <c r="K198" i="55"/>
  <c r="K198" i="25"/>
  <c r="AF3" i="68"/>
  <c r="J198" i="10"/>
  <c r="J198" i="57"/>
  <c r="J198" i="4"/>
  <c r="K198" i="47"/>
  <c r="K245" i="10"/>
  <c r="C281" i="10" s="1"/>
  <c r="K198" i="57"/>
  <c r="J198" i="5"/>
  <c r="J198" i="6"/>
  <c r="J198" i="12"/>
  <c r="K198" i="10"/>
  <c r="D281" i="37" a="1"/>
  <c r="AP16" i="68" s="1"/>
  <c r="K198" i="3"/>
  <c r="K198" i="50"/>
  <c r="J198" i="3"/>
  <c r="J198" i="33"/>
  <c r="K198" i="56"/>
  <c r="J198" i="50"/>
  <c r="K198" i="33"/>
  <c r="J198" i="66"/>
  <c r="K198" i="51"/>
  <c r="K198" i="6"/>
  <c r="K198" i="29"/>
  <c r="J198" i="65"/>
  <c r="J198" i="41"/>
  <c r="K198" i="66"/>
  <c r="D281" i="26" a="1"/>
  <c r="AD32" i="68" s="1"/>
  <c r="D281" i="52" a="1"/>
  <c r="BK23" i="68" s="1"/>
  <c r="K198" i="65"/>
  <c r="K198" i="52"/>
  <c r="K198" i="41"/>
  <c r="K198" i="26"/>
  <c r="D281" i="6" a="1"/>
  <c r="L27" i="68" s="1"/>
  <c r="D281" i="25" a="1"/>
  <c r="AA18" i="68" s="1"/>
  <c r="D281" i="41" a="1"/>
  <c r="AV9" i="68" s="1"/>
  <c r="J198" i="34"/>
  <c r="J198" i="52"/>
  <c r="J198" i="11"/>
  <c r="K251" i="11"/>
  <c r="C287" i="11" s="1"/>
  <c r="T9" i="68" s="1"/>
  <c r="K198" i="34"/>
  <c r="K198" i="37"/>
  <c r="K198" i="11"/>
  <c r="J198" i="56"/>
  <c r="I8" i="68" l="1"/>
  <c r="I18" i="68"/>
  <c r="D281" i="5"/>
  <c r="I3" i="68" s="1"/>
  <c r="I6" i="68"/>
  <c r="C7" i="68"/>
  <c r="C26" i="68"/>
  <c r="C8" i="68"/>
  <c r="C6" i="68"/>
  <c r="C22" i="68"/>
  <c r="C25" i="68"/>
  <c r="C33" i="68"/>
  <c r="C20" i="68"/>
  <c r="C4" i="68"/>
  <c r="C19" i="68"/>
  <c r="C5" i="68"/>
  <c r="C16" i="68"/>
  <c r="BE27" i="68"/>
  <c r="BE9" i="68"/>
  <c r="BE14" i="68"/>
  <c r="BE8" i="68"/>
  <c r="BE11" i="68"/>
  <c r="BE34" i="68"/>
  <c r="BE5" i="68"/>
  <c r="BE6" i="68"/>
  <c r="BE29" i="68"/>
  <c r="BE31" i="68"/>
  <c r="BE23" i="68"/>
  <c r="BE19" i="68"/>
  <c r="BE15" i="68"/>
  <c r="BE7" i="68"/>
  <c r="BZ12" i="68"/>
  <c r="BZ22" i="68"/>
  <c r="BZ30" i="68"/>
  <c r="AG7" i="68"/>
  <c r="AG14" i="68"/>
  <c r="AG24" i="68"/>
  <c r="X13" i="68"/>
  <c r="X18" i="68"/>
  <c r="C10" i="68"/>
  <c r="AG12" i="68"/>
  <c r="AG21" i="68"/>
  <c r="C11" i="68"/>
  <c r="AG6" i="68"/>
  <c r="AG9" i="68"/>
  <c r="C34" i="68"/>
  <c r="O24" i="68"/>
  <c r="BE18" i="68"/>
  <c r="I28" i="68"/>
  <c r="AG23" i="68"/>
  <c r="AG15" i="68"/>
  <c r="AS13" i="68"/>
  <c r="C29" i="68"/>
  <c r="C12" i="68"/>
  <c r="X32" i="68"/>
  <c r="O11" i="68"/>
  <c r="BE10" i="68"/>
  <c r="BE22" i="68"/>
  <c r="I30" i="68"/>
  <c r="AG32" i="68"/>
  <c r="C13" i="68"/>
  <c r="O31" i="68"/>
  <c r="BE28" i="68"/>
  <c r="C15" i="68"/>
  <c r="O7" i="68"/>
  <c r="AG31" i="68"/>
  <c r="C14" i="68"/>
  <c r="O13" i="68"/>
  <c r="BE17" i="68"/>
  <c r="I22" i="68"/>
  <c r="D281" i="29"/>
  <c r="AG3" i="68" s="1"/>
  <c r="AS32" i="68"/>
  <c r="AS33" i="68"/>
  <c r="C32" i="68"/>
  <c r="D281" i="3"/>
  <c r="C3" i="68" s="1"/>
  <c r="O10" i="68"/>
  <c r="O12" i="68"/>
  <c r="BE21" i="68"/>
  <c r="BE30" i="68"/>
  <c r="I19" i="68"/>
  <c r="AG8" i="68"/>
  <c r="AS26" i="68"/>
  <c r="C30" i="68"/>
  <c r="O22" i="68"/>
  <c r="O6" i="68"/>
  <c r="BE16" i="68"/>
  <c r="BE24" i="68"/>
  <c r="I9" i="68"/>
  <c r="AS22" i="68"/>
  <c r="AS5" i="68"/>
  <c r="AG28" i="68"/>
  <c r="AG16" i="68"/>
  <c r="AS31" i="68"/>
  <c r="AS27" i="68"/>
  <c r="C24" i="68"/>
  <c r="O8" i="68"/>
  <c r="O28" i="68"/>
  <c r="BE12" i="68"/>
  <c r="BE13" i="68"/>
  <c r="I20" i="68"/>
  <c r="AG17" i="68"/>
  <c r="AS24" i="68"/>
  <c r="C31" i="68"/>
  <c r="C23" i="68"/>
  <c r="O32" i="68"/>
  <c r="O14" i="68"/>
  <c r="BE26" i="68"/>
  <c r="BE4" i="68"/>
  <c r="I12" i="68"/>
  <c r="C21" i="68"/>
  <c r="AG10" i="68"/>
  <c r="AG22" i="68"/>
  <c r="AS14" i="68"/>
  <c r="AG25" i="68"/>
  <c r="AG5" i="68"/>
  <c r="AS29" i="68"/>
  <c r="AS17" i="68"/>
  <c r="C18" i="68"/>
  <c r="C17" i="68"/>
  <c r="O19" i="68"/>
  <c r="O5" i="68"/>
  <c r="BE33" i="68"/>
  <c r="BE32" i="68"/>
  <c r="I16" i="68"/>
  <c r="AS6" i="68"/>
  <c r="BQ23" i="68"/>
  <c r="AG20" i="68"/>
  <c r="AG29" i="68"/>
  <c r="AS30" i="68"/>
  <c r="BQ33" i="68"/>
  <c r="C28" i="68"/>
  <c r="C9" i="68"/>
  <c r="O26" i="68"/>
  <c r="O18" i="68"/>
  <c r="BE20" i="68"/>
  <c r="F17" i="68"/>
  <c r="O30" i="68"/>
  <c r="O21" i="68"/>
  <c r="D281" i="50"/>
  <c r="BE3" i="68" s="1"/>
  <c r="F28" i="68"/>
  <c r="O29" i="68"/>
  <c r="F10" i="68"/>
  <c r="O16" i="68"/>
  <c r="F13" i="68"/>
  <c r="AG33" i="68"/>
  <c r="AG19" i="68"/>
  <c r="AG18" i="68"/>
  <c r="O23" i="68"/>
  <c r="AG34" i="68"/>
  <c r="AG11" i="68"/>
  <c r="AS11" i="68"/>
  <c r="O9" i="68"/>
  <c r="O27" i="68"/>
  <c r="AG4" i="68"/>
  <c r="D281" i="7"/>
  <c r="O3" i="68" s="1"/>
  <c r="AG27" i="68"/>
  <c r="AS23" i="68"/>
  <c r="AG30" i="68"/>
  <c r="AG26" i="68"/>
  <c r="AS28" i="68"/>
  <c r="O25" i="68"/>
  <c r="O33" i="68"/>
  <c r="AS12" i="68"/>
  <c r="AS16" i="68"/>
  <c r="X5" i="68"/>
  <c r="O17" i="68"/>
  <c r="BQ13" i="68"/>
  <c r="AS10" i="68"/>
  <c r="AS19" i="68"/>
  <c r="BQ21" i="68"/>
  <c r="AS21" i="68"/>
  <c r="AS8" i="68"/>
  <c r="AS34" i="68"/>
  <c r="D281" i="40"/>
  <c r="AS3" i="68" s="1"/>
  <c r="O20" i="68"/>
  <c r="O34" i="68"/>
  <c r="AY22" i="68"/>
  <c r="AS9" i="68"/>
  <c r="F23" i="68"/>
  <c r="I13" i="68"/>
  <c r="I26" i="68"/>
  <c r="I27" i="68"/>
  <c r="I31" i="68"/>
  <c r="I23" i="68"/>
  <c r="I34" i="68"/>
  <c r="I21" i="68"/>
  <c r="I17" i="68"/>
  <c r="I11" i="68"/>
  <c r="BQ26" i="68"/>
  <c r="I5" i="68"/>
  <c r="I24" i="68"/>
  <c r="AS20" i="68"/>
  <c r="AS7" i="68"/>
  <c r="BQ8" i="68"/>
  <c r="BQ27" i="68"/>
  <c r="BQ9" i="68"/>
  <c r="BQ7" i="68"/>
  <c r="BN30" i="68"/>
  <c r="BN25" i="68"/>
  <c r="BN7" i="68"/>
  <c r="BN33" i="68"/>
  <c r="BN18" i="68"/>
  <c r="BN16" i="68"/>
  <c r="BN12" i="68"/>
  <c r="BN15" i="68"/>
  <c r="BN17" i="68"/>
  <c r="BN5" i="68"/>
  <c r="BN14" i="68"/>
  <c r="BN32" i="68"/>
  <c r="BN19" i="68"/>
  <c r="BN31" i="68"/>
  <c r="BN22" i="68"/>
  <c r="BN11" i="68"/>
  <c r="BN29" i="68"/>
  <c r="BN20" i="68"/>
  <c r="BN23" i="68"/>
  <c r="BN21" i="68"/>
  <c r="BN8" i="68"/>
  <c r="BN10" i="68"/>
  <c r="BN6" i="68"/>
  <c r="BN24" i="68"/>
  <c r="BN4" i="68"/>
  <c r="BN9" i="68"/>
  <c r="D281" i="55"/>
  <c r="BN3" i="68" s="1"/>
  <c r="BN27" i="68"/>
  <c r="BN28" i="68"/>
  <c r="BN34" i="68"/>
  <c r="BQ25" i="68"/>
  <c r="BQ32" i="68"/>
  <c r="BQ18" i="68"/>
  <c r="D281" i="56"/>
  <c r="BQ3" i="68" s="1"/>
  <c r="I14" i="68"/>
  <c r="I32" i="68"/>
  <c r="I25" i="68"/>
  <c r="I10" i="68"/>
  <c r="I33" i="68"/>
  <c r="I15" i="68"/>
  <c r="BB33" i="68"/>
  <c r="BQ30" i="68"/>
  <c r="BQ6" i="68"/>
  <c r="BB4" i="68"/>
  <c r="BB34" i="68"/>
  <c r="BQ34" i="68"/>
  <c r="BQ19" i="68"/>
  <c r="AA27" i="68"/>
  <c r="AA10" i="68"/>
  <c r="AA33" i="68"/>
  <c r="AA9" i="68"/>
  <c r="D281" i="25"/>
  <c r="AA3" i="68" s="1"/>
  <c r="AA28" i="68"/>
  <c r="AA14" i="68"/>
  <c r="AA32" i="68"/>
  <c r="AA31" i="68"/>
  <c r="AD5" i="68"/>
  <c r="BH8" i="68"/>
  <c r="AY25" i="68"/>
  <c r="BH16" i="68"/>
  <c r="AA26" i="68"/>
  <c r="AA6" i="68"/>
  <c r="L32" i="68"/>
  <c r="AA16" i="68"/>
  <c r="BB9" i="68"/>
  <c r="AD28" i="68"/>
  <c r="BQ10" i="68"/>
  <c r="AD16" i="68"/>
  <c r="L29" i="68"/>
  <c r="AD30" i="68"/>
  <c r="AD17" i="68"/>
  <c r="BQ16" i="68"/>
  <c r="AA7" i="68"/>
  <c r="AD21" i="68"/>
  <c r="AM31" i="68"/>
  <c r="AD27" i="68"/>
  <c r="BQ5" i="68"/>
  <c r="AA17" i="68"/>
  <c r="AD13" i="68"/>
  <c r="AD12" i="68"/>
  <c r="AD6" i="68"/>
  <c r="AD25" i="68"/>
  <c r="AD29" i="68"/>
  <c r="AD19" i="68"/>
  <c r="AD11" i="68"/>
  <c r="AD33" i="68"/>
  <c r="AD14" i="68"/>
  <c r="BQ17" i="68"/>
  <c r="BQ31" i="68"/>
  <c r="AD18" i="68"/>
  <c r="AD20" i="68"/>
  <c r="AD15" i="68"/>
  <c r="AD7" i="68"/>
  <c r="AD26" i="68"/>
  <c r="AD23" i="68"/>
  <c r="BH5" i="68"/>
  <c r="AA11" i="68"/>
  <c r="AD34" i="68"/>
  <c r="AD9" i="68"/>
  <c r="AA8" i="68"/>
  <c r="AD24" i="68"/>
  <c r="D281" i="26"/>
  <c r="AD3" i="68" s="1"/>
  <c r="BW9" i="68"/>
  <c r="AD10" i="68"/>
  <c r="AD22" i="68"/>
  <c r="AD4" i="68"/>
  <c r="AD8" i="68"/>
  <c r="L21" i="68"/>
  <c r="BW23" i="68"/>
  <c r="AA15" i="68"/>
  <c r="AA24" i="68"/>
  <c r="L12" i="68"/>
  <c r="AA20" i="68"/>
  <c r="L10" i="68"/>
  <c r="AA22" i="68"/>
  <c r="AA29" i="68"/>
  <c r="D281" i="11" a="1"/>
  <c r="U23" i="68" s="1"/>
  <c r="AY19" i="68"/>
  <c r="BH13" i="68"/>
  <c r="BB26" i="68"/>
  <c r="BB12" i="68"/>
  <c r="L19" i="68"/>
  <c r="BW12" i="68"/>
  <c r="L24" i="68"/>
  <c r="AY28" i="68"/>
  <c r="AY26" i="68"/>
  <c r="BQ28" i="68"/>
  <c r="BQ29" i="68"/>
  <c r="AA25" i="68"/>
  <c r="AA13" i="68"/>
  <c r="F24" i="68"/>
  <c r="D281" i="34"/>
  <c r="AM3" i="68" s="1"/>
  <c r="AS18" i="68"/>
  <c r="AS4" i="68"/>
  <c r="BQ4" i="68"/>
  <c r="BQ14" i="68"/>
  <c r="AA21" i="68"/>
  <c r="F33" i="68"/>
  <c r="BZ9" i="68"/>
  <c r="D281" i="44"/>
  <c r="AY3" i="68" s="1"/>
  <c r="L34" i="68"/>
  <c r="BZ14" i="68"/>
  <c r="AY8" i="68"/>
  <c r="L28" i="68"/>
  <c r="L30" i="68"/>
  <c r="BQ24" i="68"/>
  <c r="BQ12" i="68"/>
  <c r="AA19" i="68"/>
  <c r="AA30" i="68"/>
  <c r="F32" i="68"/>
  <c r="L25" i="68"/>
  <c r="X24" i="68"/>
  <c r="L4" i="68"/>
  <c r="X23" i="68"/>
  <c r="D281" i="6"/>
  <c r="L3" i="68" s="1"/>
  <c r="AY29" i="68"/>
  <c r="AM8" i="68"/>
  <c r="L6" i="68"/>
  <c r="AM29" i="68"/>
  <c r="BZ31" i="68"/>
  <c r="X19" i="68"/>
  <c r="BZ32" i="68"/>
  <c r="X31" i="68"/>
  <c r="F30" i="68"/>
  <c r="L17" i="68"/>
  <c r="BB16" i="68"/>
  <c r="BZ27" i="68"/>
  <c r="L31" i="68"/>
  <c r="BK21" i="68"/>
  <c r="AV28" i="68"/>
  <c r="AJ34" i="68"/>
  <c r="X29" i="68"/>
  <c r="AJ5" i="68"/>
  <c r="BZ16" i="68"/>
  <c r="X30" i="68"/>
  <c r="AY32" i="68"/>
  <c r="L18" i="68"/>
  <c r="BK28" i="68"/>
  <c r="AM18" i="68"/>
  <c r="BK20" i="68"/>
  <c r="L26" i="68"/>
  <c r="BB20" i="68"/>
  <c r="AM32" i="68"/>
  <c r="BK19" i="68"/>
  <c r="BT29" i="68"/>
  <c r="AM17" i="68"/>
  <c r="BT21" i="68"/>
  <c r="AJ29" i="68"/>
  <c r="AJ8" i="68"/>
  <c r="BT31" i="68"/>
  <c r="AM30" i="68"/>
  <c r="BT23" i="68"/>
  <c r="AJ25" i="68"/>
  <c r="BT17" i="68"/>
  <c r="AJ4" i="68"/>
  <c r="BT33" i="68"/>
  <c r="AJ24" i="68"/>
  <c r="AJ12" i="68"/>
  <c r="AV22" i="68"/>
  <c r="AJ17" i="68"/>
  <c r="AJ13" i="68"/>
  <c r="BZ33" i="68"/>
  <c r="X4" i="68"/>
  <c r="D281" i="33"/>
  <c r="AJ3" i="68" s="1"/>
  <c r="L23" i="68"/>
  <c r="BB18" i="68"/>
  <c r="AM23" i="68"/>
  <c r="BZ7" i="68"/>
  <c r="AA23" i="68"/>
  <c r="AA5" i="68"/>
  <c r="BK11" i="68"/>
  <c r="AY20" i="68"/>
  <c r="F16" i="68"/>
  <c r="L13" i="68"/>
  <c r="L9" i="68"/>
  <c r="BB7" i="68"/>
  <c r="AP11" i="68"/>
  <c r="AM14" i="68"/>
  <c r="AP32" i="68"/>
  <c r="BK18" i="68"/>
  <c r="AP25" i="68"/>
  <c r="AG13" i="68"/>
  <c r="AS15" i="68"/>
  <c r="BQ20" i="68"/>
  <c r="BQ11" i="68"/>
  <c r="BW5" i="68"/>
  <c r="C27" i="68"/>
  <c r="BZ23" i="68"/>
  <c r="AA4" i="68"/>
  <c r="AA34" i="68"/>
  <c r="BN13" i="68"/>
  <c r="X27" i="68"/>
  <c r="O4" i="68"/>
  <c r="BE25" i="68"/>
  <c r="AJ27" i="68"/>
  <c r="AD31" i="68"/>
  <c r="BK34" i="68"/>
  <c r="AY5" i="68"/>
  <c r="F9" i="68"/>
  <c r="L20" i="68"/>
  <c r="L11" i="68"/>
  <c r="BB13" i="68"/>
  <c r="I7" i="68"/>
  <c r="I29" i="68"/>
  <c r="AP28" i="68"/>
  <c r="AM9" i="68"/>
  <c r="AP31" i="68"/>
  <c r="AV26" i="68"/>
  <c r="BK12" i="68"/>
  <c r="X28" i="68"/>
  <c r="AV19" i="68"/>
  <c r="BK5" i="68"/>
  <c r="L33" i="68"/>
  <c r="AV25" i="68"/>
  <c r="AV21" i="68"/>
  <c r="AV23" i="68"/>
  <c r="AP13" i="68"/>
  <c r="D281" i="41"/>
  <c r="AV3" i="68" s="1"/>
  <c r="AP4" i="68"/>
  <c r="AV4" i="68"/>
  <c r="AP10" i="68"/>
  <c r="AV33" i="68"/>
  <c r="AP7" i="68"/>
  <c r="BQ15" i="68"/>
  <c r="BZ21" i="68"/>
  <c r="AA12" i="68"/>
  <c r="BK27" i="68"/>
  <c r="AY14" i="68"/>
  <c r="F18" i="68"/>
  <c r="L7" i="68"/>
  <c r="L16" i="68"/>
  <c r="BB29" i="68"/>
  <c r="AP17" i="68"/>
  <c r="AM24" i="68"/>
  <c r="BH29" i="68"/>
  <c r="BW30" i="68"/>
  <c r="BT22" i="68"/>
  <c r="BH15" i="68"/>
  <c r="BH18" i="68"/>
  <c r="BW22" i="68"/>
  <c r="BW7" i="68"/>
  <c r="BZ13" i="68"/>
  <c r="D281" i="66"/>
  <c r="BZ3" i="68" s="1"/>
  <c r="X9" i="68"/>
  <c r="X21" i="68"/>
  <c r="AV20" i="68"/>
  <c r="AV15" i="68"/>
  <c r="AJ21" i="68"/>
  <c r="AJ14" i="68"/>
  <c r="BK14" i="68"/>
  <c r="BK22" i="68"/>
  <c r="AY34" i="68"/>
  <c r="AY17" i="68"/>
  <c r="F11" i="68"/>
  <c r="F7" i="68"/>
  <c r="BT25" i="68"/>
  <c r="BT24" i="68"/>
  <c r="BB14" i="68"/>
  <c r="BB23" i="68"/>
  <c r="AP22" i="68"/>
  <c r="AP21" i="68"/>
  <c r="AM7" i="68"/>
  <c r="AM34" i="68"/>
  <c r="D281" i="65"/>
  <c r="BW3" i="68" s="1"/>
  <c r="BH21" i="68"/>
  <c r="BH23" i="68"/>
  <c r="BH26" i="68"/>
  <c r="BW25" i="68"/>
  <c r="BW11" i="68"/>
  <c r="BZ34" i="68"/>
  <c r="BZ17" i="68"/>
  <c r="X17" i="68"/>
  <c r="X7" i="68"/>
  <c r="AV14" i="68"/>
  <c r="AV5" i="68"/>
  <c r="AJ33" i="68"/>
  <c r="AJ15" i="68"/>
  <c r="BK29" i="68"/>
  <c r="BK6" i="68"/>
  <c r="AY21" i="68"/>
  <c r="AY13" i="68"/>
  <c r="F5" i="68"/>
  <c r="F4" i="68"/>
  <c r="BT10" i="68"/>
  <c r="BT30" i="68"/>
  <c r="BB28" i="68"/>
  <c r="BB8" i="68"/>
  <c r="AP5" i="68"/>
  <c r="AP8" i="68"/>
  <c r="AM12" i="68"/>
  <c r="AM11" i="68"/>
  <c r="BW8" i="68"/>
  <c r="BT27" i="68"/>
  <c r="D281" i="51"/>
  <c r="BH3" i="68" s="1"/>
  <c r="BH34" i="68"/>
  <c r="BW4" i="68"/>
  <c r="BW15" i="68"/>
  <c r="BZ28" i="68"/>
  <c r="BZ8" i="68"/>
  <c r="X33" i="68"/>
  <c r="X34" i="68"/>
  <c r="AV18" i="68"/>
  <c r="AV7" i="68"/>
  <c r="AJ6" i="68"/>
  <c r="AJ19" i="68"/>
  <c r="BK26" i="68"/>
  <c r="BK16" i="68"/>
  <c r="AY7" i="68"/>
  <c r="AY4" i="68"/>
  <c r="F31" i="68"/>
  <c r="F25" i="68"/>
  <c r="BT19" i="68"/>
  <c r="BT32" i="68"/>
  <c r="BB30" i="68"/>
  <c r="BB27" i="68"/>
  <c r="AP23" i="68"/>
  <c r="AP30" i="68"/>
  <c r="AM10" i="68"/>
  <c r="AM25" i="68"/>
  <c r="BH10" i="68"/>
  <c r="BW14" i="68"/>
  <c r="BH22" i="68"/>
  <c r="BH20" i="68"/>
  <c r="BW26" i="68"/>
  <c r="BW33" i="68"/>
  <c r="BZ11" i="68"/>
  <c r="BZ10" i="68"/>
  <c r="X22" i="68"/>
  <c r="X8" i="68"/>
  <c r="AV30" i="68"/>
  <c r="AV34" i="68"/>
  <c r="AJ16" i="68"/>
  <c r="AJ22" i="68"/>
  <c r="BK32" i="68"/>
  <c r="BK10" i="68"/>
  <c r="AY27" i="68"/>
  <c r="AY30" i="68"/>
  <c r="F34" i="68"/>
  <c r="F14" i="68"/>
  <c r="L5" i="68"/>
  <c r="L15" i="68"/>
  <c r="BT8" i="68"/>
  <c r="BT7" i="68"/>
  <c r="BB6" i="68"/>
  <c r="D281" i="47"/>
  <c r="BB3" i="68" s="1"/>
  <c r="AP15" i="68"/>
  <c r="AP29" i="68"/>
  <c r="AM19" i="68"/>
  <c r="AM4" i="68"/>
  <c r="BH28" i="68"/>
  <c r="BH11" i="68"/>
  <c r="BW20" i="68"/>
  <c r="BT5" i="68"/>
  <c r="BH25" i="68"/>
  <c r="BW28" i="68"/>
  <c r="BZ15" i="68"/>
  <c r="X6" i="68"/>
  <c r="X25" i="68"/>
  <c r="AV16" i="68"/>
  <c r="AV13" i="68"/>
  <c r="AJ30" i="68"/>
  <c r="AJ10" i="68"/>
  <c r="BK7" i="68"/>
  <c r="D281" i="52"/>
  <c r="BK3" i="68" s="1"/>
  <c r="AY11" i="68"/>
  <c r="AY16" i="68"/>
  <c r="F22" i="68"/>
  <c r="F19" i="68"/>
  <c r="BT12" i="68"/>
  <c r="BT13" i="68"/>
  <c r="BB15" i="68"/>
  <c r="BB22" i="68"/>
  <c r="AP27" i="68"/>
  <c r="AP9" i="68"/>
  <c r="AM13" i="68"/>
  <c r="AM28" i="68"/>
  <c r="BT28" i="68"/>
  <c r="BH9" i="68"/>
  <c r="BW34" i="68"/>
  <c r="BZ29" i="68"/>
  <c r="BH32" i="68"/>
  <c r="BH7" i="68"/>
  <c r="BW24" i="68"/>
  <c r="BW6" i="68"/>
  <c r="BZ26" i="68"/>
  <c r="BZ25" i="68"/>
  <c r="D281" i="12"/>
  <c r="X3" i="68" s="1"/>
  <c r="X15" i="68"/>
  <c r="AV8" i="68"/>
  <c r="AV11" i="68"/>
  <c r="AJ20" i="68"/>
  <c r="AJ26" i="68"/>
  <c r="BK31" i="68"/>
  <c r="BK17" i="68"/>
  <c r="AY12" i="68"/>
  <c r="AY31" i="68"/>
  <c r="F27" i="68"/>
  <c r="F20" i="68"/>
  <c r="L22" i="68"/>
  <c r="L8" i="68"/>
  <c r="BT11" i="68"/>
  <c r="BT15" i="68"/>
  <c r="BB19" i="68"/>
  <c r="BB24" i="68"/>
  <c r="AP19" i="68"/>
  <c r="AP33" i="68"/>
  <c r="AM21" i="68"/>
  <c r="AM20" i="68"/>
  <c r="BH6" i="68"/>
  <c r="BH30" i="68"/>
  <c r="BW10" i="68"/>
  <c r="BW21" i="68"/>
  <c r="BZ19" i="68"/>
  <c r="BZ5" i="68"/>
  <c r="X12" i="68"/>
  <c r="X20" i="68"/>
  <c r="AV32" i="68"/>
  <c r="AV17" i="68"/>
  <c r="AJ18" i="68"/>
  <c r="AJ11" i="68"/>
  <c r="BK15" i="68"/>
  <c r="BK4" i="68"/>
  <c r="AY15" i="68"/>
  <c r="AY10" i="68"/>
  <c r="F29" i="68"/>
  <c r="F21" i="68"/>
  <c r="L14" i="68"/>
  <c r="BT6" i="68"/>
  <c r="BT16" i="68"/>
  <c r="BB31" i="68"/>
  <c r="BB32" i="68"/>
  <c r="I4" i="68"/>
  <c r="AP18" i="68"/>
  <c r="AP12" i="68"/>
  <c r="AM5" i="68"/>
  <c r="AM15" i="68"/>
  <c r="BH17" i="68"/>
  <c r="BW29" i="68"/>
  <c r="BK25" i="68"/>
  <c r="BT9" i="68"/>
  <c r="AP24" i="68"/>
  <c r="BH31" i="68"/>
  <c r="BH24" i="68"/>
  <c r="BW16" i="68"/>
  <c r="BW31" i="68"/>
  <c r="BZ20" i="68"/>
  <c r="BZ4" i="68"/>
  <c r="X16" i="68"/>
  <c r="X26" i="68"/>
  <c r="AV12" i="68"/>
  <c r="AV6" i="68"/>
  <c r="AJ28" i="68"/>
  <c r="AJ9" i="68"/>
  <c r="BK33" i="68"/>
  <c r="BK9" i="68"/>
  <c r="AY24" i="68"/>
  <c r="AY9" i="68"/>
  <c r="F26" i="68"/>
  <c r="D281" i="4"/>
  <c r="F3" i="68" s="1"/>
  <c r="BT34" i="68"/>
  <c r="BT26" i="68"/>
  <c r="BB5" i="68"/>
  <c r="BB11" i="68"/>
  <c r="AP20" i="68"/>
  <c r="D281" i="37"/>
  <c r="AP3" i="68" s="1"/>
  <c r="AM27" i="68"/>
  <c r="AM22" i="68"/>
  <c r="Q3" i="68"/>
  <c r="D281" i="10" a="1"/>
  <c r="BH19" i="68"/>
  <c r="BH33" i="68"/>
  <c r="BW32" i="68"/>
  <c r="AV24" i="68"/>
  <c r="AP34" i="68"/>
  <c r="BH4" i="68"/>
  <c r="BH27" i="68"/>
  <c r="BW17" i="68"/>
  <c r="BW18" i="68"/>
  <c r="BZ6" i="68"/>
  <c r="BZ24" i="68"/>
  <c r="X10" i="68"/>
  <c r="X11" i="68"/>
  <c r="AV10" i="68"/>
  <c r="AV27" i="68"/>
  <c r="AJ23" i="68"/>
  <c r="AJ7" i="68"/>
  <c r="BK24" i="68"/>
  <c r="BK30" i="68"/>
  <c r="AY33" i="68"/>
  <c r="AY18" i="68"/>
  <c r="F8" i="68"/>
  <c r="F12" i="68"/>
  <c r="BT20" i="68"/>
  <c r="BT4" i="68"/>
  <c r="BB21" i="68"/>
  <c r="BB10" i="68"/>
  <c r="AP14" i="68"/>
  <c r="AP26" i="68"/>
  <c r="AM6" i="68"/>
  <c r="AM26" i="68"/>
  <c r="BW13" i="68"/>
  <c r="AV29" i="68"/>
  <c r="BK8" i="68"/>
  <c r="BT18" i="68"/>
  <c r="BH12" i="68"/>
  <c r="BW27" i="68"/>
  <c r="BZ18" i="68"/>
  <c r="X14" i="68"/>
  <c r="AV31" i="68"/>
  <c r="AJ31" i="68"/>
  <c r="BK13" i="68"/>
  <c r="AY23" i="68"/>
  <c r="F15" i="68"/>
  <c r="D281" i="57"/>
  <c r="BT3" i="68" s="1"/>
  <c r="BB25" i="68"/>
  <c r="AP6" i="68"/>
  <c r="AM16" i="68"/>
  <c r="U27" i="68" l="1"/>
  <c r="U11" i="68"/>
  <c r="U34" i="68"/>
  <c r="U32" i="68"/>
  <c r="U16" i="68"/>
  <c r="U17" i="68"/>
  <c r="U18" i="68"/>
  <c r="U8" i="68"/>
  <c r="U30" i="68"/>
  <c r="U22" i="68"/>
  <c r="U10" i="68"/>
  <c r="U14" i="68"/>
  <c r="U26" i="68"/>
  <c r="U24" i="68"/>
  <c r="U25" i="68"/>
  <c r="U28" i="68"/>
  <c r="U15" i="68"/>
  <c r="U13" i="68"/>
  <c r="U5" i="68"/>
  <c r="U4" i="68"/>
  <c r="U12" i="68"/>
  <c r="U31" i="68"/>
  <c r="U29" i="68"/>
  <c r="U6" i="68"/>
  <c r="U20" i="68"/>
  <c r="D281" i="11"/>
  <c r="U3" i="68" s="1"/>
  <c r="U21" i="68"/>
  <c r="U9" i="68"/>
  <c r="U19" i="68"/>
  <c r="U7" i="68"/>
  <c r="U33" i="68"/>
  <c r="R7" i="68"/>
  <c r="R31" i="68"/>
  <c r="R16" i="68"/>
  <c r="R13" i="68"/>
  <c r="R8" i="68"/>
  <c r="R4" i="68"/>
  <c r="R23" i="68"/>
  <c r="R11" i="68"/>
  <c r="R34" i="68"/>
  <c r="R10" i="68"/>
  <c r="R33" i="68"/>
  <c r="R21" i="68"/>
  <c r="R17" i="68"/>
  <c r="R5" i="68"/>
  <c r="R6" i="68"/>
  <c r="R28" i="68"/>
  <c r="R20" i="68"/>
  <c r="R27" i="68"/>
  <c r="D281" i="10"/>
  <c r="R3" i="68" s="1"/>
  <c r="R15" i="68"/>
  <c r="R9" i="68"/>
  <c r="R19" i="68"/>
  <c r="R29" i="68"/>
  <c r="R14" i="68"/>
  <c r="R25" i="68"/>
  <c r="R18" i="68"/>
  <c r="R12" i="68"/>
  <c r="R24" i="68"/>
  <c r="R32" i="68"/>
  <c r="R26" i="68"/>
  <c r="R22" i="68"/>
  <c r="R30" i="6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<sst xmlns="http://schemas.openxmlformats.org/spreadsheetml/2006/main" count="4429" uniqueCount="158">
  <si>
    <t>COR CODE:</t>
  </si>
  <si>
    <t>COUNTRY</t>
  </si>
  <si>
    <t>United States of America</t>
  </si>
  <si>
    <t>Brazil</t>
  </si>
  <si>
    <t>United Kingdom</t>
  </si>
  <si>
    <t>France</t>
  </si>
  <si>
    <t>Germany</t>
  </si>
  <si>
    <t>Russia</t>
  </si>
  <si>
    <t>Ukraine</t>
  </si>
  <si>
    <t>Nigeria</t>
  </si>
  <si>
    <t>Turkey</t>
  </si>
  <si>
    <t>China</t>
  </si>
  <si>
    <t>Japan</t>
  </si>
  <si>
    <t>India</t>
  </si>
  <si>
    <t>USA,2,United States of America</t>
  </si>
  <si>
    <t>x</t>
  </si>
  <si>
    <t>BRA,140,Brazil</t>
  </si>
  <si>
    <t>UKG,200,United Kingdom</t>
  </si>
  <si>
    <t>FRN,220,France</t>
  </si>
  <si>
    <t>GMY,255,Germany</t>
  </si>
  <si>
    <t>RUS,365,Russia</t>
  </si>
  <si>
    <t>UKR,369,Ukraine</t>
  </si>
  <si>
    <t>NIG,475,Nigeria</t>
  </si>
  <si>
    <t>TUR,640,Turkey</t>
  </si>
  <si>
    <t>CHN,710,China</t>
  </si>
  <si>
    <t>JPN,740,Japan</t>
  </si>
  <si>
    <t>IND,750,India</t>
  </si>
  <si>
    <t>1. United States of America - Brazil</t>
  </si>
  <si>
    <t>2. United States of America - United Kingdom</t>
  </si>
  <si>
    <t>3. United States of America - France</t>
  </si>
  <si>
    <t>4. United States of America - Germany</t>
  </si>
  <si>
    <t>5. United States of America - Russia</t>
  </si>
  <si>
    <t>6. United States of America - Ukraine</t>
  </si>
  <si>
    <t>7. United States of America - Nigeria</t>
  </si>
  <si>
    <t>8. United States of America - Turkey</t>
  </si>
  <si>
    <t>9. United States of America - China</t>
  </si>
  <si>
    <t>10. United States of America - Japan</t>
  </si>
  <si>
    <t>11. United States of America - India</t>
  </si>
  <si>
    <t>12. Brazil - United Kingdom</t>
  </si>
  <si>
    <t>13. Brazil - France</t>
  </si>
  <si>
    <t>14. Brazil - Germany</t>
  </si>
  <si>
    <t>15. Brazil - Russia</t>
  </si>
  <si>
    <t>16. Brazil - Ukraine</t>
  </si>
  <si>
    <t>17. Brazil - Nigeria</t>
  </si>
  <si>
    <t>18. Brazil - Turkey</t>
  </si>
  <si>
    <t>19. Brazil - China</t>
  </si>
  <si>
    <t>20. Brazil - Japan</t>
  </si>
  <si>
    <t>21. Brazil - India</t>
  </si>
  <si>
    <t>22. United Kingdom - France</t>
  </si>
  <si>
    <t>23. United Kingdom - Germany</t>
  </si>
  <si>
    <t>24. United Kingdom - Russia</t>
  </si>
  <si>
    <t>25. United Kingdom - Ukraine</t>
  </si>
  <si>
    <t>26. United Kingdom - Nigeria</t>
  </si>
  <si>
    <t>27. United Kingdom - Turkey</t>
  </si>
  <si>
    <t>28. United Kingdom - China</t>
  </si>
  <si>
    <t>29. United Kingdom - Japan</t>
  </si>
  <si>
    <t>30. United Kingdom - India</t>
  </si>
  <si>
    <t>31. France - Germany</t>
  </si>
  <si>
    <t>32. France - Russia</t>
  </si>
  <si>
    <t>33. France - Ukraine</t>
  </si>
  <si>
    <t>34. France - Nigeria</t>
  </si>
  <si>
    <t>35. France - Turkey</t>
  </si>
  <si>
    <t>36. France - China</t>
  </si>
  <si>
    <t>37. France - Japan</t>
  </si>
  <si>
    <t>38. France - India</t>
  </si>
  <si>
    <t>39. Germany - Russia</t>
  </si>
  <si>
    <t>40. Germany - Ukraine</t>
  </si>
  <si>
    <t>41. Germany - Nigeria</t>
  </si>
  <si>
    <t>42. Germany - Turkey</t>
  </si>
  <si>
    <t>43. Germany - China</t>
  </si>
  <si>
    <t>44. Germany - Japan</t>
  </si>
  <si>
    <t>45. Germany - India</t>
  </si>
  <si>
    <t>46. Russia - Ukraine</t>
  </si>
  <si>
    <t>47. Russia - Nigeria</t>
  </si>
  <si>
    <t>48. Russia - Turkey</t>
  </si>
  <si>
    <t>49. Russia - China</t>
  </si>
  <si>
    <t>50. Russia - Japan</t>
  </si>
  <si>
    <t>51. Russia - India</t>
  </si>
  <si>
    <t>52. Ukraine - Nigeria</t>
  </si>
  <si>
    <t>53. Ukraine - Turkey</t>
  </si>
  <si>
    <t>54. Ukraine - China</t>
  </si>
  <si>
    <t>55. Ukraine - Japan</t>
  </si>
  <si>
    <t>56. Ukraine - India</t>
  </si>
  <si>
    <t>57. Nigeria - Turkey</t>
  </si>
  <si>
    <t>58. Nigeria - China</t>
  </si>
  <si>
    <t>59. Nigeria - Japan</t>
  </si>
  <si>
    <t>60. Nigeria - India</t>
  </si>
  <si>
    <t>61. Turkey - China</t>
  </si>
  <si>
    <t>62. Turkey - Japan</t>
  </si>
  <si>
    <t>63. Turkey - India</t>
  </si>
  <si>
    <t>64. China - Japan</t>
  </si>
  <si>
    <t>65. China - India</t>
  </si>
  <si>
    <t>66. Japan - India</t>
  </si>
  <si>
    <t>The shape of relations</t>
  </si>
  <si>
    <t>2A</t>
  </si>
  <si>
    <t>2B</t>
  </si>
  <si>
    <t>YEAR</t>
  </si>
  <si>
    <t>Engagement in a military conflict</t>
  </si>
  <si>
    <t>Arms transfer and sales</t>
  </si>
  <si>
    <t>Arms transfer and sales by A to B</t>
  </si>
  <si>
    <t>Arms transfer and sales by B to A</t>
  </si>
  <si>
    <t>Arms transfer and sales to a country at conflict</t>
  </si>
  <si>
    <t>Sanctions</t>
  </si>
  <si>
    <t>Breaking diplomatic relations</t>
  </si>
  <si>
    <t>Preferential trade agreements</t>
  </si>
  <si>
    <t>UN Voting Coincidence</t>
  </si>
  <si>
    <t>Foreign visits</t>
  </si>
  <si>
    <t>Foreign visits by A COUNTRY heads of states and governments in B COUNTRY</t>
  </si>
  <si>
    <t>Foreign visits by B COUNTRY heads of states and governments in A COUNTRY</t>
  </si>
  <si>
    <t>Typ of variable</t>
  </si>
  <si>
    <t>destimulant</t>
  </si>
  <si>
    <t>stimulant</t>
  </si>
  <si>
    <t>Weights of exogenous variables</t>
  </si>
  <si>
    <t>SUMA WAG=</t>
  </si>
  <si>
    <t>RYSOWANIE WYKRESÓW</t>
  </si>
  <si>
    <t>REGRESSION</t>
  </si>
  <si>
    <t>CHN-IND BRI</t>
  </si>
  <si>
    <t>CHN-JPN BRI</t>
  </si>
  <si>
    <t>UKR-IND BRI</t>
  </si>
  <si>
    <t>UKR-JPN BRI</t>
  </si>
  <si>
    <t>UKR-CHN BRI</t>
  </si>
  <si>
    <t>RUS-IND BRI</t>
  </si>
  <si>
    <t>RUS-JPN BRI</t>
  </si>
  <si>
    <t>RUS-CHN BRI</t>
  </si>
  <si>
    <t>RUS-UKR BRI</t>
  </si>
  <si>
    <t>GMY-CHN  BRI</t>
  </si>
  <si>
    <t>GMY-UKR BRI</t>
  </si>
  <si>
    <t>GMY-RUS BRI</t>
  </si>
  <si>
    <t>FRN-CHN BRI</t>
  </si>
  <si>
    <t>FRN-UKR BRI</t>
  </si>
  <si>
    <t>FRN-RUS BRI</t>
  </si>
  <si>
    <t>UKG-CHN BRI</t>
  </si>
  <si>
    <t>UKG-UKR BRI</t>
  </si>
  <si>
    <t>UKG-RUS BRI</t>
  </si>
  <si>
    <t>USA-IND BRI</t>
  </si>
  <si>
    <t>USA-JPN BRI</t>
  </si>
  <si>
    <t>USA-CHN BRI</t>
  </si>
  <si>
    <t>USA-UKR BRI</t>
  </si>
  <si>
    <t>USA-RUS BRI</t>
  </si>
  <si>
    <t>USA-GMY BRI</t>
  </si>
  <si>
    <t>USA-FRN BRI</t>
  </si>
  <si>
    <t>USA-UKG BRI</t>
  </si>
  <si>
    <t>READY DATABASE</t>
  </si>
  <si>
    <t>CONVERTING DESTIMULANTS INTO STIMULANTS BY REVERSING THEIR VALUE</t>
  </si>
  <si>
    <t>NORMALIZATION THROUGH STANDARIZATION</t>
  </si>
  <si>
    <t>STAN.DEV.=</t>
  </si>
  <si>
    <t>ARIT. MEAN=</t>
  </si>
  <si>
    <t>MIN=</t>
  </si>
  <si>
    <t>MAX=</t>
  </si>
  <si>
    <t>DATA BASE READY TO ESTIMATION</t>
  </si>
  <si>
    <t>MIN</t>
  </si>
  <si>
    <t>MAX</t>
  </si>
  <si>
    <t>INDIVIDUAL NAME OF INDICATOR</t>
  </si>
  <si>
    <t>RESULTS</t>
  </si>
  <si>
    <t>2C</t>
  </si>
  <si>
    <t>8A</t>
  </si>
  <si>
    <t>8B</t>
  </si>
  <si>
    <t>Political-military alliances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</si>
</sst>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5]General"/>
    <numFmt numFmtId="165" formatCode="#,##0.00&quot; &quot;[$zł-415];[Red]&quot;-&quot;#,##0.00&quot; &quot;[$zł-415]"/>
  </numFmts>
  <fonts count="27" x14ac:knownFonts="1">
    <font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C55A11"/>
      <name val="Arial"/>
      <family val="2"/>
      <charset val="238"/>
    </font>
    <font>
      <sz val="10"/>
      <color rgb="FFC55A11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FFF2CC"/>
        <bgColor rgb="FFFFF2CC"/>
      </patternFill>
    </fill>
    <fill>
      <patternFill patternType="solid">
        <fgColor rgb="FFEEEEEE"/>
        <bgColor rgb="FFEEEEEE"/>
      </patternFill>
    </fill>
    <fill>
      <patternFill patternType="solid">
        <fgColor rgb="FFCCCCCC"/>
        <bgColor rgb="FFCCCCCC"/>
      </patternFill>
    </fill>
    <fill>
      <patternFill patternType="solid">
        <fgColor rgb="FF999999"/>
        <bgColor rgb="FF999999"/>
      </patternFill>
    </fill>
    <fill>
      <patternFill patternType="solid">
        <fgColor rgb="FF3333FF"/>
        <bgColor rgb="FF3333FF"/>
      </patternFill>
    </fill>
    <fill>
      <patternFill patternType="solid">
        <fgColor rgb="FF0000FF"/>
        <bgColor rgb="FF0000FF"/>
      </patternFill>
    </fill>
    <fill>
      <patternFill patternType="solid">
        <fgColor rgb="FFFF3333"/>
        <bgColor rgb="FFFF3333"/>
      </patternFill>
    </fill>
    <fill>
      <patternFill patternType="solid">
        <fgColor rgb="FFFFCC00"/>
        <bgColor rgb="FFFFCC00"/>
      </patternFill>
    </fill>
    <fill>
      <patternFill patternType="solid">
        <fgColor rgb="FFFF6600"/>
        <bgColor rgb="FFFF66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4.9989318521683403E-2"/>
        <bgColor rgb="FFEEEEEE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rgb="FFFFFF9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EEEEEE"/>
      </patternFill>
    </fill>
    <fill>
      <patternFill patternType="solid">
        <fgColor theme="5" tint="0.79998168889431442"/>
        <bgColor rgb="FFCCCCCC"/>
      </patternFill>
    </fill>
    <fill>
      <patternFill patternType="solid">
        <fgColor theme="5" tint="0.79998168889431442"/>
        <bgColor rgb="FF999999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1" fillId="0" borderId="0"/>
    <xf numFmtId="164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5" fontId="3" fillId="0" borderId="0"/>
  </cellStyleXfs>
  <cellXfs count="93">
    <xf numFmtId="0" fontId="0" fillId="0" borderId="0" xfId="0"/>
    <xf numFmtId="164" fontId="1" fillId="0" borderId="0" xfId="1"/>
    <xf numFmtId="164" fontId="1" fillId="0" borderId="0" xfId="1" applyAlignment="1">
      <alignment horizontal="right" wrapText="1"/>
    </xf>
    <xf numFmtId="164" fontId="1" fillId="2" borderId="1" xfId="1" applyFill="1" applyBorder="1" applyAlignment="1">
      <alignment horizontal="center" wrapText="1"/>
    </xf>
    <xf numFmtId="164" fontId="1" fillId="0" borderId="1" xfId="1" applyBorder="1" applyAlignment="1">
      <alignment horizontal="center" wrapText="1"/>
    </xf>
    <xf numFmtId="164" fontId="1" fillId="0" borderId="0" xfId="1" applyAlignment="1">
      <alignment wrapText="1"/>
    </xf>
    <xf numFmtId="164" fontId="1" fillId="0" borderId="0" xfId="1" applyAlignment="1">
      <alignment horizontal="right"/>
    </xf>
    <xf numFmtId="164" fontId="1" fillId="0" borderId="1" xfId="1" applyBorder="1" applyAlignment="1">
      <alignment horizontal="center"/>
    </xf>
    <xf numFmtId="164" fontId="1" fillId="2" borderId="1" xfId="1" applyFill="1" applyBorder="1" applyAlignment="1">
      <alignment horizontal="center"/>
    </xf>
    <xf numFmtId="164" fontId="5" fillId="0" borderId="0" xfId="1" applyFont="1"/>
    <xf numFmtId="164" fontId="4" fillId="0" borderId="0" xfId="1" applyFont="1"/>
    <xf numFmtId="164" fontId="4" fillId="0" borderId="1" xfId="1" applyFont="1" applyBorder="1" applyAlignment="1">
      <alignment horizontal="center"/>
    </xf>
    <xf numFmtId="164" fontId="6" fillId="3" borderId="1" xfId="1" applyFont="1" applyFill="1" applyBorder="1" applyAlignment="1">
      <alignment horizontal="center"/>
    </xf>
    <xf numFmtId="164" fontId="5" fillId="0" borderId="0" xfId="1" applyFont="1" applyAlignment="1">
      <alignment horizontal="center"/>
    </xf>
    <xf numFmtId="164" fontId="4" fillId="4" borderId="1" xfId="1" applyFont="1" applyFill="1" applyBorder="1" applyAlignment="1">
      <alignment horizontal="center" wrapText="1"/>
    </xf>
    <xf numFmtId="164" fontId="6" fillId="3" borderId="1" xfId="1" applyFont="1" applyFill="1" applyBorder="1" applyAlignment="1">
      <alignment horizontal="center" wrapText="1"/>
    </xf>
    <xf numFmtId="164" fontId="4" fillId="5" borderId="1" xfId="1" applyFont="1" applyFill="1" applyBorder="1" applyAlignment="1">
      <alignment horizontal="center" wrapText="1"/>
    </xf>
    <xf numFmtId="164" fontId="4" fillId="6" borderId="1" xfId="1" applyFont="1" applyFill="1" applyBorder="1" applyAlignment="1">
      <alignment horizontal="center" wrapText="1"/>
    </xf>
    <xf numFmtId="164" fontId="4" fillId="6" borderId="1" xfId="2" applyFont="1" applyFill="1" applyBorder="1" applyAlignment="1">
      <alignment horizontal="center"/>
    </xf>
    <xf numFmtId="164" fontId="6" fillId="3" borderId="1" xfId="2" applyFont="1" applyFill="1" applyBorder="1" applyAlignment="1">
      <alignment horizontal="center"/>
    </xf>
    <xf numFmtId="164" fontId="5" fillId="0" borderId="1" xfId="1" applyFont="1" applyBorder="1"/>
    <xf numFmtId="0" fontId="0" fillId="0" borderId="1" xfId="0" applyBorder="1"/>
    <xf numFmtId="164" fontId="7" fillId="3" borderId="1" xfId="1" applyFont="1" applyFill="1" applyBorder="1"/>
    <xf numFmtId="164" fontId="5" fillId="7" borderId="1" xfId="1" applyFont="1" applyFill="1" applyBorder="1"/>
    <xf numFmtId="164" fontId="5" fillId="8" borderId="1" xfId="1" applyFont="1" applyFill="1" applyBorder="1"/>
    <xf numFmtId="164" fontId="7" fillId="7" borderId="1" xfId="1" applyFont="1" applyFill="1" applyBorder="1"/>
    <xf numFmtId="164" fontId="5" fillId="9" borderId="1" xfId="1" applyFont="1" applyFill="1" applyBorder="1"/>
    <xf numFmtId="164" fontId="5" fillId="10" borderId="1" xfId="1" applyFont="1" applyFill="1" applyBorder="1"/>
    <xf numFmtId="164" fontId="5" fillId="11" borderId="1" xfId="1" applyFont="1" applyFill="1" applyBorder="1"/>
    <xf numFmtId="164" fontId="8" fillId="5" borderId="1" xfId="1" applyFont="1" applyFill="1" applyBorder="1" applyAlignment="1">
      <alignment horizontal="center" wrapText="1"/>
    </xf>
    <xf numFmtId="164" fontId="4" fillId="0" borderId="0" xfId="1" applyFont="1" applyAlignment="1">
      <alignment horizontal="right"/>
    </xf>
    <xf numFmtId="164" fontId="4" fillId="5" borderId="3" xfId="1" applyFont="1" applyFill="1" applyBorder="1" applyAlignment="1">
      <alignment horizontal="center" wrapText="1"/>
    </xf>
    <xf numFmtId="164" fontId="8" fillId="5" borderId="3" xfId="1" applyFont="1" applyFill="1" applyBorder="1" applyAlignment="1">
      <alignment horizontal="center" wrapText="1"/>
    </xf>
    <xf numFmtId="164" fontId="4" fillId="6" borderId="3" xfId="1" applyFont="1" applyFill="1" applyBorder="1" applyAlignment="1">
      <alignment horizontal="center" wrapText="1"/>
    </xf>
    <xf numFmtId="164" fontId="4" fillId="6" borderId="3" xfId="2" applyFont="1" applyFill="1" applyBorder="1" applyAlignment="1">
      <alignment horizontal="center"/>
    </xf>
    <xf numFmtId="164" fontId="5" fillId="0" borderId="3" xfId="1" applyFont="1" applyBorder="1"/>
    <xf numFmtId="0" fontId="5" fillId="0" borderId="3" xfId="1" applyNumberFormat="1" applyFont="1" applyBorder="1"/>
    <xf numFmtId="164" fontId="9" fillId="0" borderId="0" xfId="1" applyFont="1"/>
    <xf numFmtId="164" fontId="10" fillId="13" borderId="0" xfId="1" applyFont="1" applyFill="1"/>
    <xf numFmtId="0" fontId="10" fillId="13" borderId="0" xfId="0" applyFont="1" applyFill="1"/>
    <xf numFmtId="164" fontId="10" fillId="12" borderId="0" xfId="1" applyFont="1" applyFill="1"/>
    <xf numFmtId="0" fontId="10" fillId="12" borderId="0" xfId="0" applyFont="1" applyFill="1"/>
    <xf numFmtId="164" fontId="11" fillId="12" borderId="0" xfId="1" applyFont="1" applyFill="1"/>
    <xf numFmtId="0" fontId="12" fillId="12" borderId="0" xfId="0" applyFont="1" applyFill="1"/>
    <xf numFmtId="164" fontId="13" fillId="0" borderId="3" xfId="1" applyFont="1" applyBorder="1"/>
    <xf numFmtId="0" fontId="5" fillId="0" borderId="0" xfId="1" applyNumberFormat="1" applyFont="1"/>
    <xf numFmtId="164" fontId="4" fillId="0" borderId="3" xfId="1" applyFont="1" applyBorder="1" applyAlignment="1">
      <alignment horizontal="center"/>
    </xf>
    <xf numFmtId="164" fontId="14" fillId="0" borderId="0" xfId="1" applyFont="1"/>
    <xf numFmtId="164" fontId="15" fillId="12" borderId="0" xfId="1" applyFont="1" applyFill="1"/>
    <xf numFmtId="0" fontId="15" fillId="12" borderId="0" xfId="0" applyFont="1" applyFill="1"/>
    <xf numFmtId="164" fontId="4" fillId="0" borderId="3" xfId="1" applyFont="1" applyBorder="1" applyAlignment="1">
      <alignment horizontal="center" wrapText="1"/>
    </xf>
    <xf numFmtId="164" fontId="4" fillId="14" borderId="3" xfId="1" applyFont="1" applyFill="1" applyBorder="1" applyAlignment="1">
      <alignment horizontal="center" wrapText="1"/>
    </xf>
    <xf numFmtId="164" fontId="4" fillId="14" borderId="1" xfId="1" applyFont="1" applyFill="1" applyBorder="1" applyAlignment="1">
      <alignment horizontal="center" wrapText="1"/>
    </xf>
    <xf numFmtId="164" fontId="21" fillId="0" borderId="1" xfId="1" applyFont="1" applyBorder="1"/>
    <xf numFmtId="164" fontId="22" fillId="0" borderId="1" xfId="1" applyFont="1" applyBorder="1"/>
    <xf numFmtId="164" fontId="5" fillId="15" borderId="3" xfId="1" applyFont="1" applyFill="1" applyBorder="1"/>
    <xf numFmtId="0" fontId="23" fillId="0" borderId="0" xfId="0" applyFont="1"/>
    <xf numFmtId="0" fontId="23" fillId="0" borderId="3" xfId="0" applyFont="1" applyBorder="1"/>
    <xf numFmtId="0" fontId="23" fillId="15" borderId="3" xfId="0" applyFont="1" applyFill="1" applyBorder="1"/>
    <xf numFmtId="0" fontId="23" fillId="15" borderId="0" xfId="0" applyFont="1" applyFill="1"/>
    <xf numFmtId="0" fontId="24" fillId="0" borderId="0" xfId="0" applyFont="1"/>
    <xf numFmtId="0" fontId="24" fillId="0" borderId="0" xfId="0" applyFont="1" applyAlignment="1">
      <alignment horizontal="right"/>
    </xf>
    <xf numFmtId="164" fontId="4" fillId="0" borderId="0" xfId="1" applyFont="1" applyAlignment="1">
      <alignment horizontal="center"/>
    </xf>
    <xf numFmtId="164" fontId="4" fillId="0" borderId="0" xfId="1" applyFont="1" applyAlignment="1">
      <alignment horizontal="center" wrapText="1"/>
    </xf>
    <xf numFmtId="164" fontId="8" fillId="0" borderId="0" xfId="1" applyFont="1" applyAlignment="1">
      <alignment horizontal="center" wrapText="1"/>
    </xf>
    <xf numFmtId="164" fontId="4" fillId="0" borderId="0" xfId="2" applyFont="1" applyAlignment="1">
      <alignment horizontal="center"/>
    </xf>
    <xf numFmtId="164" fontId="10" fillId="16" borderId="0" xfId="1" applyFont="1" applyFill="1"/>
    <xf numFmtId="0" fontId="10" fillId="16" borderId="0" xfId="0" applyFont="1" applyFill="1"/>
    <xf numFmtId="164" fontId="25" fillId="0" borderId="0" xfId="1" applyFont="1" applyAlignment="1">
      <alignment horizontal="center"/>
    </xf>
    <xf numFmtId="164" fontId="11" fillId="16" borderId="3" xfId="1" applyFont="1" applyFill="1" applyBorder="1"/>
    <xf numFmtId="164" fontId="26" fillId="0" borderId="0" xfId="1" applyFont="1" applyAlignment="1">
      <alignment horizontal="center"/>
    </xf>
    <xf numFmtId="164" fontId="4" fillId="17" borderId="1" xfId="1" applyFont="1" applyFill="1" applyBorder="1" applyAlignment="1">
      <alignment horizontal="center"/>
    </xf>
    <xf numFmtId="164" fontId="4" fillId="18" borderId="1" xfId="1" applyFont="1" applyFill="1" applyBorder="1" applyAlignment="1">
      <alignment horizontal="center"/>
    </xf>
    <xf numFmtId="164" fontId="4" fillId="17" borderId="1" xfId="1" applyFont="1" applyFill="1" applyBorder="1" applyAlignment="1">
      <alignment horizontal="center" wrapText="1"/>
    </xf>
    <xf numFmtId="164" fontId="4" fillId="19" borderId="1" xfId="1" applyFont="1" applyFill="1" applyBorder="1" applyAlignment="1">
      <alignment horizontal="center" wrapText="1"/>
    </xf>
    <xf numFmtId="164" fontId="4" fillId="20" borderId="1" xfId="1" applyFont="1" applyFill="1" applyBorder="1" applyAlignment="1">
      <alignment horizontal="center" wrapText="1"/>
    </xf>
    <xf numFmtId="164" fontId="4" fillId="17" borderId="1" xfId="2" applyFont="1" applyFill="1" applyBorder="1" applyAlignment="1">
      <alignment horizontal="center"/>
    </xf>
    <xf numFmtId="164" fontId="5" fillId="17" borderId="1" xfId="1" applyFont="1" applyFill="1" applyBorder="1"/>
    <xf numFmtId="164" fontId="5" fillId="18" borderId="1" xfId="1" applyFont="1" applyFill="1" applyBorder="1"/>
    <xf numFmtId="164" fontId="14" fillId="21" borderId="1" xfId="1" applyFont="1" applyFill="1" applyBorder="1" applyAlignment="1">
      <alignment horizontal="center"/>
    </xf>
    <xf numFmtId="164" fontId="22" fillId="0" borderId="0" xfId="1" applyFont="1"/>
    <xf numFmtId="164" fontId="4" fillId="0" borderId="0" xfId="1" applyFont="1" applyAlignment="1">
      <alignment horizontal="center" vertical="center"/>
    </xf>
    <xf numFmtId="164" fontId="4" fillId="0" borderId="2" xfId="1" applyFont="1" applyBorder="1" applyAlignment="1">
      <alignment horizontal="center" vertical="center"/>
    </xf>
    <xf numFmtId="164" fontId="6" fillId="3" borderId="0" xfId="1" applyFont="1" applyFill="1" applyAlignment="1">
      <alignment horizont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164" fontId="20" fillId="0" borderId="3" xfId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164" fontId="19" fillId="0" borderId="3" xfId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0" fillId="0" borderId="0" xfId="0" applyFill="1"/>
  </cellXfs>
  <cellStyles count="7">
    <cellStyle name="Excel Built-in Normal" xfId="1" xr:uid="{820C19AC-7734-4872-ACBF-24F107E89438}"/>
    <cellStyle name="Excel Built-in Normal 1" xfId="2" xr:uid="{E46085E1-03EE-48C6-9A53-CFAB71350C52}"/>
    <cellStyle name="Heading" xfId="3" xr:uid="{419BA206-43E8-4789-ACE2-945C42E2F857}"/>
    <cellStyle name="Heading1" xfId="4" xr:uid="{E3613094-BC27-48DE-90FC-A611678E44A7}"/>
    <cellStyle name="Normalny" xfId="0" builtinId="0" customBuiltin="1"/>
    <cellStyle name="Result" xfId="5" xr:uid="{B71F2D21-C944-4E8D-8F18-52966211EADF}"/>
    <cellStyle name="Result2" xfId="6" xr:uid="{66DC582C-9B84-457F-9F40-BB9C6ABFB6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GRAPHS!$B$2</c:f>
              <c:strCache>
                <c:ptCount val="1"/>
                <c:pt idx="0">
                  <c:v>USA-UKG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GRAPHS!$A$3:$A$34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GRAPHS!$B$3:$B$34</c:f>
              <c:numCache>
                <c:formatCode>General</c:formatCode>
                <c:ptCount val="32"/>
                <c:pt idx="0">
                  <c:v>0.81958603644238581</c:v>
                </c:pt>
                <c:pt idx="1">
                  <c:v>0.59836862800663448</c:v>
                </c:pt>
                <c:pt idx="2">
                  <c:v>0.66341561327108023</c:v>
                </c:pt>
                <c:pt idx="3">
                  <c:v>0.70930910751878329</c:v>
                </c:pt>
                <c:pt idx="4">
                  <c:v>0.37409861990574134</c:v>
                </c:pt>
                <c:pt idx="5">
                  <c:v>0.49299478639223671</c:v>
                </c:pt>
                <c:pt idx="6">
                  <c:v>0.67002920463356208</c:v>
                </c:pt>
                <c:pt idx="7">
                  <c:v>0.27327627938072446</c:v>
                </c:pt>
                <c:pt idx="8">
                  <c:v>0.63673369370227573</c:v>
                </c:pt>
                <c:pt idx="9">
                  <c:v>0.83239781074167474</c:v>
                </c:pt>
                <c:pt idx="10">
                  <c:v>0.31779129256810629</c:v>
                </c:pt>
                <c:pt idx="11">
                  <c:v>0.70195418505746798</c:v>
                </c:pt>
                <c:pt idx="12">
                  <c:v>0.34602320123164498</c:v>
                </c:pt>
                <c:pt idx="13">
                  <c:v>0.36610913902495668</c:v>
                </c:pt>
                <c:pt idx="14">
                  <c:v>0.31351060147054505</c:v>
                </c:pt>
                <c:pt idx="15">
                  <c:v>0.49261425926863217</c:v>
                </c:pt>
                <c:pt idx="16">
                  <c:v>0.65042536612759971</c:v>
                </c:pt>
                <c:pt idx="17">
                  <c:v>0.64616912003432025</c:v>
                </c:pt>
                <c:pt idx="18">
                  <c:v>0.36728579077541806</c:v>
                </c:pt>
                <c:pt idx="19">
                  <c:v>0.42093165162116725</c:v>
                </c:pt>
                <c:pt idx="20">
                  <c:v>0.58356717064225516</c:v>
                </c:pt>
                <c:pt idx="21">
                  <c:v>0.43568336607643243</c:v>
                </c:pt>
                <c:pt idx="22">
                  <c:v>0.46436828503082961</c:v>
                </c:pt>
                <c:pt idx="23">
                  <c:v>0.36281667246667604</c:v>
                </c:pt>
                <c:pt idx="24">
                  <c:v>0.49510898025593569</c:v>
                </c:pt>
                <c:pt idx="25">
                  <c:v>0.51520320781805506</c:v>
                </c:pt>
                <c:pt idx="26">
                  <c:v>0.29234435730318931</c:v>
                </c:pt>
                <c:pt idx="27">
                  <c:v>0.56590750524197797</c:v>
                </c:pt>
                <c:pt idx="28">
                  <c:v>0.34242266209419653</c:v>
                </c:pt>
                <c:pt idx="29">
                  <c:v>0.74524549382184535</c:v>
                </c:pt>
                <c:pt idx="30">
                  <c:v>0.84192734813899006</c:v>
                </c:pt>
                <c:pt idx="31">
                  <c:v>0.79049502730198173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GRAPHS!$C$2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GRAPHS!$A$3:$A$34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GRAPHS!$C$3:$C$34</c:f>
              <c:numCache>
                <c:formatCode>General</c:formatCode>
                <c:ptCount val="32"/>
                <c:pt idx="0">
                  <c:v>0.55442899127824541</c:v>
                </c:pt>
                <c:pt idx="1">
                  <c:v>0.55319186777514773</c:v>
                </c:pt>
                <c:pt idx="2">
                  <c:v>0.55195474427205005</c:v>
                </c:pt>
                <c:pt idx="3">
                  <c:v>0.55071762076895192</c:v>
                </c:pt>
                <c:pt idx="4">
                  <c:v>0.54948049726585424</c:v>
                </c:pt>
                <c:pt idx="5">
                  <c:v>0.54824337376275611</c:v>
                </c:pt>
                <c:pt idx="6">
                  <c:v>0.54700625025965843</c:v>
                </c:pt>
                <c:pt idx="7">
                  <c:v>0.54576912675656075</c:v>
                </c:pt>
                <c:pt idx="8">
                  <c:v>0.54453200325346263</c:v>
                </c:pt>
                <c:pt idx="9">
                  <c:v>0.54329487975036495</c:v>
                </c:pt>
                <c:pt idx="10">
                  <c:v>0.54205775624726726</c:v>
                </c:pt>
                <c:pt idx="11">
                  <c:v>0.54082063274416914</c:v>
                </c:pt>
                <c:pt idx="12">
                  <c:v>0.53958350924107146</c:v>
                </c:pt>
                <c:pt idx="13">
                  <c:v>0.53834638573797333</c:v>
                </c:pt>
                <c:pt idx="14">
                  <c:v>0.53710926223487565</c:v>
                </c:pt>
                <c:pt idx="15">
                  <c:v>0.53587213873177797</c:v>
                </c:pt>
                <c:pt idx="16">
                  <c:v>0.53463501522867984</c:v>
                </c:pt>
                <c:pt idx="17">
                  <c:v>0.53339789172558216</c:v>
                </c:pt>
                <c:pt idx="18">
                  <c:v>0.53216076822248448</c:v>
                </c:pt>
                <c:pt idx="19">
                  <c:v>0.53092364471938636</c:v>
                </c:pt>
                <c:pt idx="20">
                  <c:v>0.52968652121628867</c:v>
                </c:pt>
                <c:pt idx="21">
                  <c:v>0.52844939771319055</c:v>
                </c:pt>
                <c:pt idx="22">
                  <c:v>0.52721227421009287</c:v>
                </c:pt>
                <c:pt idx="23">
                  <c:v>0.52597515070699519</c:v>
                </c:pt>
                <c:pt idx="24">
                  <c:v>0.52473802720389706</c:v>
                </c:pt>
                <c:pt idx="25">
                  <c:v>0.52350090370079938</c:v>
                </c:pt>
                <c:pt idx="26">
                  <c:v>0.52226378019770126</c:v>
                </c:pt>
                <c:pt idx="27">
                  <c:v>0.52102665669460357</c:v>
                </c:pt>
                <c:pt idx="28">
                  <c:v>0.51978953319150589</c:v>
                </c:pt>
                <c:pt idx="29">
                  <c:v>0.51855240968840777</c:v>
                </c:pt>
                <c:pt idx="30">
                  <c:v>0.51731528618531009</c:v>
                </c:pt>
                <c:pt idx="31">
                  <c:v>0.5160781626822124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GRAPHS!$AC$2</c:f>
              <c:strCache>
                <c:ptCount val="1"/>
                <c:pt idx="0">
                  <c:v>UKG-UKR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GRAPHS!$AB$3:$AB$34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GRAPHS!$AC$3:$AC$34</c:f>
              <c:numCache>
                <c:formatCode>General</c:formatCode>
                <c:ptCount val="32"/>
                <c:pt idx="0">
                  <c:v>-0.18115426229112244</c:v>
                </c:pt>
                <c:pt idx="1">
                  <c:v>-0.11650138553388981</c:v>
                </c:pt>
                <c:pt idx="2">
                  <c:v>-0.15842770837134415</c:v>
                </c:pt>
                <c:pt idx="3">
                  <c:v>-0.15283952192425884</c:v>
                </c:pt>
                <c:pt idx="4">
                  <c:v>-5.3515282281065245E-2</c:v>
                </c:pt>
                <c:pt idx="5">
                  <c:v>-0.14328853248780346</c:v>
                </c:pt>
                <c:pt idx="6">
                  <c:v>-0.14317360407996954</c:v>
                </c:pt>
                <c:pt idx="7">
                  <c:v>-0.14554462281656799</c:v>
                </c:pt>
                <c:pt idx="8">
                  <c:v>-0.14323529381452463</c:v>
                </c:pt>
                <c:pt idx="9">
                  <c:v>-0.147121725420755</c:v>
                </c:pt>
                <c:pt idx="10">
                  <c:v>-0.14609897998303401</c:v>
                </c:pt>
                <c:pt idx="11">
                  <c:v>-0.17215640218072584</c:v>
                </c:pt>
                <c:pt idx="12">
                  <c:v>-0.14690877019908494</c:v>
                </c:pt>
                <c:pt idx="13">
                  <c:v>-4.1833982144085617E-2</c:v>
                </c:pt>
                <c:pt idx="14">
                  <c:v>-8.2783965061792239E-2</c:v>
                </c:pt>
                <c:pt idx="15">
                  <c:v>-0.10008075994574928</c:v>
                </c:pt>
                <c:pt idx="16">
                  <c:v>-2.0874710627661636E-2</c:v>
                </c:pt>
                <c:pt idx="17">
                  <c:v>-9.6598113482651043E-2</c:v>
                </c:pt>
                <c:pt idx="18">
                  <c:v>-0.12763482867805426</c:v>
                </c:pt>
                <c:pt idx="19">
                  <c:v>-0.10437097669511172</c:v>
                </c:pt>
                <c:pt idx="20">
                  <c:v>-0.12507927669226743</c:v>
                </c:pt>
                <c:pt idx="21">
                  <c:v>-0.11800433244847286</c:v>
                </c:pt>
                <c:pt idx="22">
                  <c:v>0.22241279199611616</c:v>
                </c:pt>
                <c:pt idx="23">
                  <c:v>0.14983970467786115</c:v>
                </c:pt>
                <c:pt idx="24">
                  <c:v>0.15689760994095334</c:v>
                </c:pt>
                <c:pt idx="25">
                  <c:v>0.26129609004376064</c:v>
                </c:pt>
                <c:pt idx="26">
                  <c:v>0.17742992764703741</c:v>
                </c:pt>
                <c:pt idx="27">
                  <c:v>0.17827452530503529</c:v>
                </c:pt>
                <c:pt idx="28">
                  <c:v>0.25507291858816761</c:v>
                </c:pt>
                <c:pt idx="29">
                  <c:v>-3.3158548884554828E-2</c:v>
                </c:pt>
                <c:pt idx="30">
                  <c:v>0.3333876780045173</c:v>
                </c:pt>
                <c:pt idx="31">
                  <c:v>3.5082296679450613E-2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GRAPHS!$AD$2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GRAPHS!$AB$3:$AB$34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GRAPHS!$AD$3:$AD$34</c:f>
              <c:numCache>
                <c:formatCode>General</c:formatCode>
                <c:ptCount val="32"/>
                <c:pt idx="0">
                  <c:v>-0.22244271371866375</c:v>
                </c:pt>
                <c:pt idx="1">
                  <c:v>-0.20996796614641511</c:v>
                </c:pt>
                <c:pt idx="2">
                  <c:v>-0.19749321857416646</c:v>
                </c:pt>
                <c:pt idx="3">
                  <c:v>-0.18501847100191782</c:v>
                </c:pt>
                <c:pt idx="4">
                  <c:v>-0.17254372342966917</c:v>
                </c:pt>
                <c:pt idx="5">
                  <c:v>-0.16006897585742053</c:v>
                </c:pt>
                <c:pt idx="6">
                  <c:v>-0.14759422828516833</c:v>
                </c:pt>
                <c:pt idx="7">
                  <c:v>-0.13511948071291968</c:v>
                </c:pt>
                <c:pt idx="8">
                  <c:v>-0.12264473314067104</c:v>
                </c:pt>
                <c:pt idx="9">
                  <c:v>-0.11016998556842239</c:v>
                </c:pt>
                <c:pt idx="10">
                  <c:v>-9.7695237996173745E-2</c:v>
                </c:pt>
                <c:pt idx="11">
                  <c:v>-8.5220490423925099E-2</c:v>
                </c:pt>
                <c:pt idx="12">
                  <c:v>-7.2745742851676454E-2</c:v>
                </c:pt>
                <c:pt idx="13">
                  <c:v>-6.0270995279427808E-2</c:v>
                </c:pt>
                <c:pt idx="14">
                  <c:v>-4.779624770717561E-2</c:v>
                </c:pt>
                <c:pt idx="15">
                  <c:v>-3.5321500134926964E-2</c:v>
                </c:pt>
                <c:pt idx="16">
                  <c:v>-2.2846752562678319E-2</c:v>
                </c:pt>
                <c:pt idx="17">
                  <c:v>-1.0372004990429673E-2</c:v>
                </c:pt>
                <c:pt idx="18">
                  <c:v>2.1027425818189727E-3</c:v>
                </c:pt>
                <c:pt idx="19">
                  <c:v>1.4577490154067618E-2</c:v>
                </c:pt>
                <c:pt idx="20">
                  <c:v>2.7052237726316264E-2</c:v>
                </c:pt>
                <c:pt idx="21">
                  <c:v>3.9526985298564909E-2</c:v>
                </c:pt>
                <c:pt idx="22">
                  <c:v>5.2001732870817108E-2</c:v>
                </c:pt>
                <c:pt idx="23">
                  <c:v>6.4476480443065753E-2</c:v>
                </c:pt>
                <c:pt idx="24">
                  <c:v>7.6951228015314399E-2</c:v>
                </c:pt>
                <c:pt idx="25">
                  <c:v>8.9425975587563045E-2</c:v>
                </c:pt>
                <c:pt idx="26">
                  <c:v>0.10190072315981169</c:v>
                </c:pt>
                <c:pt idx="27">
                  <c:v>0.11437547073206034</c:v>
                </c:pt>
                <c:pt idx="28">
                  <c:v>0.12685021830430898</c:v>
                </c:pt>
                <c:pt idx="29">
                  <c:v>0.13932496587655763</c:v>
                </c:pt>
                <c:pt idx="30">
                  <c:v>0.15179971344880983</c:v>
                </c:pt>
                <c:pt idx="31">
                  <c:v>0.16427446102105847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GRAPHS!$AF$2</c:f>
              <c:strCache>
                <c:ptCount val="1"/>
                <c:pt idx="0">
                  <c:v>UKG-CHN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GRAPHS!$AE$3:$AE$34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GRAPHS!$AF$3:$AF$34</c:f>
              <c:numCache>
                <c:formatCode>General</c:formatCode>
                <c:ptCount val="32"/>
                <c:pt idx="0">
                  <c:v>-0.25791239819686801</c:v>
                </c:pt>
                <c:pt idx="1">
                  <c:v>-0.28979137959543833</c:v>
                </c:pt>
                <c:pt idx="2">
                  <c:v>-0.26192093862668303</c:v>
                </c:pt>
                <c:pt idx="3">
                  <c:v>-0.32317203408392442</c:v>
                </c:pt>
                <c:pt idx="4">
                  <c:v>-0.23998698790941381</c:v>
                </c:pt>
                <c:pt idx="5">
                  <c:v>-0.16854230309604623</c:v>
                </c:pt>
                <c:pt idx="6">
                  <c:v>-0.13209084434830867</c:v>
                </c:pt>
                <c:pt idx="7">
                  <c:v>-0.14539680040097958</c:v>
                </c:pt>
                <c:pt idx="8">
                  <c:v>-0.21274862411051276</c:v>
                </c:pt>
                <c:pt idx="9">
                  <c:v>-0.22829435106398888</c:v>
                </c:pt>
                <c:pt idx="10">
                  <c:v>-0.21878583057585585</c:v>
                </c:pt>
                <c:pt idx="11">
                  <c:v>-0.15351079312525839</c:v>
                </c:pt>
                <c:pt idx="12">
                  <c:v>-0.23082513244688926</c:v>
                </c:pt>
                <c:pt idx="13">
                  <c:v>0.1226461690429831</c:v>
                </c:pt>
                <c:pt idx="14">
                  <c:v>-0.19484490857847858</c:v>
                </c:pt>
                <c:pt idx="15">
                  <c:v>-0.23139608898770919</c:v>
                </c:pt>
                <c:pt idx="16">
                  <c:v>-5.469546286388078E-2</c:v>
                </c:pt>
                <c:pt idx="17">
                  <c:v>-0.16075291012510332</c:v>
                </c:pt>
                <c:pt idx="18">
                  <c:v>-0.17695549844583947</c:v>
                </c:pt>
                <c:pt idx="19">
                  <c:v>-0.22136636405785881</c:v>
                </c:pt>
                <c:pt idx="20">
                  <c:v>-0.25549937283615598</c:v>
                </c:pt>
                <c:pt idx="21">
                  <c:v>-0.16293902773843452</c:v>
                </c:pt>
                <c:pt idx="22">
                  <c:v>-0.25848893589478578</c:v>
                </c:pt>
                <c:pt idx="23">
                  <c:v>-0.16781914960136018</c:v>
                </c:pt>
                <c:pt idx="24">
                  <c:v>-0.18202492863486466</c:v>
                </c:pt>
                <c:pt idx="25">
                  <c:v>-0.24069249805479273</c:v>
                </c:pt>
                <c:pt idx="26">
                  <c:v>-0.15545283149880304</c:v>
                </c:pt>
                <c:pt idx="27">
                  <c:v>-0.28639874705675533</c:v>
                </c:pt>
                <c:pt idx="28">
                  <c:v>-0.27766741462415234</c:v>
                </c:pt>
                <c:pt idx="29">
                  <c:v>-0.59185569628325385</c:v>
                </c:pt>
                <c:pt idx="30">
                  <c:v>-0.61602059186746028</c:v>
                </c:pt>
                <c:pt idx="31">
                  <c:v>-0.60722065858263208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GRAPHS!$AG$2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GRAPHS!$AE$3:$AE$34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GRAPHS!$AG$3:$AG$34</c:f>
              <c:numCache>
                <c:formatCode>General</c:formatCode>
                <c:ptCount val="32"/>
                <c:pt idx="0">
                  <c:v>-0.14401459975298714</c:v>
                </c:pt>
                <c:pt idx="1">
                  <c:v>-0.15001047907188614</c:v>
                </c:pt>
                <c:pt idx="2">
                  <c:v>-0.15600635839078514</c:v>
                </c:pt>
                <c:pt idx="3">
                  <c:v>-0.16200223770968414</c:v>
                </c:pt>
                <c:pt idx="4">
                  <c:v>-0.16799811702858314</c:v>
                </c:pt>
                <c:pt idx="5">
                  <c:v>-0.17399399634748214</c:v>
                </c:pt>
                <c:pt idx="6">
                  <c:v>-0.17998987566638114</c:v>
                </c:pt>
                <c:pt idx="7">
                  <c:v>-0.18598575498528014</c:v>
                </c:pt>
                <c:pt idx="8">
                  <c:v>-0.19198163430417914</c:v>
                </c:pt>
                <c:pt idx="9">
                  <c:v>-0.19797751362307814</c:v>
                </c:pt>
                <c:pt idx="10">
                  <c:v>-0.20397339294197714</c:v>
                </c:pt>
                <c:pt idx="11">
                  <c:v>-0.20996927226087614</c:v>
                </c:pt>
                <c:pt idx="12">
                  <c:v>-0.21596515157977514</c:v>
                </c:pt>
                <c:pt idx="13">
                  <c:v>-0.22196103089867414</c:v>
                </c:pt>
                <c:pt idx="14">
                  <c:v>-0.22795691021757314</c:v>
                </c:pt>
                <c:pt idx="15">
                  <c:v>-0.23395278953647214</c:v>
                </c:pt>
                <c:pt idx="16">
                  <c:v>-0.23994866885537114</c:v>
                </c:pt>
                <c:pt idx="17">
                  <c:v>-0.24594454817427014</c:v>
                </c:pt>
                <c:pt idx="18">
                  <c:v>-0.25194042749316914</c:v>
                </c:pt>
                <c:pt idx="19">
                  <c:v>-0.25793630681206814</c:v>
                </c:pt>
                <c:pt idx="20">
                  <c:v>-0.26393218613096714</c:v>
                </c:pt>
                <c:pt idx="21">
                  <c:v>-0.26992806544986614</c:v>
                </c:pt>
                <c:pt idx="22">
                  <c:v>-0.27592394476876514</c:v>
                </c:pt>
                <c:pt idx="23">
                  <c:v>-0.28191982408766414</c:v>
                </c:pt>
                <c:pt idx="24">
                  <c:v>-0.28791570340656314</c:v>
                </c:pt>
                <c:pt idx="25">
                  <c:v>-0.29391158272546214</c:v>
                </c:pt>
                <c:pt idx="26">
                  <c:v>-0.29990746204436114</c:v>
                </c:pt>
                <c:pt idx="27">
                  <c:v>-0.30590334136326014</c:v>
                </c:pt>
                <c:pt idx="28">
                  <c:v>-0.31189922068215914</c:v>
                </c:pt>
                <c:pt idx="29">
                  <c:v>-0.31789510000105814</c:v>
                </c:pt>
                <c:pt idx="30">
                  <c:v>-0.32389097931995714</c:v>
                </c:pt>
                <c:pt idx="31">
                  <c:v>-0.32988685863885614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GRAPHS!$AI$2</c:f>
              <c:strCache>
                <c:ptCount val="1"/>
                <c:pt idx="0">
                  <c:v>FRN-RUS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GRAPHS!$AH$3:$AH$34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GRAPHS!$AI$3:$AI$34</c:f>
              <c:numCache>
                <c:formatCode>General</c:formatCode>
                <c:ptCount val="32"/>
                <c:pt idx="0">
                  <c:v>-5.9935170700492903E-2</c:v>
                </c:pt>
                <c:pt idx="1">
                  <c:v>-6.2154025935522293E-2</c:v>
                </c:pt>
                <c:pt idx="2">
                  <c:v>-0.19046132743608632</c:v>
                </c:pt>
                <c:pt idx="3">
                  <c:v>-9.36312296417533E-2</c:v>
                </c:pt>
                <c:pt idx="4">
                  <c:v>-4.0610928741822545E-2</c:v>
                </c:pt>
                <c:pt idx="5">
                  <c:v>0.28433898958259368</c:v>
                </c:pt>
                <c:pt idx="6">
                  <c:v>-3.6578798386694936E-2</c:v>
                </c:pt>
                <c:pt idx="7">
                  <c:v>-5.3433311458655E-2</c:v>
                </c:pt>
                <c:pt idx="8">
                  <c:v>-6.5716744208919445E-2</c:v>
                </c:pt>
                <c:pt idx="9">
                  <c:v>-8.5438935009601577E-2</c:v>
                </c:pt>
                <c:pt idx="10">
                  <c:v>-7.6125678374751496E-2</c:v>
                </c:pt>
                <c:pt idx="11">
                  <c:v>0.28330463602630684</c:v>
                </c:pt>
                <c:pt idx="12">
                  <c:v>8.3139445195735989E-2</c:v>
                </c:pt>
                <c:pt idx="13">
                  <c:v>-5.5437111319887522E-3</c:v>
                </c:pt>
                <c:pt idx="14">
                  <c:v>-4.1802803581799037E-4</c:v>
                </c:pt>
                <c:pt idx="15">
                  <c:v>-0.10577584339620637</c:v>
                </c:pt>
                <c:pt idx="16">
                  <c:v>5.7874834979664058E-2</c:v>
                </c:pt>
                <c:pt idx="17">
                  <c:v>-0.13787675963243406</c:v>
                </c:pt>
                <c:pt idx="18">
                  <c:v>-4.4209861461994425E-2</c:v>
                </c:pt>
                <c:pt idx="19">
                  <c:v>-0.10836240885822358</c:v>
                </c:pt>
                <c:pt idx="20">
                  <c:v>-0.1120372409856179</c:v>
                </c:pt>
                <c:pt idx="21">
                  <c:v>-4.0218570622629103E-2</c:v>
                </c:pt>
                <c:pt idx="22">
                  <c:v>-3.0374828787389386E-2</c:v>
                </c:pt>
                <c:pt idx="23">
                  <c:v>0.13001968511922016</c:v>
                </c:pt>
                <c:pt idx="24">
                  <c:v>-0.20677845197706082</c:v>
                </c:pt>
                <c:pt idx="25">
                  <c:v>-0.12182955793989554</c:v>
                </c:pt>
                <c:pt idx="26">
                  <c:v>0.14229494346411672</c:v>
                </c:pt>
                <c:pt idx="27">
                  <c:v>-6.2817037949313828E-2</c:v>
                </c:pt>
                <c:pt idx="28">
                  <c:v>-0.22329578669995584</c:v>
                </c:pt>
                <c:pt idx="29">
                  <c:v>-0.25274961451475586</c:v>
                </c:pt>
                <c:pt idx="30">
                  <c:v>-0.36068965367795131</c:v>
                </c:pt>
                <c:pt idx="31">
                  <c:v>-0.50663792363996984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GRAPHS!$AJ$2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GRAPHS!$AH$3:$AH$34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GRAPHS!$AJ$3:$AJ$34</c:f>
              <c:numCache>
                <c:formatCode>General</c:formatCode>
                <c:ptCount val="32"/>
                <c:pt idx="0">
                  <c:v>3.7820408562687646E-2</c:v>
                </c:pt>
                <c:pt idx="1">
                  <c:v>3.1141009431953748E-2</c:v>
                </c:pt>
                <c:pt idx="2">
                  <c:v>2.4461610301219849E-2</c:v>
                </c:pt>
                <c:pt idx="3">
                  <c:v>1.7782211170485951E-2</c:v>
                </c:pt>
                <c:pt idx="4">
                  <c:v>1.1102812039753829E-2</c:v>
                </c:pt>
                <c:pt idx="5">
                  <c:v>4.4234129090199303E-3</c:v>
                </c:pt>
                <c:pt idx="6">
                  <c:v>-2.2559862217139681E-3</c:v>
                </c:pt>
                <c:pt idx="7">
                  <c:v>-8.9353853524478666E-3</c:v>
                </c:pt>
                <c:pt idx="8">
                  <c:v>-1.5614784483181765E-2</c:v>
                </c:pt>
                <c:pt idx="9">
                  <c:v>-2.2294183613913887E-2</c:v>
                </c:pt>
                <c:pt idx="10">
                  <c:v>-2.8973582744647786E-2</c:v>
                </c:pt>
                <c:pt idx="11">
                  <c:v>-3.5652981875381684E-2</c:v>
                </c:pt>
                <c:pt idx="12">
                  <c:v>-4.2332381006115583E-2</c:v>
                </c:pt>
                <c:pt idx="13">
                  <c:v>-4.9011780136849481E-2</c:v>
                </c:pt>
                <c:pt idx="14">
                  <c:v>-5.5691179267581603E-2</c:v>
                </c:pt>
                <c:pt idx="15">
                  <c:v>-6.2370578398315502E-2</c:v>
                </c:pt>
                <c:pt idx="16">
                  <c:v>-6.90499775290494E-2</c:v>
                </c:pt>
                <c:pt idx="17">
                  <c:v>-7.5729376659783298E-2</c:v>
                </c:pt>
                <c:pt idx="18">
                  <c:v>-8.2408775790517197E-2</c:v>
                </c:pt>
                <c:pt idx="19">
                  <c:v>-8.9088174921249319E-2</c:v>
                </c:pt>
                <c:pt idx="20">
                  <c:v>-9.5767574051983217E-2</c:v>
                </c:pt>
                <c:pt idx="21">
                  <c:v>-0.10244697318271712</c:v>
                </c:pt>
                <c:pt idx="22">
                  <c:v>-0.10912637231345101</c:v>
                </c:pt>
                <c:pt idx="23">
                  <c:v>-0.11580577144418491</c:v>
                </c:pt>
                <c:pt idx="24">
                  <c:v>-0.12248517057491703</c:v>
                </c:pt>
                <c:pt idx="25">
                  <c:v>-0.12916456970565093</c:v>
                </c:pt>
                <c:pt idx="26">
                  <c:v>-0.13584396883638483</c:v>
                </c:pt>
                <c:pt idx="27">
                  <c:v>-0.14252336796711873</c:v>
                </c:pt>
                <c:pt idx="28">
                  <c:v>-0.14920276709785263</c:v>
                </c:pt>
                <c:pt idx="29">
                  <c:v>-0.15588216622858475</c:v>
                </c:pt>
                <c:pt idx="30">
                  <c:v>-0.16256156535931865</c:v>
                </c:pt>
                <c:pt idx="31">
                  <c:v>-0.16924096449005255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GRAPHS!$AL$2</c:f>
              <c:strCache>
                <c:ptCount val="1"/>
                <c:pt idx="0">
                  <c:v>FRN-UKR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GRAPHS!$AK$3:$AK$34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GRAPHS!$AL$3:$AL$34</c:f>
              <c:numCache>
                <c:formatCode>General</c:formatCode>
                <c:ptCount val="32"/>
                <c:pt idx="0">
                  <c:v>-6.35554084117744E-2</c:v>
                </c:pt>
                <c:pt idx="1">
                  <c:v>-0.17896539143630094</c:v>
                </c:pt>
                <c:pt idx="2">
                  <c:v>-0.1480783856629431</c:v>
                </c:pt>
                <c:pt idx="3">
                  <c:v>-0.17721665813197907</c:v>
                </c:pt>
                <c:pt idx="4">
                  <c:v>-4.0610928741822545E-2</c:v>
                </c:pt>
                <c:pt idx="5">
                  <c:v>4.1519379643224961E-2</c:v>
                </c:pt>
                <c:pt idx="6">
                  <c:v>-4.3615369029906537E-2</c:v>
                </c:pt>
                <c:pt idx="7">
                  <c:v>-5.4740916615982779E-2</c:v>
                </c:pt>
                <c:pt idx="8">
                  <c:v>-4.0715967362456515E-2</c:v>
                </c:pt>
                <c:pt idx="9">
                  <c:v>-0.13546243007350922</c:v>
                </c:pt>
                <c:pt idx="10">
                  <c:v>-0.13115584398474303</c:v>
                </c:pt>
                <c:pt idx="11">
                  <c:v>-0.13783466765727156</c:v>
                </c:pt>
                <c:pt idx="12">
                  <c:v>-0.13373512754850495</c:v>
                </c:pt>
                <c:pt idx="13">
                  <c:v>-2.7353030770405091E-2</c:v>
                </c:pt>
                <c:pt idx="14">
                  <c:v>-7.4934142697726483E-2</c:v>
                </c:pt>
                <c:pt idx="15">
                  <c:v>-9.0461642441989232E-2</c:v>
                </c:pt>
                <c:pt idx="16">
                  <c:v>-0.10089364326396982</c:v>
                </c:pt>
                <c:pt idx="17">
                  <c:v>-9.2711681347865962E-2</c:v>
                </c:pt>
                <c:pt idx="18">
                  <c:v>6.8645668434176452E-2</c:v>
                </c:pt>
                <c:pt idx="19">
                  <c:v>-5.738081849273941E-3</c:v>
                </c:pt>
                <c:pt idx="20">
                  <c:v>-0.11538253300085685</c:v>
                </c:pt>
                <c:pt idx="21">
                  <c:v>-0.10541969636844717</c:v>
                </c:pt>
                <c:pt idx="22">
                  <c:v>0.24076538601520964</c:v>
                </c:pt>
                <c:pt idx="23">
                  <c:v>0.50265211031725987</c:v>
                </c:pt>
                <c:pt idx="24">
                  <c:v>0.25997602359559746</c:v>
                </c:pt>
                <c:pt idx="25">
                  <c:v>0.53092932910592161</c:v>
                </c:pt>
                <c:pt idx="26">
                  <c:v>0.27599295124118622</c:v>
                </c:pt>
                <c:pt idx="27">
                  <c:v>0.44293816240135331</c:v>
                </c:pt>
                <c:pt idx="28">
                  <c:v>0.16809931908957557</c:v>
                </c:pt>
                <c:pt idx="29">
                  <c:v>0.2724347705912239</c:v>
                </c:pt>
                <c:pt idx="30">
                  <c:v>0.37980397376093494</c:v>
                </c:pt>
                <c:pt idx="31">
                  <c:v>0.41383043108681133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GRAPHS!$AM$2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GRAPHS!$AK$3:$AK$34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GRAPHS!$AM$3:$AM$34</c:f>
              <c:numCache>
                <c:formatCode>General</c:formatCode>
                <c:ptCount val="32"/>
                <c:pt idx="0">
                  <c:v>-0.22571571271038238</c:v>
                </c:pt>
                <c:pt idx="1">
                  <c:v>-0.20772799342486792</c:v>
                </c:pt>
                <c:pt idx="2">
                  <c:v>-0.18974027413934635</c:v>
                </c:pt>
                <c:pt idx="3">
                  <c:v>-0.1717525548538319</c:v>
                </c:pt>
                <c:pt idx="4">
                  <c:v>-0.15376483556831033</c:v>
                </c:pt>
                <c:pt idx="5">
                  <c:v>-0.13577711628279587</c:v>
                </c:pt>
                <c:pt idx="6">
                  <c:v>-0.11778939699727431</c:v>
                </c:pt>
                <c:pt idx="7">
                  <c:v>-9.9801677711759851E-2</c:v>
                </c:pt>
                <c:pt idx="8">
                  <c:v>-8.1813958426238287E-2</c:v>
                </c:pt>
                <c:pt idx="9">
                  <c:v>-6.3826239140723828E-2</c:v>
                </c:pt>
                <c:pt idx="10">
                  <c:v>-4.5838519855202264E-2</c:v>
                </c:pt>
                <c:pt idx="11">
                  <c:v>-2.7850800569687806E-2</c:v>
                </c:pt>
                <c:pt idx="12">
                  <c:v>-9.8630812841662419E-3</c:v>
                </c:pt>
                <c:pt idx="13">
                  <c:v>8.1246380013482167E-3</c:v>
                </c:pt>
                <c:pt idx="14">
                  <c:v>2.6112357286869781E-2</c:v>
                </c:pt>
                <c:pt idx="15">
                  <c:v>4.4100076572384239E-2</c:v>
                </c:pt>
                <c:pt idx="16">
                  <c:v>6.2087795857905803E-2</c:v>
                </c:pt>
                <c:pt idx="17">
                  <c:v>8.0075515143420262E-2</c:v>
                </c:pt>
                <c:pt idx="18">
                  <c:v>9.8063234428941826E-2</c:v>
                </c:pt>
                <c:pt idx="19">
                  <c:v>0.11605095371445628</c:v>
                </c:pt>
                <c:pt idx="20">
                  <c:v>0.13403867299997785</c:v>
                </c:pt>
                <c:pt idx="21">
                  <c:v>0.15202639228549231</c:v>
                </c:pt>
                <c:pt idx="22">
                  <c:v>0.17001411157101387</c:v>
                </c:pt>
                <c:pt idx="23">
                  <c:v>0.18800183085652833</c:v>
                </c:pt>
                <c:pt idx="24">
                  <c:v>0.20598955014204989</c:v>
                </c:pt>
                <c:pt idx="25">
                  <c:v>0.22397726942756435</c:v>
                </c:pt>
                <c:pt idx="26">
                  <c:v>0.24196498871308592</c:v>
                </c:pt>
                <c:pt idx="27">
                  <c:v>0.25995270799860037</c:v>
                </c:pt>
                <c:pt idx="28">
                  <c:v>0.27794042728412194</c:v>
                </c:pt>
                <c:pt idx="29">
                  <c:v>0.2959281465696364</c:v>
                </c:pt>
                <c:pt idx="30">
                  <c:v>0.31391586585515796</c:v>
                </c:pt>
                <c:pt idx="31">
                  <c:v>0.33190358514067242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GRAPHS!$AO$2</c:f>
              <c:strCache>
                <c:ptCount val="1"/>
                <c:pt idx="0">
                  <c:v>FRN-CHN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GRAPHS!$AN$3:$AN$34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GRAPHS!$AO$3:$AO$34</c:f>
              <c:numCache>
                <c:formatCode>General</c:formatCode>
                <c:ptCount val="32"/>
                <c:pt idx="0">
                  <c:v>-0.25888104211332713</c:v>
                </c:pt>
                <c:pt idx="1">
                  <c:v>-0.35562989653136146</c:v>
                </c:pt>
                <c:pt idx="2">
                  <c:v>-0.24971594589017812</c:v>
                </c:pt>
                <c:pt idx="3">
                  <c:v>-0.19585151993556527</c:v>
                </c:pt>
                <c:pt idx="4">
                  <c:v>-0.16382857837447418</c:v>
                </c:pt>
                <c:pt idx="5">
                  <c:v>-0.10495571354992859</c:v>
                </c:pt>
                <c:pt idx="6">
                  <c:v>-0.17470860348390954</c:v>
                </c:pt>
                <c:pt idx="7">
                  <c:v>-0.1061532488228619</c:v>
                </c:pt>
                <c:pt idx="8">
                  <c:v>-0.10313532102791992</c:v>
                </c:pt>
                <c:pt idx="9">
                  <c:v>-3.1181117306450564E-2</c:v>
                </c:pt>
                <c:pt idx="10">
                  <c:v>-0.18514191940629207</c:v>
                </c:pt>
                <c:pt idx="11">
                  <c:v>-0.10939884612399531</c:v>
                </c:pt>
                <c:pt idx="12">
                  <c:v>-1.1722077640388046E-2</c:v>
                </c:pt>
                <c:pt idx="13">
                  <c:v>-0.18109195689744309</c:v>
                </c:pt>
                <c:pt idx="14">
                  <c:v>-7.7753012416525644E-2</c:v>
                </c:pt>
                <c:pt idx="15">
                  <c:v>-9.9641022158042589E-2</c:v>
                </c:pt>
                <c:pt idx="16">
                  <c:v>-1.4967621973488963E-2</c:v>
                </c:pt>
                <c:pt idx="17">
                  <c:v>-0.21977393630998618</c:v>
                </c:pt>
                <c:pt idx="18">
                  <c:v>-3.3727592136421895E-2</c:v>
                </c:pt>
                <c:pt idx="19">
                  <c:v>8.7218203860639498E-2</c:v>
                </c:pt>
                <c:pt idx="20">
                  <c:v>-0.19872739079970003</c:v>
                </c:pt>
                <c:pt idx="21">
                  <c:v>-9.6806958345105526E-2</c:v>
                </c:pt>
                <c:pt idx="22">
                  <c:v>-0.11385380865516696</c:v>
                </c:pt>
                <c:pt idx="23">
                  <c:v>-2.5667033988349203E-2</c:v>
                </c:pt>
                <c:pt idx="24">
                  <c:v>-0.13011944088638847</c:v>
                </c:pt>
                <c:pt idx="25">
                  <c:v>-0.1945763684258987</c:v>
                </c:pt>
                <c:pt idx="26">
                  <c:v>-0.10083063915175891</c:v>
                </c:pt>
                <c:pt idx="27">
                  <c:v>-4.1998052761755465E-2</c:v>
                </c:pt>
                <c:pt idx="28">
                  <c:v>-0.34055861658579473</c:v>
                </c:pt>
                <c:pt idx="29">
                  <c:v>-0.25652134165816431</c:v>
                </c:pt>
                <c:pt idx="30">
                  <c:v>-0.28357016907564464</c:v>
                </c:pt>
                <c:pt idx="31">
                  <c:v>-0.1678304842673593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GRAPHS!$AP$2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GRAPHS!$AN$3:$AN$34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GRAPHS!$AP$3:$AP$34</c:f>
              <c:numCache>
                <c:formatCode>General</c:formatCode>
                <c:ptCount val="32"/>
                <c:pt idx="0">
                  <c:v>-0.1548574583852933</c:v>
                </c:pt>
                <c:pt idx="1">
                  <c:v>-0.15402210032986918</c:v>
                </c:pt>
                <c:pt idx="2">
                  <c:v>-0.15318674227444506</c:v>
                </c:pt>
                <c:pt idx="3">
                  <c:v>-0.15235138421902072</c:v>
                </c:pt>
                <c:pt idx="4">
                  <c:v>-0.15151602616359661</c:v>
                </c:pt>
                <c:pt idx="5">
                  <c:v>-0.15068066810817249</c:v>
                </c:pt>
                <c:pt idx="6">
                  <c:v>-0.14984531005274837</c:v>
                </c:pt>
                <c:pt idx="7">
                  <c:v>-0.14900995199732425</c:v>
                </c:pt>
                <c:pt idx="8">
                  <c:v>-0.14817459394190013</c:v>
                </c:pt>
                <c:pt idx="9">
                  <c:v>-0.14733923588647579</c:v>
                </c:pt>
                <c:pt idx="10">
                  <c:v>-0.14650387783105168</c:v>
                </c:pt>
                <c:pt idx="11">
                  <c:v>-0.14566851977562756</c:v>
                </c:pt>
                <c:pt idx="12">
                  <c:v>-0.14483316172020344</c:v>
                </c:pt>
                <c:pt idx="13">
                  <c:v>-0.14399780366477932</c:v>
                </c:pt>
                <c:pt idx="14">
                  <c:v>-0.1431624456093552</c:v>
                </c:pt>
                <c:pt idx="15">
                  <c:v>-0.14232708755393086</c:v>
                </c:pt>
                <c:pt idx="16">
                  <c:v>-0.14149172949850675</c:v>
                </c:pt>
                <c:pt idx="17">
                  <c:v>-0.14065637144308263</c:v>
                </c:pt>
                <c:pt idx="18">
                  <c:v>-0.13982101338765851</c:v>
                </c:pt>
                <c:pt idx="19">
                  <c:v>-0.13898565533223439</c:v>
                </c:pt>
                <c:pt idx="20">
                  <c:v>-0.13815029727681005</c:v>
                </c:pt>
                <c:pt idx="21">
                  <c:v>-0.13731493922138593</c:v>
                </c:pt>
                <c:pt idx="22">
                  <c:v>-0.13647958116596182</c:v>
                </c:pt>
                <c:pt idx="23">
                  <c:v>-0.1356442231105377</c:v>
                </c:pt>
                <c:pt idx="24">
                  <c:v>-0.13480886505511358</c:v>
                </c:pt>
                <c:pt idx="25">
                  <c:v>-0.13397350699968946</c:v>
                </c:pt>
                <c:pt idx="26">
                  <c:v>-0.13313814894426512</c:v>
                </c:pt>
                <c:pt idx="27">
                  <c:v>-0.132302790888841</c:v>
                </c:pt>
                <c:pt idx="28">
                  <c:v>-0.13146743283341689</c:v>
                </c:pt>
                <c:pt idx="29">
                  <c:v>-0.13063207477799277</c:v>
                </c:pt>
                <c:pt idx="30">
                  <c:v>-0.12979671672256865</c:v>
                </c:pt>
                <c:pt idx="31">
                  <c:v>-0.12896135866714431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GRAPHS!$AR$2</c:f>
              <c:strCache>
                <c:ptCount val="1"/>
                <c:pt idx="0">
                  <c:v>GMY-RUS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GRAPHS!$AQ$3:$AQ$34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GRAPHS!$AR$3:$AR$34</c:f>
              <c:numCache>
                <c:formatCode>General</c:formatCode>
                <c:ptCount val="32"/>
                <c:pt idx="0">
                  <c:v>5.6206526194841087E-2</c:v>
                </c:pt>
                <c:pt idx="1">
                  <c:v>5.3058887579177282E-2</c:v>
                </c:pt>
                <c:pt idx="2">
                  <c:v>2.6825473576429032E-2</c:v>
                </c:pt>
                <c:pt idx="3">
                  <c:v>5.9665821468335267E-2</c:v>
                </c:pt>
                <c:pt idx="4">
                  <c:v>0.1274793126883691</c:v>
                </c:pt>
                <c:pt idx="5">
                  <c:v>3.7899141931943457E-2</c:v>
                </c:pt>
                <c:pt idx="6">
                  <c:v>0.13736840061048913</c:v>
                </c:pt>
                <c:pt idx="7">
                  <c:v>2.9764897321640282E-2</c:v>
                </c:pt>
                <c:pt idx="8">
                  <c:v>1.7312416918114273E-2</c:v>
                </c:pt>
                <c:pt idx="9">
                  <c:v>0.27428877704233201</c:v>
                </c:pt>
                <c:pt idx="10">
                  <c:v>-5.777308435565804E-2</c:v>
                </c:pt>
                <c:pt idx="11">
                  <c:v>0.18946668962302393</c:v>
                </c:pt>
                <c:pt idx="12">
                  <c:v>0.1884656387134214</c:v>
                </c:pt>
                <c:pt idx="13">
                  <c:v>0.26985803873746783</c:v>
                </c:pt>
                <c:pt idx="14">
                  <c:v>0.19707863858211797</c:v>
                </c:pt>
                <c:pt idx="15">
                  <c:v>0.26781585291463461</c:v>
                </c:pt>
                <c:pt idx="16">
                  <c:v>7.5035702505668558E-2</c:v>
                </c:pt>
                <c:pt idx="17">
                  <c:v>-2.3698138361674944E-2</c:v>
                </c:pt>
                <c:pt idx="18">
                  <c:v>7.5798407482387642E-2</c:v>
                </c:pt>
                <c:pt idx="19">
                  <c:v>-0.17618547537540427</c:v>
                </c:pt>
                <c:pt idx="20">
                  <c:v>-3.9348903935784989E-2</c:v>
                </c:pt>
                <c:pt idx="21">
                  <c:v>4.2239378464207229E-2</c:v>
                </c:pt>
                <c:pt idx="22">
                  <c:v>-0.21651067780996236</c:v>
                </c:pt>
                <c:pt idx="23">
                  <c:v>-5.2213355180569347E-2</c:v>
                </c:pt>
                <c:pt idx="24">
                  <c:v>-0.12751294183963491</c:v>
                </c:pt>
                <c:pt idx="25">
                  <c:v>-2.1796267429451295E-2</c:v>
                </c:pt>
                <c:pt idx="26">
                  <c:v>-0.1158780900335602</c:v>
                </c:pt>
                <c:pt idx="27">
                  <c:v>-0.23375676553397426</c:v>
                </c:pt>
                <c:pt idx="28">
                  <c:v>-4.9348587702771819E-2</c:v>
                </c:pt>
                <c:pt idx="29">
                  <c:v>-0.15414554361663779</c:v>
                </c:pt>
                <c:pt idx="30">
                  <c:v>-0.596316810008092</c:v>
                </c:pt>
                <c:pt idx="31">
                  <c:v>-0.78924034615516081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GRAPHS!$AS$2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GRAPHS!$AQ$3:$AQ$34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GRAPHS!$AS$3:$AS$34</c:f>
              <c:numCache>
                <c:formatCode>General</c:formatCode>
                <c:ptCount val="32"/>
                <c:pt idx="0">
                  <c:v>0.21829349983564938</c:v>
                </c:pt>
                <c:pt idx="1">
                  <c:v>0.20314533657007416</c:v>
                </c:pt>
                <c:pt idx="2">
                  <c:v>0.1879971733045025</c:v>
                </c:pt>
                <c:pt idx="3">
                  <c:v>0.17284901003892728</c:v>
                </c:pt>
                <c:pt idx="4">
                  <c:v>0.15770084677335561</c:v>
                </c:pt>
                <c:pt idx="5">
                  <c:v>0.14255268350778039</c:v>
                </c:pt>
                <c:pt idx="6">
                  <c:v>0.12740452024220872</c:v>
                </c:pt>
                <c:pt idx="7">
                  <c:v>0.1122563569766335</c:v>
                </c:pt>
                <c:pt idx="8">
                  <c:v>9.7108193711058277E-2</c:v>
                </c:pt>
                <c:pt idx="9">
                  <c:v>8.1960030445486609E-2</c:v>
                </c:pt>
                <c:pt idx="10">
                  <c:v>6.6811867179911388E-2</c:v>
                </c:pt>
                <c:pt idx="11">
                  <c:v>5.166370391433972E-2</c:v>
                </c:pt>
                <c:pt idx="12">
                  <c:v>3.65155406487645E-2</c:v>
                </c:pt>
                <c:pt idx="13">
                  <c:v>2.1367377383192832E-2</c:v>
                </c:pt>
                <c:pt idx="14">
                  <c:v>6.2192141176176108E-3</c:v>
                </c:pt>
                <c:pt idx="15">
                  <c:v>-8.9289491479540573E-3</c:v>
                </c:pt>
                <c:pt idx="16">
                  <c:v>-2.4077112413529278E-2</c:v>
                </c:pt>
                <c:pt idx="17">
                  <c:v>-3.9225275679104499E-2</c:v>
                </c:pt>
                <c:pt idx="18">
                  <c:v>-5.4373438944676167E-2</c:v>
                </c:pt>
                <c:pt idx="19">
                  <c:v>-6.9521602210251388E-2</c:v>
                </c:pt>
                <c:pt idx="20">
                  <c:v>-8.4669765475823056E-2</c:v>
                </c:pt>
                <c:pt idx="21">
                  <c:v>-9.9817928741398276E-2</c:v>
                </c:pt>
                <c:pt idx="22">
                  <c:v>-0.11496609200696994</c:v>
                </c:pt>
                <c:pt idx="23">
                  <c:v>-0.13011425527254517</c:v>
                </c:pt>
                <c:pt idx="24">
                  <c:v>-0.14526241853811683</c:v>
                </c:pt>
                <c:pt idx="25">
                  <c:v>-0.16041058180369205</c:v>
                </c:pt>
                <c:pt idx="26">
                  <c:v>-0.17555874506926372</c:v>
                </c:pt>
                <c:pt idx="27">
                  <c:v>-0.19070690833483894</c:v>
                </c:pt>
                <c:pt idx="28">
                  <c:v>-0.20585507160041416</c:v>
                </c:pt>
                <c:pt idx="29">
                  <c:v>-0.22100323486598583</c:v>
                </c:pt>
                <c:pt idx="30">
                  <c:v>-0.23615139813156105</c:v>
                </c:pt>
                <c:pt idx="31">
                  <c:v>-0.25129956139713272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GRAPHS!$AU$2</c:f>
              <c:strCache>
                <c:ptCount val="1"/>
                <c:pt idx="0">
                  <c:v>GMY-UKR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GRAPHS!$AT$3:$AT$34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GRAPHS!$AU$3:$AU$34</c:f>
              <c:numCache>
                <c:formatCode>General</c:formatCode>
                <c:ptCount val="32"/>
                <c:pt idx="0">
                  <c:v>3.5648724052338814E-2</c:v>
                </c:pt>
                <c:pt idx="1">
                  <c:v>-7.1078715045928512E-2</c:v>
                </c:pt>
                <c:pt idx="2">
                  <c:v>-0.10535708642013998</c:v>
                </c:pt>
                <c:pt idx="3">
                  <c:v>-2.0700844141098705E-2</c:v>
                </c:pt>
                <c:pt idx="4">
                  <c:v>-0.10877559911169886</c:v>
                </c:pt>
                <c:pt idx="5">
                  <c:v>-0.11794686850883324</c:v>
                </c:pt>
                <c:pt idx="6">
                  <c:v>-1.8446096869855159E-2</c:v>
                </c:pt>
                <c:pt idx="7">
                  <c:v>-2.7930170230585E-2</c:v>
                </c:pt>
                <c:pt idx="8">
                  <c:v>-0.10825740830134205</c:v>
                </c:pt>
                <c:pt idx="9">
                  <c:v>6.5689790695841993E-2</c:v>
                </c:pt>
                <c:pt idx="10">
                  <c:v>-0.10258531908722487</c:v>
                </c:pt>
                <c:pt idx="11">
                  <c:v>-4.3996721253988749E-2</c:v>
                </c:pt>
                <c:pt idx="12">
                  <c:v>-1.3726858604122889E-2</c:v>
                </c:pt>
                <c:pt idx="13">
                  <c:v>0.10306342126356449</c:v>
                </c:pt>
                <c:pt idx="14">
                  <c:v>-4.61514601675974E-2</c:v>
                </c:pt>
                <c:pt idx="15">
                  <c:v>3.4943267885678662E-2</c:v>
                </c:pt>
                <c:pt idx="16">
                  <c:v>2.4330626091402564E-2</c:v>
                </c:pt>
                <c:pt idx="17">
                  <c:v>-4.9960933150777452E-2</c:v>
                </c:pt>
                <c:pt idx="18">
                  <c:v>2.261644757987569E-2</c:v>
                </c:pt>
                <c:pt idx="19">
                  <c:v>-5.7733796363238117E-2</c:v>
                </c:pt>
                <c:pt idx="20">
                  <c:v>2.6648848555015429E-2</c:v>
                </c:pt>
                <c:pt idx="21">
                  <c:v>-6.3876865880913722E-2</c:v>
                </c:pt>
                <c:pt idx="22">
                  <c:v>0.28610602785092037</c:v>
                </c:pt>
                <c:pt idx="23">
                  <c:v>0.62138608163047715</c:v>
                </c:pt>
                <c:pt idx="24">
                  <c:v>0.46186463418826451</c:v>
                </c:pt>
                <c:pt idx="25">
                  <c:v>0.4589183983449705</c:v>
                </c:pt>
                <c:pt idx="26">
                  <c:v>0.559680381865027</c:v>
                </c:pt>
                <c:pt idx="27">
                  <c:v>0.45554237669519437</c:v>
                </c:pt>
                <c:pt idx="28">
                  <c:v>0.27125316490126417</c:v>
                </c:pt>
                <c:pt idx="29">
                  <c:v>0.37755316973295916</c:v>
                </c:pt>
                <c:pt idx="30">
                  <c:v>0.57061370828292157</c:v>
                </c:pt>
                <c:pt idx="31">
                  <c:v>0.56708561028772508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GRAPHS!$AV$2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GRAPHS!$AT$3:$AT$34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GRAPHS!$AV$3:$AV$34</c:f>
              <c:numCache>
                <c:formatCode>General</c:formatCode>
                <c:ptCount val="32"/>
                <c:pt idx="0">
                  <c:v>-0.1997605012081749</c:v>
                </c:pt>
                <c:pt idx="1">
                  <c:v>-0.17883558996739168</c:v>
                </c:pt>
                <c:pt idx="2">
                  <c:v>-0.15791067872661557</c:v>
                </c:pt>
                <c:pt idx="3">
                  <c:v>-0.13698576748583235</c:v>
                </c:pt>
                <c:pt idx="4">
                  <c:v>-0.11606085624504914</c:v>
                </c:pt>
                <c:pt idx="5">
                  <c:v>-9.513594500426592E-2</c:v>
                </c:pt>
                <c:pt idx="6">
                  <c:v>-7.4211033763482703E-2</c:v>
                </c:pt>
                <c:pt idx="7">
                  <c:v>-5.3286122522706592E-2</c:v>
                </c:pt>
                <c:pt idx="8">
                  <c:v>-3.2361211281923374E-2</c:v>
                </c:pt>
                <c:pt idx="9">
                  <c:v>-1.1436300041140157E-2</c:v>
                </c:pt>
                <c:pt idx="10">
                  <c:v>9.48861119964306E-3</c:v>
                </c:pt>
                <c:pt idx="11">
                  <c:v>3.0413522440426277E-2</c:v>
                </c:pt>
                <c:pt idx="12">
                  <c:v>5.1338433681202389E-2</c:v>
                </c:pt>
                <c:pt idx="13">
                  <c:v>7.2263344921985606E-2</c:v>
                </c:pt>
                <c:pt idx="14">
                  <c:v>9.3188256162768823E-2</c:v>
                </c:pt>
                <c:pt idx="15">
                  <c:v>0.11411316740355204</c:v>
                </c:pt>
                <c:pt idx="16">
                  <c:v>0.13503807864433526</c:v>
                </c:pt>
                <c:pt idx="17">
                  <c:v>0.15596298988511847</c:v>
                </c:pt>
                <c:pt idx="18">
                  <c:v>0.17688790112589459</c:v>
                </c:pt>
                <c:pt idx="19">
                  <c:v>0.1978128123666778</c:v>
                </c:pt>
                <c:pt idx="20">
                  <c:v>0.21873772360746102</c:v>
                </c:pt>
                <c:pt idx="21">
                  <c:v>0.23966263484824424</c:v>
                </c:pt>
                <c:pt idx="22">
                  <c:v>0.26058754608902746</c:v>
                </c:pt>
                <c:pt idx="23">
                  <c:v>0.28151245732980357</c:v>
                </c:pt>
                <c:pt idx="24">
                  <c:v>0.30243736857058678</c:v>
                </c:pt>
                <c:pt idx="25">
                  <c:v>0.32336227981137</c:v>
                </c:pt>
                <c:pt idx="26">
                  <c:v>0.34428719105215322</c:v>
                </c:pt>
                <c:pt idx="27">
                  <c:v>0.36521210229293644</c:v>
                </c:pt>
                <c:pt idx="28">
                  <c:v>0.38613701353371255</c:v>
                </c:pt>
                <c:pt idx="29">
                  <c:v>0.40706192477449576</c:v>
                </c:pt>
                <c:pt idx="30">
                  <c:v>0.42798683601527898</c:v>
                </c:pt>
                <c:pt idx="31">
                  <c:v>0.4489117472560622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GRAPHS!$AX$2</c:f>
              <c:strCache>
                <c:ptCount val="1"/>
                <c:pt idx="0">
                  <c:v>GMY-CHN 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GRAPHS!$AW$3:$AW$34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GRAPHS!$AX$3:$AX$34</c:f>
              <c:numCache>
                <c:formatCode>General</c:formatCode>
                <c:ptCount val="32"/>
                <c:pt idx="0">
                  <c:v>-0.22474023517186548</c:v>
                </c:pt>
                <c:pt idx="1">
                  <c:v>-0.15510075042717142</c:v>
                </c:pt>
                <c:pt idx="2">
                  <c:v>-0.19907950174175409</c:v>
                </c:pt>
                <c:pt idx="3">
                  <c:v>-2.2272157892625283E-2</c:v>
                </c:pt>
                <c:pt idx="4">
                  <c:v>-0.20258100620604833</c:v>
                </c:pt>
                <c:pt idx="5">
                  <c:v>-0.22745869228792412</c:v>
                </c:pt>
                <c:pt idx="6">
                  <c:v>-0.18477492148672084</c:v>
                </c:pt>
                <c:pt idx="7">
                  <c:v>-3.6706156901658481E-2</c:v>
                </c:pt>
                <c:pt idx="8">
                  <c:v>-0.19881622263734539</c:v>
                </c:pt>
                <c:pt idx="9">
                  <c:v>-0.12384136177696711</c:v>
                </c:pt>
                <c:pt idx="10">
                  <c:v>-2.5567920944837588E-2</c:v>
                </c:pt>
                <c:pt idx="11">
                  <c:v>-0.14020528455206532</c:v>
                </c:pt>
                <c:pt idx="12">
                  <c:v>-0.11271779123048292</c:v>
                </c:pt>
                <c:pt idx="13">
                  <c:v>-0.10592726174819413</c:v>
                </c:pt>
                <c:pt idx="14">
                  <c:v>-8.339759917778472E-2</c:v>
                </c:pt>
                <c:pt idx="15">
                  <c:v>-2.3592224869343228E-2</c:v>
                </c:pt>
                <c:pt idx="16">
                  <c:v>-0.11239982002223034</c:v>
                </c:pt>
                <c:pt idx="17">
                  <c:v>-0.23160489299913758</c:v>
                </c:pt>
                <c:pt idx="18">
                  <c:v>-0.13642052218135672</c:v>
                </c:pt>
                <c:pt idx="19">
                  <c:v>-0.20580799858989129</c:v>
                </c:pt>
                <c:pt idx="20">
                  <c:v>-5.7873607015787046E-2</c:v>
                </c:pt>
                <c:pt idx="21">
                  <c:v>-0.2352430507156944</c:v>
                </c:pt>
                <c:pt idx="22">
                  <c:v>-5.9504334911719116E-2</c:v>
                </c:pt>
                <c:pt idx="23">
                  <c:v>-0.1559610569386361</c:v>
                </c:pt>
                <c:pt idx="24">
                  <c:v>-7.602480058527096E-2</c:v>
                </c:pt>
                <c:pt idx="25">
                  <c:v>-0.1233584464056888</c:v>
                </c:pt>
                <c:pt idx="26">
                  <c:v>-0.11953758997721561</c:v>
                </c:pt>
                <c:pt idx="27">
                  <c:v>-0.15454293073631323</c:v>
                </c:pt>
                <c:pt idx="28">
                  <c:v>-0.24883339951151898</c:v>
                </c:pt>
                <c:pt idx="29">
                  <c:v>-0.23199018004713262</c:v>
                </c:pt>
                <c:pt idx="30">
                  <c:v>-0.20615281967116988</c:v>
                </c:pt>
                <c:pt idx="31">
                  <c:v>-0.2749005132597091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GRAPHS!$AY$2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GRAPHS!$AW$3:$AW$34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GRAPHS!$AY$3:$AY$34</c:f>
              <c:numCache>
                <c:formatCode>General</c:formatCode>
                <c:ptCount val="32"/>
                <c:pt idx="0">
                  <c:v>-0.12648904215437939</c:v>
                </c:pt>
                <c:pt idx="1">
                  <c:v>-0.12779808591180108</c:v>
                </c:pt>
                <c:pt idx="2">
                  <c:v>-0.12910712966922278</c:v>
                </c:pt>
                <c:pt idx="3">
                  <c:v>-0.13041617342664402</c:v>
                </c:pt>
                <c:pt idx="4">
                  <c:v>-0.13172521718406571</c:v>
                </c:pt>
                <c:pt idx="5">
                  <c:v>-0.1330342609414874</c:v>
                </c:pt>
                <c:pt idx="6">
                  <c:v>-0.13434330469890909</c:v>
                </c:pt>
                <c:pt idx="7">
                  <c:v>-0.13565234845633078</c:v>
                </c:pt>
                <c:pt idx="8">
                  <c:v>-0.13696139221375248</c:v>
                </c:pt>
                <c:pt idx="9">
                  <c:v>-0.13827043597117372</c:v>
                </c:pt>
                <c:pt idx="10">
                  <c:v>-0.13957947972859541</c:v>
                </c:pt>
                <c:pt idx="11">
                  <c:v>-0.1408885234860171</c:v>
                </c:pt>
                <c:pt idx="12">
                  <c:v>-0.14219756724343879</c:v>
                </c:pt>
                <c:pt idx="13">
                  <c:v>-0.14350661100086048</c:v>
                </c:pt>
                <c:pt idx="14">
                  <c:v>-0.14481565475828218</c:v>
                </c:pt>
                <c:pt idx="15">
                  <c:v>-0.14612469851570342</c:v>
                </c:pt>
                <c:pt idx="16">
                  <c:v>-0.14743374227312511</c:v>
                </c:pt>
                <c:pt idx="17">
                  <c:v>-0.1487427860305468</c:v>
                </c:pt>
                <c:pt idx="18">
                  <c:v>-0.15005182978796849</c:v>
                </c:pt>
                <c:pt idx="19">
                  <c:v>-0.15136087354539018</c:v>
                </c:pt>
                <c:pt idx="20">
                  <c:v>-0.15266991730281188</c:v>
                </c:pt>
                <c:pt idx="21">
                  <c:v>-0.15397896106023357</c:v>
                </c:pt>
                <c:pt idx="22">
                  <c:v>-0.15528800481765481</c:v>
                </c:pt>
                <c:pt idx="23">
                  <c:v>-0.1565970485750765</c:v>
                </c:pt>
                <c:pt idx="24">
                  <c:v>-0.15790609233249819</c:v>
                </c:pt>
                <c:pt idx="25">
                  <c:v>-0.15921513608991988</c:v>
                </c:pt>
                <c:pt idx="26">
                  <c:v>-0.16052417984734157</c:v>
                </c:pt>
                <c:pt idx="27">
                  <c:v>-0.16183322360476327</c:v>
                </c:pt>
                <c:pt idx="28">
                  <c:v>-0.16314226736218451</c:v>
                </c:pt>
                <c:pt idx="29">
                  <c:v>-0.1644513111196062</c:v>
                </c:pt>
                <c:pt idx="30">
                  <c:v>-0.16576035487702789</c:v>
                </c:pt>
                <c:pt idx="31">
                  <c:v>-0.16706939863444958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GRAPHS!$BA$2</c:f>
              <c:strCache>
                <c:ptCount val="1"/>
                <c:pt idx="0">
                  <c:v>RUS-UKR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GRAPHS!$AZ$3:$AZ$34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GRAPHS!$BA$3:$BA$34</c:f>
              <c:numCache>
                <c:formatCode>General</c:formatCode>
                <c:ptCount val="32"/>
                <c:pt idx="0">
                  <c:v>0.22030986975395347</c:v>
                </c:pt>
                <c:pt idx="1">
                  <c:v>5.5248666994291443E-2</c:v>
                </c:pt>
                <c:pt idx="2">
                  <c:v>-0.26361713151938182</c:v>
                </c:pt>
                <c:pt idx="3">
                  <c:v>-6.5113134417923935E-2</c:v>
                </c:pt>
                <c:pt idx="4">
                  <c:v>9.1691749852171087E-2</c:v>
                </c:pt>
                <c:pt idx="5">
                  <c:v>0.22632729177425337</c:v>
                </c:pt>
                <c:pt idx="6">
                  <c:v>0.22434200010908112</c:v>
                </c:pt>
                <c:pt idx="7">
                  <c:v>0.22533041486120461</c:v>
                </c:pt>
                <c:pt idx="8">
                  <c:v>0.56282064255335207</c:v>
                </c:pt>
                <c:pt idx="9">
                  <c:v>0.47190260521175664</c:v>
                </c:pt>
                <c:pt idx="10">
                  <c:v>0.55749032104389085</c:v>
                </c:pt>
                <c:pt idx="11">
                  <c:v>0.48127704892563156</c:v>
                </c:pt>
                <c:pt idx="12">
                  <c:v>0.83152225055311613</c:v>
                </c:pt>
                <c:pt idx="13">
                  <c:v>0.12584153728889119</c:v>
                </c:pt>
                <c:pt idx="14">
                  <c:v>-0.14031443935306273</c:v>
                </c:pt>
                <c:pt idx="15">
                  <c:v>3.7534113028752987E-2</c:v>
                </c:pt>
                <c:pt idx="16">
                  <c:v>-2.329737582540865E-2</c:v>
                </c:pt>
                <c:pt idx="17">
                  <c:v>-0.1782648752019767</c:v>
                </c:pt>
                <c:pt idx="18">
                  <c:v>0.53535622764962232</c:v>
                </c:pt>
                <c:pt idx="19">
                  <c:v>0.52928374378984533</c:v>
                </c:pt>
                <c:pt idx="20">
                  <c:v>0.54722043383533647</c:v>
                </c:pt>
                <c:pt idx="21">
                  <c:v>0.72503337973589188</c:v>
                </c:pt>
                <c:pt idx="22">
                  <c:v>-2.0864410576189489</c:v>
                </c:pt>
                <c:pt idx="23">
                  <c:v>-2.139367704767718</c:v>
                </c:pt>
                <c:pt idx="24">
                  <c:v>-1.82074591504197</c:v>
                </c:pt>
                <c:pt idx="25">
                  <c:v>-1.7377365521785322</c:v>
                </c:pt>
                <c:pt idx="26">
                  <c:v>-1.745527948823165</c:v>
                </c:pt>
                <c:pt idx="27">
                  <c:v>-3.7883476796369213</c:v>
                </c:pt>
                <c:pt idx="28">
                  <c:v>-1.6879091118401948</c:v>
                </c:pt>
                <c:pt idx="29">
                  <c:v>-3.9753869600072109</c:v>
                </c:pt>
                <c:pt idx="30">
                  <c:v>-7.5020599149826932</c:v>
                </c:pt>
                <c:pt idx="31">
                  <c:v>-8.3390664607076559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GRAPHS!$BB$2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GRAPHS!$AZ$3:$AZ$34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GRAPHS!$BB$3:$BB$34</c:f>
              <c:numCache>
                <c:formatCode>General</c:formatCode>
                <c:ptCount val="32"/>
                <c:pt idx="0">
                  <c:v>1.6480376731623778</c:v>
                </c:pt>
                <c:pt idx="1">
                  <c:v>1.483154871738634</c:v>
                </c:pt>
                <c:pt idx="2">
                  <c:v>1.3182720703149471</c:v>
                </c:pt>
                <c:pt idx="3">
                  <c:v>1.1533892688912601</c:v>
                </c:pt>
                <c:pt idx="4">
                  <c:v>0.98850646746751636</c:v>
                </c:pt>
                <c:pt idx="5">
                  <c:v>0.82362366604382942</c:v>
                </c:pt>
                <c:pt idx="6">
                  <c:v>0.65874086462014247</c:v>
                </c:pt>
                <c:pt idx="7">
                  <c:v>0.49385806319639869</c:v>
                </c:pt>
                <c:pt idx="8">
                  <c:v>0.32897526177271175</c:v>
                </c:pt>
                <c:pt idx="9">
                  <c:v>0.1640924603490248</c:v>
                </c:pt>
                <c:pt idx="10">
                  <c:v>-7.9034107471898096E-4</c:v>
                </c:pt>
                <c:pt idx="11">
                  <c:v>-0.16567314249840592</c:v>
                </c:pt>
                <c:pt idx="12">
                  <c:v>-0.33055594392209287</c:v>
                </c:pt>
                <c:pt idx="13">
                  <c:v>-0.49543874534583665</c:v>
                </c:pt>
                <c:pt idx="14">
                  <c:v>-0.66032154676952359</c:v>
                </c:pt>
                <c:pt idx="15">
                  <c:v>-0.82520434819321054</c:v>
                </c:pt>
                <c:pt idx="16">
                  <c:v>-0.99008714961695432</c:v>
                </c:pt>
                <c:pt idx="17">
                  <c:v>-1.1549699510406413</c:v>
                </c:pt>
                <c:pt idx="18">
                  <c:v>-1.3198527524643282</c:v>
                </c:pt>
                <c:pt idx="19">
                  <c:v>-1.484735553888072</c:v>
                </c:pt>
                <c:pt idx="20">
                  <c:v>-1.6496183553117589</c:v>
                </c:pt>
                <c:pt idx="21">
                  <c:v>-1.8145011567354459</c:v>
                </c:pt>
                <c:pt idx="22">
                  <c:v>-1.9793839581591897</c:v>
                </c:pt>
                <c:pt idx="23">
                  <c:v>-2.1442667595828766</c:v>
                </c:pt>
                <c:pt idx="24">
                  <c:v>-2.3091495610065635</c:v>
                </c:pt>
                <c:pt idx="25">
                  <c:v>-2.4740323624303073</c:v>
                </c:pt>
                <c:pt idx="26">
                  <c:v>-2.6389151638539943</c:v>
                </c:pt>
                <c:pt idx="27">
                  <c:v>-2.8037979652776812</c:v>
                </c:pt>
                <c:pt idx="28">
                  <c:v>-2.968680766701425</c:v>
                </c:pt>
                <c:pt idx="29">
                  <c:v>-3.1335635681251119</c:v>
                </c:pt>
                <c:pt idx="30">
                  <c:v>-3.2984463695487989</c:v>
                </c:pt>
                <c:pt idx="31">
                  <c:v>-3.4633291709725427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GRAPHS!$BD$2</c:f>
              <c:strCache>
                <c:ptCount val="1"/>
                <c:pt idx="0">
                  <c:v>RUS-CHN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GRAPHS!$BC$3:$BC$34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GRAPHS!$BD$3:$BD$34</c:f>
              <c:numCache>
                <c:formatCode>General</c:formatCode>
                <c:ptCount val="32"/>
                <c:pt idx="0">
                  <c:v>0.20844220124160812</c:v>
                </c:pt>
                <c:pt idx="1">
                  <c:v>0.10879878165276516</c:v>
                </c:pt>
                <c:pt idx="2">
                  <c:v>-8.7056215621846095E-2</c:v>
                </c:pt>
                <c:pt idx="3">
                  <c:v>0.13274020418747073</c:v>
                </c:pt>
                <c:pt idx="4">
                  <c:v>0.34238906853256246</c:v>
                </c:pt>
                <c:pt idx="5">
                  <c:v>0.25446837810091272</c:v>
                </c:pt>
                <c:pt idx="6">
                  <c:v>-3.3711904960769712E-3</c:v>
                </c:pt>
                <c:pt idx="7">
                  <c:v>0.42968118419897661</c:v>
                </c:pt>
                <c:pt idx="8">
                  <c:v>0.7340334080344213</c:v>
                </c:pt>
                <c:pt idx="9">
                  <c:v>0.99555697610134597</c:v>
                </c:pt>
                <c:pt idx="10">
                  <c:v>0.92214449890071026</c:v>
                </c:pt>
                <c:pt idx="11">
                  <c:v>0.67235923072699444</c:v>
                </c:pt>
                <c:pt idx="12">
                  <c:v>0.88130898266767121</c:v>
                </c:pt>
                <c:pt idx="13">
                  <c:v>1.1103093524099201</c:v>
                </c:pt>
                <c:pt idx="14">
                  <c:v>1.0098465151988343</c:v>
                </c:pt>
                <c:pt idx="15">
                  <c:v>0.53550931476789698</c:v>
                </c:pt>
                <c:pt idx="16">
                  <c:v>0.47858576347635118</c:v>
                </c:pt>
                <c:pt idx="17">
                  <c:v>0.44058773933008205</c:v>
                </c:pt>
                <c:pt idx="18">
                  <c:v>0.19960632140898721</c:v>
                </c:pt>
                <c:pt idx="19">
                  <c:v>0.33355154755868982</c:v>
                </c:pt>
                <c:pt idx="20">
                  <c:v>0.2504768400811872</c:v>
                </c:pt>
                <c:pt idx="21">
                  <c:v>0.27137693786070077</c:v>
                </c:pt>
                <c:pt idx="22">
                  <c:v>0.31568150556776331</c:v>
                </c:pt>
                <c:pt idx="23">
                  <c:v>0.38325065389064467</c:v>
                </c:pt>
                <c:pt idx="24">
                  <c:v>0.28510500780994957</c:v>
                </c:pt>
                <c:pt idx="25">
                  <c:v>0.56868193423923441</c:v>
                </c:pt>
                <c:pt idx="26">
                  <c:v>0.62746535975735973</c:v>
                </c:pt>
                <c:pt idx="27">
                  <c:v>0.43617497654749821</c:v>
                </c:pt>
                <c:pt idx="28">
                  <c:v>-0.10521016539785331</c:v>
                </c:pt>
                <c:pt idx="29">
                  <c:v>4.2017790202349484E-2</c:v>
                </c:pt>
                <c:pt idx="30">
                  <c:v>0.12064737200555567</c:v>
                </c:pt>
                <c:pt idx="31">
                  <c:v>0.13324868823519223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GRAPHS!$BE$2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GRAPHS!$BC$3:$BC$34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GRAPHS!$BE$3:$BE$34</c:f>
              <c:numCache>
                <c:formatCode>General</c:formatCode>
                <c:ptCount val="32"/>
                <c:pt idx="0">
                  <c:v>0.46752967836883119</c:v>
                </c:pt>
                <c:pt idx="1">
                  <c:v>0.46363342686757214</c:v>
                </c:pt>
                <c:pt idx="2">
                  <c:v>0.4597371753663122</c:v>
                </c:pt>
                <c:pt idx="3">
                  <c:v>0.45584092386505226</c:v>
                </c:pt>
                <c:pt idx="4">
                  <c:v>0.45194467236379321</c:v>
                </c:pt>
                <c:pt idx="5">
                  <c:v>0.44804842086253327</c:v>
                </c:pt>
                <c:pt idx="6">
                  <c:v>0.44415216936127422</c:v>
                </c:pt>
                <c:pt idx="7">
                  <c:v>0.44025591786001428</c:v>
                </c:pt>
                <c:pt idx="8">
                  <c:v>0.43635966635875434</c:v>
                </c:pt>
                <c:pt idx="9">
                  <c:v>0.43246341485749529</c:v>
                </c:pt>
                <c:pt idx="10">
                  <c:v>0.42856716335623535</c:v>
                </c:pt>
                <c:pt idx="11">
                  <c:v>0.4246709118549763</c:v>
                </c:pt>
                <c:pt idx="12">
                  <c:v>0.42077466035371636</c:v>
                </c:pt>
                <c:pt idx="13">
                  <c:v>0.41687840885245642</c:v>
                </c:pt>
                <c:pt idx="14">
                  <c:v>0.41298215735119737</c:v>
                </c:pt>
                <c:pt idx="15">
                  <c:v>0.40908590584993743</c:v>
                </c:pt>
                <c:pt idx="16">
                  <c:v>0.40518965434867749</c:v>
                </c:pt>
                <c:pt idx="17">
                  <c:v>0.40129340284741843</c:v>
                </c:pt>
                <c:pt idx="18">
                  <c:v>0.39739715134615849</c:v>
                </c:pt>
                <c:pt idx="19">
                  <c:v>0.39350089984489944</c:v>
                </c:pt>
                <c:pt idx="20">
                  <c:v>0.3896046483436395</c:v>
                </c:pt>
                <c:pt idx="21">
                  <c:v>0.38570839684237956</c:v>
                </c:pt>
                <c:pt idx="22">
                  <c:v>0.38181214534112051</c:v>
                </c:pt>
                <c:pt idx="23">
                  <c:v>0.37791589383986057</c:v>
                </c:pt>
                <c:pt idx="24">
                  <c:v>0.37401964233860152</c:v>
                </c:pt>
                <c:pt idx="25">
                  <c:v>0.37012339083734158</c:v>
                </c:pt>
                <c:pt idx="26">
                  <c:v>0.36622713933608164</c:v>
                </c:pt>
                <c:pt idx="27">
                  <c:v>0.36233088783482259</c:v>
                </c:pt>
                <c:pt idx="28">
                  <c:v>0.35843463633356265</c:v>
                </c:pt>
                <c:pt idx="29">
                  <c:v>0.3545383848323036</c:v>
                </c:pt>
                <c:pt idx="30">
                  <c:v>0.35064213333104366</c:v>
                </c:pt>
                <c:pt idx="31">
                  <c:v>0.34674588182978372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GRAPHS!$E$2</c:f>
              <c:strCache>
                <c:ptCount val="1"/>
                <c:pt idx="0">
                  <c:v>USA-FRN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GRAPHS!$D$3:$D$34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GRAPHS!$E$3:$E$34</c:f>
              <c:numCache>
                <c:formatCode>General</c:formatCode>
                <c:ptCount val="32"/>
                <c:pt idx="0">
                  <c:v>0.27997850345799413</c:v>
                </c:pt>
                <c:pt idx="1">
                  <c:v>0.28554115979460981</c:v>
                </c:pt>
                <c:pt idx="2">
                  <c:v>0.21161341172402542</c:v>
                </c:pt>
                <c:pt idx="3">
                  <c:v>0.30785149430700459</c:v>
                </c:pt>
                <c:pt idx="4">
                  <c:v>0.22655499434271853</c:v>
                </c:pt>
                <c:pt idx="5">
                  <c:v>0.28616312752907402</c:v>
                </c:pt>
                <c:pt idx="6">
                  <c:v>0.14004760753226747</c:v>
                </c:pt>
                <c:pt idx="7">
                  <c:v>0.29984048242730799</c:v>
                </c:pt>
                <c:pt idx="8">
                  <c:v>0.18317830851503955</c:v>
                </c:pt>
                <c:pt idx="9">
                  <c:v>0.17861299032687331</c:v>
                </c:pt>
                <c:pt idx="10">
                  <c:v>6.179612128605131E-2</c:v>
                </c:pt>
                <c:pt idx="11">
                  <c:v>7.4079195576583823E-2</c:v>
                </c:pt>
                <c:pt idx="12">
                  <c:v>0.25106131568543516</c:v>
                </c:pt>
                <c:pt idx="13">
                  <c:v>-4.6089046024340094E-2</c:v>
                </c:pt>
                <c:pt idx="14">
                  <c:v>3.0920127402784985E-2</c:v>
                </c:pt>
                <c:pt idx="15">
                  <c:v>0.21601890470197294</c:v>
                </c:pt>
                <c:pt idx="16">
                  <c:v>0.31728060079829495</c:v>
                </c:pt>
                <c:pt idx="17">
                  <c:v>0.30497723759267698</c:v>
                </c:pt>
                <c:pt idx="18">
                  <c:v>0.30970360294859373</c:v>
                </c:pt>
                <c:pt idx="19">
                  <c:v>0.39806081632869267</c:v>
                </c:pt>
                <c:pt idx="20">
                  <c:v>0.23644634438846923</c:v>
                </c:pt>
                <c:pt idx="21">
                  <c:v>0.15746608826362926</c:v>
                </c:pt>
                <c:pt idx="22">
                  <c:v>0.33043575699615685</c:v>
                </c:pt>
                <c:pt idx="23">
                  <c:v>0.33192065951627309</c:v>
                </c:pt>
                <c:pt idx="24">
                  <c:v>0.34218114845036751</c:v>
                </c:pt>
                <c:pt idx="25">
                  <c:v>0.20539545450662414</c:v>
                </c:pt>
                <c:pt idx="26">
                  <c:v>0.33698103401867802</c:v>
                </c:pt>
                <c:pt idx="27">
                  <c:v>0.38454808345978247</c:v>
                </c:pt>
                <c:pt idx="28">
                  <c:v>0.13512000465427282</c:v>
                </c:pt>
                <c:pt idx="29">
                  <c:v>0.14632289759006931</c:v>
                </c:pt>
                <c:pt idx="30">
                  <c:v>0.36401300400782016</c:v>
                </c:pt>
                <c:pt idx="31">
                  <c:v>0.18184407276882025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GRAPHS!$F$2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GRAPHS!$D$3:$D$34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GRAPHS!$F$3:$F$34</c:f>
              <c:numCache>
                <c:formatCode>General</c:formatCode>
                <c:ptCount val="32"/>
                <c:pt idx="0">
                  <c:v>0.204272216082515</c:v>
                </c:pt>
                <c:pt idx="1">
                  <c:v>0.20615357614347074</c:v>
                </c:pt>
                <c:pt idx="2">
                  <c:v>0.20803493620442648</c:v>
                </c:pt>
                <c:pt idx="3">
                  <c:v>0.20991629626538266</c:v>
                </c:pt>
                <c:pt idx="4">
                  <c:v>0.2117976563263384</c:v>
                </c:pt>
                <c:pt idx="5">
                  <c:v>0.21367901638729458</c:v>
                </c:pt>
                <c:pt idx="6">
                  <c:v>0.21556037644825032</c:v>
                </c:pt>
                <c:pt idx="7">
                  <c:v>0.21744173650920606</c:v>
                </c:pt>
                <c:pt idx="8">
                  <c:v>0.21932309657016225</c:v>
                </c:pt>
                <c:pt idx="9">
                  <c:v>0.22120445663111798</c:v>
                </c:pt>
                <c:pt idx="10">
                  <c:v>0.22308581669207417</c:v>
                </c:pt>
                <c:pt idx="11">
                  <c:v>0.22496717675302991</c:v>
                </c:pt>
                <c:pt idx="12">
                  <c:v>0.22684853681398609</c:v>
                </c:pt>
                <c:pt idx="13">
                  <c:v>0.22872989687494183</c:v>
                </c:pt>
                <c:pt idx="14">
                  <c:v>0.23061125693589757</c:v>
                </c:pt>
                <c:pt idx="15">
                  <c:v>0.23249261699685375</c:v>
                </c:pt>
                <c:pt idx="16">
                  <c:v>0.23437397705780949</c:v>
                </c:pt>
                <c:pt idx="17">
                  <c:v>0.23625533711876567</c:v>
                </c:pt>
                <c:pt idx="18">
                  <c:v>0.23813669717972141</c:v>
                </c:pt>
                <c:pt idx="19">
                  <c:v>0.2400180572406776</c:v>
                </c:pt>
                <c:pt idx="20">
                  <c:v>0.24189941730163333</c:v>
                </c:pt>
                <c:pt idx="21">
                  <c:v>0.24378077736258907</c:v>
                </c:pt>
                <c:pt idx="22">
                  <c:v>0.24566213742354526</c:v>
                </c:pt>
                <c:pt idx="23">
                  <c:v>0.247543497484501</c:v>
                </c:pt>
                <c:pt idx="24">
                  <c:v>0.24942485754545718</c:v>
                </c:pt>
                <c:pt idx="25">
                  <c:v>0.25130621760641292</c:v>
                </c:pt>
                <c:pt idx="26">
                  <c:v>0.25318757766736866</c:v>
                </c:pt>
                <c:pt idx="27">
                  <c:v>0.25506893772832484</c:v>
                </c:pt>
                <c:pt idx="28">
                  <c:v>0.25695029778928058</c:v>
                </c:pt>
                <c:pt idx="29">
                  <c:v>0.25883165785023676</c:v>
                </c:pt>
                <c:pt idx="30">
                  <c:v>0.2607130179111925</c:v>
                </c:pt>
                <c:pt idx="31">
                  <c:v>0.26259437797214868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GRAPHS!$BG$2</c:f>
              <c:strCache>
                <c:ptCount val="1"/>
                <c:pt idx="0">
                  <c:v>RUS-JPN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GRAPHS!$BF$3:$BF$34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GRAPHS!$BG$3:$BG$34</c:f>
              <c:numCache>
                <c:formatCode>General</c:formatCode>
                <c:ptCount val="32"/>
                <c:pt idx="0">
                  <c:v>-0.12758452824041455</c:v>
                </c:pt>
                <c:pt idx="1">
                  <c:v>7.3705555982796045E-2</c:v>
                </c:pt>
                <c:pt idx="2">
                  <c:v>-0.13157599846727891</c:v>
                </c:pt>
                <c:pt idx="3">
                  <c:v>-0.13531484438429323</c:v>
                </c:pt>
                <c:pt idx="4">
                  <c:v>-6.0562678781870272E-2</c:v>
                </c:pt>
                <c:pt idx="5">
                  <c:v>-4.9074457566648563E-2</c:v>
                </c:pt>
                <c:pt idx="6">
                  <c:v>4.1869725262287993E-2</c:v>
                </c:pt>
                <c:pt idx="7">
                  <c:v>-0.13646179859346622</c:v>
                </c:pt>
                <c:pt idx="8">
                  <c:v>0.11217489263126822</c:v>
                </c:pt>
                <c:pt idx="9">
                  <c:v>-7.3605620952036085E-2</c:v>
                </c:pt>
                <c:pt idx="10">
                  <c:v>-0.13472715920051676</c:v>
                </c:pt>
                <c:pt idx="11">
                  <c:v>3.2680357623289635E-2</c:v>
                </c:pt>
                <c:pt idx="12">
                  <c:v>-0.15776948333292928</c:v>
                </c:pt>
                <c:pt idx="13">
                  <c:v>2.7038428798099114E-2</c:v>
                </c:pt>
                <c:pt idx="14">
                  <c:v>-6.6458767368346661E-2</c:v>
                </c:pt>
                <c:pt idx="15">
                  <c:v>-0.16366397304140454</c:v>
                </c:pt>
                <c:pt idx="16">
                  <c:v>-9.3898716910080365E-2</c:v>
                </c:pt>
                <c:pt idx="17">
                  <c:v>3.5068834104922376E-3</c:v>
                </c:pt>
                <c:pt idx="18">
                  <c:v>-0.18512239101338843</c:v>
                </c:pt>
                <c:pt idx="19">
                  <c:v>-0.16852526249997252</c:v>
                </c:pt>
                <c:pt idx="20">
                  <c:v>-0.11917987247427481</c:v>
                </c:pt>
                <c:pt idx="21">
                  <c:v>-3.3657119716021554E-2</c:v>
                </c:pt>
                <c:pt idx="22">
                  <c:v>-0.43987648587743994</c:v>
                </c:pt>
                <c:pt idx="23">
                  <c:v>-0.53023825691295301</c:v>
                </c:pt>
                <c:pt idx="24">
                  <c:v>-0.26856453117405898</c:v>
                </c:pt>
                <c:pt idx="25">
                  <c:v>-0.32743695443029802</c:v>
                </c:pt>
                <c:pt idx="26">
                  <c:v>-0.33679309112319822</c:v>
                </c:pt>
                <c:pt idx="27">
                  <c:v>-0.26825865497706242</c:v>
                </c:pt>
                <c:pt idx="28">
                  <c:v>-0.50814738041616725</c:v>
                </c:pt>
                <c:pt idx="29">
                  <c:v>-0.54766313751716811</c:v>
                </c:pt>
                <c:pt idx="30">
                  <c:v>-1.0322274875287485</c:v>
                </c:pt>
                <c:pt idx="31">
                  <c:v>-1.0591546237757568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GRAPHS!$BH$2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GRAPHS!$BF$3:$BF$34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GRAPHS!$BH$3:$BH$34</c:f>
              <c:numCache>
                <c:formatCode>General</c:formatCode>
                <c:ptCount val="32"/>
                <c:pt idx="0">
                  <c:v>0.11814332447169562</c:v>
                </c:pt>
                <c:pt idx="1">
                  <c:v>9.668132081108638E-2</c:v>
                </c:pt>
                <c:pt idx="2">
                  <c:v>7.5219317150477139E-2</c:v>
                </c:pt>
                <c:pt idx="3">
                  <c:v>5.3757313489875003E-2</c:v>
                </c:pt>
                <c:pt idx="4">
                  <c:v>3.2295309829265761E-2</c:v>
                </c:pt>
                <c:pt idx="5">
                  <c:v>1.083330616865652E-2</c:v>
                </c:pt>
                <c:pt idx="6">
                  <c:v>-1.0628697491952721E-2</c:v>
                </c:pt>
                <c:pt idx="7">
                  <c:v>-3.2090701152561962E-2</c:v>
                </c:pt>
                <c:pt idx="8">
                  <c:v>-5.3552704813171204E-2</c:v>
                </c:pt>
                <c:pt idx="9">
                  <c:v>-7.5014708473780445E-2</c:v>
                </c:pt>
                <c:pt idx="10">
                  <c:v>-9.6476712134389686E-2</c:v>
                </c:pt>
                <c:pt idx="11">
                  <c:v>-0.11793871579499893</c:v>
                </c:pt>
                <c:pt idx="12">
                  <c:v>-0.13940071945560817</c:v>
                </c:pt>
                <c:pt idx="13">
                  <c:v>-0.16086272311621741</c:v>
                </c:pt>
                <c:pt idx="14">
                  <c:v>-0.18232472677682665</c:v>
                </c:pt>
                <c:pt idx="15">
                  <c:v>-0.20378673043743589</c:v>
                </c:pt>
                <c:pt idx="16">
                  <c:v>-0.22524873409804513</c:v>
                </c:pt>
                <c:pt idx="17">
                  <c:v>-0.24671073775865437</c:v>
                </c:pt>
                <c:pt idx="18">
                  <c:v>-0.26817274141925651</c:v>
                </c:pt>
                <c:pt idx="19">
                  <c:v>-0.28963474507986575</c:v>
                </c:pt>
                <c:pt idx="20">
                  <c:v>-0.31109674874047499</c:v>
                </c:pt>
                <c:pt idx="21">
                  <c:v>-0.33255875240108423</c:v>
                </c:pt>
                <c:pt idx="22">
                  <c:v>-0.35402075606169348</c:v>
                </c:pt>
                <c:pt idx="23">
                  <c:v>-0.37548275972230272</c:v>
                </c:pt>
                <c:pt idx="24">
                  <c:v>-0.39694476338291196</c:v>
                </c:pt>
                <c:pt idx="25">
                  <c:v>-0.4184067670435212</c:v>
                </c:pt>
                <c:pt idx="26">
                  <c:v>-0.43986877070413044</c:v>
                </c:pt>
                <c:pt idx="27">
                  <c:v>-0.46133077436473968</c:v>
                </c:pt>
                <c:pt idx="28">
                  <c:v>-0.48279277802534892</c:v>
                </c:pt>
                <c:pt idx="29">
                  <c:v>-0.50425478168595816</c:v>
                </c:pt>
                <c:pt idx="30">
                  <c:v>-0.52571678534656741</c:v>
                </c:pt>
                <c:pt idx="31">
                  <c:v>-0.54717878900717665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GRAPHS!$BJ$2</c:f>
              <c:strCache>
                <c:ptCount val="1"/>
                <c:pt idx="0">
                  <c:v>RUS-IND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GRAPHS!$BI$3:$BI$34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GRAPHS!$BJ$3:$BJ$34</c:f>
              <c:numCache>
                <c:formatCode>General</c:formatCode>
                <c:ptCount val="32"/>
                <c:pt idx="0">
                  <c:v>-6.7376991897844102E-3</c:v>
                </c:pt>
                <c:pt idx="1">
                  <c:v>-8.4651788727634306E-2</c:v>
                </c:pt>
                <c:pt idx="2">
                  <c:v>1.385439143025608E-2</c:v>
                </c:pt>
                <c:pt idx="3">
                  <c:v>0.12818553081267683</c:v>
                </c:pt>
                <c:pt idx="4">
                  <c:v>-8.9861895925430792E-3</c:v>
                </c:pt>
                <c:pt idx="5">
                  <c:v>0.33800894862906183</c:v>
                </c:pt>
                <c:pt idx="6">
                  <c:v>7.6561808891314961E-3</c:v>
                </c:pt>
                <c:pt idx="7">
                  <c:v>0.18890324928824445</c:v>
                </c:pt>
                <c:pt idx="8">
                  <c:v>0.1789274668549258</c:v>
                </c:pt>
                <c:pt idx="9">
                  <c:v>0.28695211390504383</c:v>
                </c:pt>
                <c:pt idx="10">
                  <c:v>0.55869768450109725</c:v>
                </c:pt>
                <c:pt idx="11">
                  <c:v>0.76897059653979605</c:v>
                </c:pt>
                <c:pt idx="12">
                  <c:v>0.47841747277189545</c:v>
                </c:pt>
                <c:pt idx="13">
                  <c:v>0.27992073621498692</c:v>
                </c:pt>
                <c:pt idx="14">
                  <c:v>0.30051544089632271</c:v>
                </c:pt>
                <c:pt idx="15">
                  <c:v>0.64801576761032353</c:v>
                </c:pt>
                <c:pt idx="16">
                  <c:v>0.32189473638722799</c:v>
                </c:pt>
                <c:pt idx="17">
                  <c:v>0.52996432176551678</c:v>
                </c:pt>
                <c:pt idx="18">
                  <c:v>0.72016758146327153</c:v>
                </c:pt>
                <c:pt idx="19">
                  <c:v>0.82101750048035016</c:v>
                </c:pt>
                <c:pt idx="20">
                  <c:v>1.2672354271297273</c:v>
                </c:pt>
                <c:pt idx="21">
                  <c:v>1.3169199673093686</c:v>
                </c:pt>
                <c:pt idx="22">
                  <c:v>0.47091976981232625</c:v>
                </c:pt>
                <c:pt idx="23">
                  <c:v>0.62414763249599758</c:v>
                </c:pt>
                <c:pt idx="24">
                  <c:v>0.48653732512753339</c:v>
                </c:pt>
                <c:pt idx="25">
                  <c:v>0.40262322020690811</c:v>
                </c:pt>
                <c:pt idx="26">
                  <c:v>0.42700957070346041</c:v>
                </c:pt>
                <c:pt idx="27">
                  <c:v>0.35667248760652243</c:v>
                </c:pt>
                <c:pt idx="28">
                  <c:v>0.13248815656468818</c:v>
                </c:pt>
                <c:pt idx="29">
                  <c:v>0.34843328485932662</c:v>
                </c:pt>
                <c:pt idx="30">
                  <c:v>0.18907436063090796</c:v>
                </c:pt>
                <c:pt idx="31">
                  <c:v>-5.5052108101797601E-2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GRAPHS!$BK$2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GRAPHS!$BI$3:$BI$34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GRAPHS!$BK$3:$BK$34</c:f>
              <c:numCache>
                <c:formatCode>General</c:formatCode>
                <c:ptCount val="32"/>
                <c:pt idx="0">
                  <c:v>0.20318903631781993</c:v>
                </c:pt>
                <c:pt idx="1">
                  <c:v>0.21515406449343644</c:v>
                </c:pt>
                <c:pt idx="2">
                  <c:v>0.22711909266904939</c:v>
                </c:pt>
                <c:pt idx="3">
                  <c:v>0.2390841208446659</c:v>
                </c:pt>
                <c:pt idx="4">
                  <c:v>0.25104914902027886</c:v>
                </c:pt>
                <c:pt idx="5">
                  <c:v>0.26301417719589182</c:v>
                </c:pt>
                <c:pt idx="6">
                  <c:v>0.27497920537150833</c:v>
                </c:pt>
                <c:pt idx="7">
                  <c:v>0.28694423354712129</c:v>
                </c:pt>
                <c:pt idx="8">
                  <c:v>0.2989092617227378</c:v>
                </c:pt>
                <c:pt idx="9">
                  <c:v>0.31087428989835075</c:v>
                </c:pt>
                <c:pt idx="10">
                  <c:v>0.32283931807396726</c:v>
                </c:pt>
                <c:pt idx="11">
                  <c:v>0.33480434624958022</c:v>
                </c:pt>
                <c:pt idx="12">
                  <c:v>0.34676937442519673</c:v>
                </c:pt>
                <c:pt idx="13">
                  <c:v>0.35873440260080969</c:v>
                </c:pt>
                <c:pt idx="14">
                  <c:v>0.3706994307764262</c:v>
                </c:pt>
                <c:pt idx="15">
                  <c:v>0.38266445895203915</c:v>
                </c:pt>
                <c:pt idx="16">
                  <c:v>0.39462948712765566</c:v>
                </c:pt>
                <c:pt idx="17">
                  <c:v>0.40659451530326862</c:v>
                </c:pt>
                <c:pt idx="18">
                  <c:v>0.41855954347888158</c:v>
                </c:pt>
                <c:pt idx="19">
                  <c:v>0.43052457165449809</c:v>
                </c:pt>
                <c:pt idx="20">
                  <c:v>0.44248959983011105</c:v>
                </c:pt>
                <c:pt idx="21">
                  <c:v>0.45445462800572756</c:v>
                </c:pt>
                <c:pt idx="22">
                  <c:v>0.46641965618134051</c:v>
                </c:pt>
                <c:pt idx="23">
                  <c:v>0.47838468435695702</c:v>
                </c:pt>
                <c:pt idx="24">
                  <c:v>0.49034971253256998</c:v>
                </c:pt>
                <c:pt idx="25">
                  <c:v>0.50231474070818649</c:v>
                </c:pt>
                <c:pt idx="26">
                  <c:v>0.51427976888379945</c:v>
                </c:pt>
                <c:pt idx="27">
                  <c:v>0.52624479705941596</c:v>
                </c:pt>
                <c:pt idx="28">
                  <c:v>0.53820982523502892</c:v>
                </c:pt>
                <c:pt idx="29">
                  <c:v>0.55017485341064543</c:v>
                </c:pt>
                <c:pt idx="30">
                  <c:v>0.56213988158625838</c:v>
                </c:pt>
                <c:pt idx="31">
                  <c:v>0.57410490976187134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GRAPHS!$BM$2</c:f>
              <c:strCache>
                <c:ptCount val="1"/>
                <c:pt idx="0">
                  <c:v>UKR-CHN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GRAPHS!$BL$3:$BL$34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GRAPHS!$BM$3:$BM$34</c:f>
              <c:numCache>
                <c:formatCode>General</c:formatCode>
                <c:ptCount val="32"/>
                <c:pt idx="0">
                  <c:v>-4.1995682470869093E-2</c:v>
                </c:pt>
                <c:pt idx="1">
                  <c:v>-0.12170495657266775</c:v>
                </c:pt>
                <c:pt idx="2">
                  <c:v>-6.1436715068031736E-2</c:v>
                </c:pt>
                <c:pt idx="3">
                  <c:v>-5.4293241875302385E-2</c:v>
                </c:pt>
                <c:pt idx="4">
                  <c:v>-0.14635612213140348</c:v>
                </c:pt>
                <c:pt idx="5">
                  <c:v>-0.14951067803746246</c:v>
                </c:pt>
                <c:pt idx="6">
                  <c:v>-0.1165743131041838</c:v>
                </c:pt>
                <c:pt idx="7">
                  <c:v>-0.13560453687715102</c:v>
                </c:pt>
                <c:pt idx="8">
                  <c:v>-0.12173214302920729</c:v>
                </c:pt>
                <c:pt idx="9">
                  <c:v>-4.2344519386245123E-2</c:v>
                </c:pt>
                <c:pt idx="10">
                  <c:v>-3.0303873683074203E-2</c:v>
                </c:pt>
                <c:pt idx="11">
                  <c:v>-5.1152383749254127E-2</c:v>
                </c:pt>
                <c:pt idx="12">
                  <c:v>-0.129874536131355</c:v>
                </c:pt>
                <c:pt idx="13">
                  <c:v>-0.12792389030062024</c:v>
                </c:pt>
                <c:pt idx="14">
                  <c:v>-0.12565683997283764</c:v>
                </c:pt>
                <c:pt idx="15">
                  <c:v>-0.1800119474306823</c:v>
                </c:pt>
                <c:pt idx="16">
                  <c:v>-0.19139484947636926</c:v>
                </c:pt>
                <c:pt idx="17">
                  <c:v>-0.21145951537769211</c:v>
                </c:pt>
                <c:pt idx="18">
                  <c:v>-0.12122062379962209</c:v>
                </c:pt>
                <c:pt idx="19">
                  <c:v>-0.10678530625403657</c:v>
                </c:pt>
                <c:pt idx="20">
                  <c:v>2.5585453467021333E-3</c:v>
                </c:pt>
                <c:pt idx="21">
                  <c:v>-0.1082862334561857</c:v>
                </c:pt>
                <c:pt idx="22">
                  <c:v>-0.1672461291725891</c:v>
                </c:pt>
                <c:pt idx="23">
                  <c:v>-0.19463700471448356</c:v>
                </c:pt>
                <c:pt idx="24">
                  <c:v>-0.20613891527051145</c:v>
                </c:pt>
                <c:pt idx="25">
                  <c:v>-0.18869890276727233</c:v>
                </c:pt>
                <c:pt idx="26">
                  <c:v>-0.1685925643380376</c:v>
                </c:pt>
                <c:pt idx="27">
                  <c:v>-0.22441645688532241</c:v>
                </c:pt>
                <c:pt idx="28">
                  <c:v>-0.21074930698125854</c:v>
                </c:pt>
                <c:pt idx="29">
                  <c:v>-0.21729671634425893</c:v>
                </c:pt>
                <c:pt idx="30">
                  <c:v>-0.28305918746796543</c:v>
                </c:pt>
                <c:pt idx="31">
                  <c:v>-0.29609356505342171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GRAPHS!$BN$2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GRAPHS!$BL$3:$BL$34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GRAPHS!$BN$3:$BN$34</c:f>
              <c:numCache>
                <c:formatCode>General</c:formatCode>
                <c:ptCount val="32"/>
                <c:pt idx="0">
                  <c:v>-6.0292855481064223E-2</c:v>
                </c:pt>
                <c:pt idx="1">
                  <c:v>-6.5536044465819288E-2</c:v>
                </c:pt>
                <c:pt idx="2">
                  <c:v>-7.0779233450574353E-2</c:v>
                </c:pt>
                <c:pt idx="3">
                  <c:v>-7.6022422435331194E-2</c:v>
                </c:pt>
                <c:pt idx="4">
                  <c:v>-8.1265611420086259E-2</c:v>
                </c:pt>
                <c:pt idx="5">
                  <c:v>-8.6508800404841324E-2</c:v>
                </c:pt>
                <c:pt idx="6">
                  <c:v>-9.1751989389596389E-2</c:v>
                </c:pt>
                <c:pt idx="7">
                  <c:v>-9.6995178374351454E-2</c:v>
                </c:pt>
                <c:pt idx="8">
                  <c:v>-0.10223836735910652</c:v>
                </c:pt>
                <c:pt idx="9">
                  <c:v>-0.10748155634386158</c:v>
                </c:pt>
                <c:pt idx="10">
                  <c:v>-0.11272474532861665</c:v>
                </c:pt>
                <c:pt idx="11">
                  <c:v>-0.11796793431337171</c:v>
                </c:pt>
                <c:pt idx="12">
                  <c:v>-0.12321112329812678</c:v>
                </c:pt>
                <c:pt idx="13">
                  <c:v>-0.12845431228288184</c:v>
                </c:pt>
                <c:pt idx="14">
                  <c:v>-0.13369750126763691</c:v>
                </c:pt>
                <c:pt idx="15">
                  <c:v>-0.13894069025239197</c:v>
                </c:pt>
                <c:pt idx="16">
                  <c:v>-0.14418387923714704</c:v>
                </c:pt>
                <c:pt idx="17">
                  <c:v>-0.1494270682219021</c:v>
                </c:pt>
                <c:pt idx="18">
                  <c:v>-0.15467025720665717</c:v>
                </c:pt>
                <c:pt idx="19">
                  <c:v>-0.15991344619141223</c:v>
                </c:pt>
                <c:pt idx="20">
                  <c:v>-0.1651566351761673</c:v>
                </c:pt>
                <c:pt idx="21">
                  <c:v>-0.17039982416092236</c:v>
                </c:pt>
                <c:pt idx="22">
                  <c:v>-0.17564301314567743</c:v>
                </c:pt>
                <c:pt idx="23">
                  <c:v>-0.18088620213043249</c:v>
                </c:pt>
                <c:pt idx="24">
                  <c:v>-0.18612939111518756</c:v>
                </c:pt>
                <c:pt idx="25">
                  <c:v>-0.1913725800999444</c:v>
                </c:pt>
                <c:pt idx="26">
                  <c:v>-0.19661576908469947</c:v>
                </c:pt>
                <c:pt idx="27">
                  <c:v>-0.20185895806945453</c:v>
                </c:pt>
                <c:pt idx="28">
                  <c:v>-0.2071021470542096</c:v>
                </c:pt>
                <c:pt idx="29">
                  <c:v>-0.21234533603896466</c:v>
                </c:pt>
                <c:pt idx="30">
                  <c:v>-0.21758852502371973</c:v>
                </c:pt>
                <c:pt idx="31">
                  <c:v>-0.22283171400847479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GRAPHS!$BP$2</c:f>
              <c:strCache>
                <c:ptCount val="1"/>
                <c:pt idx="0">
                  <c:v>UKR-JPN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GRAPHS!$BO$3:$BO$34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GRAPHS!$BP$3:$BP$34</c:f>
              <c:numCache>
                <c:formatCode>General</c:formatCode>
                <c:ptCount val="32"/>
                <c:pt idx="0">
                  <c:v>-0.10972795004732702</c:v>
                </c:pt>
                <c:pt idx="1">
                  <c:v>-0.13740564614090175</c:v>
                </c:pt>
                <c:pt idx="2">
                  <c:v>-9.7468210205578096E-2</c:v>
                </c:pt>
                <c:pt idx="3">
                  <c:v>-1.1543132172304873E-2</c:v>
                </c:pt>
                <c:pt idx="4">
                  <c:v>-0.10172820313944853</c:v>
                </c:pt>
                <c:pt idx="5">
                  <c:v>-9.6225441712589774E-2</c:v>
                </c:pt>
                <c:pt idx="6">
                  <c:v>-8.0250424208395871E-2</c:v>
                </c:pt>
                <c:pt idx="7">
                  <c:v>-8.426291717034079E-2</c:v>
                </c:pt>
                <c:pt idx="8">
                  <c:v>-7.7165954922944549E-2</c:v>
                </c:pt>
                <c:pt idx="9">
                  <c:v>-8.4938818135405242E-2</c:v>
                </c:pt>
                <c:pt idx="10">
                  <c:v>-8.3506975051150623E-2</c:v>
                </c:pt>
                <c:pt idx="11">
                  <c:v>-0.10008075994574928</c:v>
                </c:pt>
                <c:pt idx="12">
                  <c:v>-8.5364728578745372E-2</c:v>
                </c:pt>
                <c:pt idx="13">
                  <c:v>-6.72635400223381E-2</c:v>
                </c:pt>
                <c:pt idx="14">
                  <c:v>-5.9234497441040306E-2</c:v>
                </c:pt>
                <c:pt idx="15">
                  <c:v>-8.2919892419744845E-2</c:v>
                </c:pt>
                <c:pt idx="16">
                  <c:v>-9.0461642441989232E-2</c:v>
                </c:pt>
                <c:pt idx="17">
                  <c:v>-6.9393091181929156E-2</c:v>
                </c:pt>
                <c:pt idx="18">
                  <c:v>-7.9246016976377606E-2</c:v>
                </c:pt>
                <c:pt idx="19">
                  <c:v>1.3694076181877787E-2</c:v>
                </c:pt>
                <c:pt idx="20">
                  <c:v>-7.8677344962669996E-2</c:v>
                </c:pt>
                <c:pt idx="21">
                  <c:v>-7.1860666821712077E-2</c:v>
                </c:pt>
                <c:pt idx="22">
                  <c:v>-0.45529674259959851</c:v>
                </c:pt>
                <c:pt idx="23">
                  <c:v>-0.46321733579671143</c:v>
                </c:pt>
                <c:pt idx="24">
                  <c:v>-0.36465262398005505</c:v>
                </c:pt>
                <c:pt idx="25">
                  <c:v>-0.45985463953975758</c:v>
                </c:pt>
                <c:pt idx="26">
                  <c:v>-0.44722160106205999</c:v>
                </c:pt>
                <c:pt idx="27">
                  <c:v>-0.38327010107841375</c:v>
                </c:pt>
                <c:pt idx="28">
                  <c:v>-0.47769439806482744</c:v>
                </c:pt>
                <c:pt idx="29">
                  <c:v>-0.46236920580757901</c:v>
                </c:pt>
                <c:pt idx="30">
                  <c:v>-0.45852503003628498</c:v>
                </c:pt>
                <c:pt idx="31">
                  <c:v>-0.29438621394237807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GRAPHS!$BQ$2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GRAPHS!$BO$3:$BO$34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GRAPHS!$BQ$3:$BQ$34</c:f>
              <c:numCache>
                <c:formatCode>General</c:formatCode>
                <c:ptCount val="32"/>
                <c:pt idx="0">
                  <c:v>1.7161791116667047E-2</c:v>
                </c:pt>
                <c:pt idx="1">
                  <c:v>3.9547407433637716E-3</c:v>
                </c:pt>
                <c:pt idx="2">
                  <c:v>-9.2523096299359509E-3</c:v>
                </c:pt>
                <c:pt idx="3">
                  <c:v>-2.2459360003239226E-2</c:v>
                </c:pt>
                <c:pt idx="4">
                  <c:v>-3.5666410376542501E-2</c:v>
                </c:pt>
                <c:pt idx="5">
                  <c:v>-4.8873460749842224E-2</c:v>
                </c:pt>
                <c:pt idx="6">
                  <c:v>-6.2080511123145499E-2</c:v>
                </c:pt>
                <c:pt idx="7">
                  <c:v>-7.5287561496448774E-2</c:v>
                </c:pt>
                <c:pt idx="8">
                  <c:v>-8.8494611869748496E-2</c:v>
                </c:pt>
                <c:pt idx="9">
                  <c:v>-0.10170166224305177</c:v>
                </c:pt>
                <c:pt idx="10">
                  <c:v>-0.11490871261635505</c:v>
                </c:pt>
                <c:pt idx="11">
                  <c:v>-0.12811576298965477</c:v>
                </c:pt>
                <c:pt idx="12">
                  <c:v>-0.14132281336295804</c:v>
                </c:pt>
                <c:pt idx="13">
                  <c:v>-0.15452986373626132</c:v>
                </c:pt>
                <c:pt idx="14">
                  <c:v>-0.16773691410956104</c:v>
                </c:pt>
                <c:pt idx="15">
                  <c:v>-0.18094396448286432</c:v>
                </c:pt>
                <c:pt idx="16">
                  <c:v>-0.19415101485616759</c:v>
                </c:pt>
                <c:pt idx="17">
                  <c:v>-0.20735806522946731</c:v>
                </c:pt>
                <c:pt idx="18">
                  <c:v>-0.22056511560277059</c:v>
                </c:pt>
                <c:pt idx="19">
                  <c:v>-0.23377216597607386</c:v>
                </c:pt>
                <c:pt idx="20">
                  <c:v>-0.24697921634937359</c:v>
                </c:pt>
                <c:pt idx="21">
                  <c:v>-0.26018626672267686</c:v>
                </c:pt>
                <c:pt idx="22">
                  <c:v>-0.27339331709598014</c:v>
                </c:pt>
                <c:pt idx="23">
                  <c:v>-0.28660036746927986</c:v>
                </c:pt>
                <c:pt idx="24">
                  <c:v>-0.29980741784258313</c:v>
                </c:pt>
                <c:pt idx="25">
                  <c:v>-0.31301446821588641</c:v>
                </c:pt>
                <c:pt idx="26">
                  <c:v>-0.32622151858918613</c:v>
                </c:pt>
                <c:pt idx="27">
                  <c:v>-0.33942856896248941</c:v>
                </c:pt>
                <c:pt idx="28">
                  <c:v>-0.35263561933579268</c:v>
                </c:pt>
                <c:pt idx="29">
                  <c:v>-0.36584266970909241</c:v>
                </c:pt>
                <c:pt idx="30">
                  <c:v>-0.37904972008239568</c:v>
                </c:pt>
                <c:pt idx="31">
                  <c:v>-0.39225677045569896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GRAPHS!$BS$2</c:f>
              <c:strCache>
                <c:ptCount val="1"/>
                <c:pt idx="0">
                  <c:v>UKR-IND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GRAPHS!$BR$3:$BR$34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GRAPHS!$BS$3:$BS$34</c:f>
              <c:numCache>
                <c:formatCode>General</c:formatCode>
                <c:ptCount val="32"/>
                <c:pt idx="0">
                  <c:v>-3.1092194216389743E-2</c:v>
                </c:pt>
                <c:pt idx="1">
                  <c:v>-0.12821286549172262</c:v>
                </c:pt>
                <c:pt idx="2">
                  <c:v>-0.17792530768597956</c:v>
                </c:pt>
                <c:pt idx="3">
                  <c:v>-0.14417009139082604</c:v>
                </c:pt>
                <c:pt idx="4">
                  <c:v>-0.19334435289292132</c:v>
                </c:pt>
                <c:pt idx="5">
                  <c:v>-0.21751003036616381</c:v>
                </c:pt>
                <c:pt idx="6">
                  <c:v>-0.22624088547961038</c:v>
                </c:pt>
                <c:pt idx="7">
                  <c:v>-0.21677696160435861</c:v>
                </c:pt>
                <c:pt idx="8">
                  <c:v>-0.15976501816110172</c:v>
                </c:pt>
                <c:pt idx="9">
                  <c:v>-0.16647227691625383</c:v>
                </c:pt>
                <c:pt idx="10">
                  <c:v>-6.8621952483535337E-2</c:v>
                </c:pt>
                <c:pt idx="11">
                  <c:v>-0.13195113167584116</c:v>
                </c:pt>
                <c:pt idx="12">
                  <c:v>-0.13955171193289323</c:v>
                </c:pt>
                <c:pt idx="13">
                  <c:v>-0.17225043470660989</c:v>
                </c:pt>
                <c:pt idx="14">
                  <c:v>-0.18893973047633422</c:v>
                </c:pt>
                <c:pt idx="15">
                  <c:v>-0.23050335113487538</c:v>
                </c:pt>
                <c:pt idx="16">
                  <c:v>-0.24694165530025244</c:v>
                </c:pt>
                <c:pt idx="17">
                  <c:v>-0.25205538143174794</c:v>
                </c:pt>
                <c:pt idx="18">
                  <c:v>-0.22441245155285269</c:v>
                </c:pt>
                <c:pt idx="19">
                  <c:v>-0.20489186992352085</c:v>
                </c:pt>
                <c:pt idx="20">
                  <c:v>-0.10489695603272721</c:v>
                </c:pt>
                <c:pt idx="21">
                  <c:v>-0.20219549229007366</c:v>
                </c:pt>
                <c:pt idx="22">
                  <c:v>-0.21895803902489985</c:v>
                </c:pt>
                <c:pt idx="23">
                  <c:v>-0.21216047872660379</c:v>
                </c:pt>
                <c:pt idx="24">
                  <c:v>-0.21654843539824503</c:v>
                </c:pt>
                <c:pt idx="25">
                  <c:v>-0.22415803833027792</c:v>
                </c:pt>
                <c:pt idx="26">
                  <c:v>-0.2050630423292007</c:v>
                </c:pt>
                <c:pt idx="27">
                  <c:v>-0.23922744153812803</c:v>
                </c:pt>
                <c:pt idx="28">
                  <c:v>-0.22920203029662525</c:v>
                </c:pt>
                <c:pt idx="29">
                  <c:v>-0.22892477257863328</c:v>
                </c:pt>
                <c:pt idx="30">
                  <c:v>-0.24802915956243446</c:v>
                </c:pt>
                <c:pt idx="31">
                  <c:v>-0.24662224734679447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GRAPHS!$BT$2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GRAPHS!$BR$3:$BR$34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GRAPHS!$BT$3:$BT$34</c:f>
              <c:numCache>
                <c:formatCode>General</c:formatCode>
                <c:ptCount val="32"/>
                <c:pt idx="0">
                  <c:v>-0.139336294324786</c:v>
                </c:pt>
                <c:pt idx="1">
                  <c:v>-0.14264043619955391</c:v>
                </c:pt>
                <c:pt idx="2">
                  <c:v>-0.14594457807432271</c:v>
                </c:pt>
                <c:pt idx="3">
                  <c:v>-0.1492487199490915</c:v>
                </c:pt>
                <c:pt idx="4">
                  <c:v>-0.1525528618238603</c:v>
                </c:pt>
                <c:pt idx="5">
                  <c:v>-0.15585700369862909</c:v>
                </c:pt>
                <c:pt idx="6">
                  <c:v>-0.15916114557339789</c:v>
                </c:pt>
                <c:pt idx="7">
                  <c:v>-0.16246528744816668</c:v>
                </c:pt>
                <c:pt idx="8">
                  <c:v>-0.16576942932293548</c:v>
                </c:pt>
                <c:pt idx="9">
                  <c:v>-0.16907357119770428</c:v>
                </c:pt>
                <c:pt idx="10">
                  <c:v>-0.17237771307247307</c:v>
                </c:pt>
                <c:pt idx="11">
                  <c:v>-0.17568185494724187</c:v>
                </c:pt>
                <c:pt idx="12">
                  <c:v>-0.17898599682201066</c:v>
                </c:pt>
                <c:pt idx="13">
                  <c:v>-0.18229013869677946</c:v>
                </c:pt>
                <c:pt idx="14">
                  <c:v>-0.18559428057154737</c:v>
                </c:pt>
                <c:pt idx="15">
                  <c:v>-0.18889842244631616</c:v>
                </c:pt>
                <c:pt idx="16">
                  <c:v>-0.19220256432108496</c:v>
                </c:pt>
                <c:pt idx="17">
                  <c:v>-0.19550670619585375</c:v>
                </c:pt>
                <c:pt idx="18">
                  <c:v>-0.19881084807062255</c:v>
                </c:pt>
                <c:pt idx="19">
                  <c:v>-0.20211498994539134</c:v>
                </c:pt>
                <c:pt idx="20">
                  <c:v>-0.20541913182016014</c:v>
                </c:pt>
                <c:pt idx="21">
                  <c:v>-0.20872327369492893</c:v>
                </c:pt>
                <c:pt idx="22">
                  <c:v>-0.21202741556969773</c:v>
                </c:pt>
                <c:pt idx="23">
                  <c:v>-0.21533155744446653</c:v>
                </c:pt>
                <c:pt idx="24">
                  <c:v>-0.21863569931923532</c:v>
                </c:pt>
                <c:pt idx="25">
                  <c:v>-0.22193984119400412</c:v>
                </c:pt>
                <c:pt idx="26">
                  <c:v>-0.22524398306877202</c:v>
                </c:pt>
                <c:pt idx="27">
                  <c:v>-0.22854812494354082</c:v>
                </c:pt>
                <c:pt idx="28">
                  <c:v>-0.23185226681830962</c:v>
                </c:pt>
                <c:pt idx="29">
                  <c:v>-0.23515640869307841</c:v>
                </c:pt>
                <c:pt idx="30">
                  <c:v>-0.23846055056784721</c:v>
                </c:pt>
                <c:pt idx="31">
                  <c:v>-0.241764692442616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GRAPHS!$BV$2</c:f>
              <c:strCache>
                <c:ptCount val="1"/>
                <c:pt idx="0">
                  <c:v>CHN-JPN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GRAPHS!$BU$3:$BU$34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GRAPHS!$BV$3:$BV$34</c:f>
              <c:numCache>
                <c:formatCode>General</c:formatCode>
                <c:ptCount val="32"/>
                <c:pt idx="0">
                  <c:v>-9.6494472881414731E-2</c:v>
                </c:pt>
                <c:pt idx="1">
                  <c:v>-0.22585330966626047</c:v>
                </c:pt>
                <c:pt idx="2">
                  <c:v>-0.11149613257154117</c:v>
                </c:pt>
                <c:pt idx="3">
                  <c:v>-9.1212790218184917E-2</c:v>
                </c:pt>
                <c:pt idx="4">
                  <c:v>-0.26863732317506567</c:v>
                </c:pt>
                <c:pt idx="5">
                  <c:v>-0.18085393346042272</c:v>
                </c:pt>
                <c:pt idx="6">
                  <c:v>-6.6416563860326863E-2</c:v>
                </c:pt>
                <c:pt idx="7">
                  <c:v>-9.1017497524693292E-2</c:v>
                </c:pt>
                <c:pt idx="8">
                  <c:v>-0.17044031558669179</c:v>
                </c:pt>
                <c:pt idx="9">
                  <c:v>-8.1524119367535376E-3</c:v>
                </c:pt>
                <c:pt idx="10">
                  <c:v>-8.52285649490237E-2</c:v>
                </c:pt>
                <c:pt idx="11">
                  <c:v>-0.18434964983981431</c:v>
                </c:pt>
                <c:pt idx="12">
                  <c:v>-0.18879290960578521</c:v>
                </c:pt>
                <c:pt idx="13">
                  <c:v>-0.17401163133102024</c:v>
                </c:pt>
                <c:pt idx="14">
                  <c:v>-7.6793045295450016E-2</c:v>
                </c:pt>
                <c:pt idx="15">
                  <c:v>3.5068834104922376E-3</c:v>
                </c:pt>
                <c:pt idx="16">
                  <c:v>0.18102539815200472</c:v>
                </c:pt>
                <c:pt idx="17">
                  <c:v>-1.5925275149214234E-2</c:v>
                </c:pt>
                <c:pt idx="18">
                  <c:v>-0.10021668941010743</c:v>
                </c:pt>
                <c:pt idx="19">
                  <c:v>-9.6872089280798643E-2</c:v>
                </c:pt>
                <c:pt idx="20">
                  <c:v>-0.12017190412628663</c:v>
                </c:pt>
                <c:pt idx="21">
                  <c:v>-0.20347498503248182</c:v>
                </c:pt>
                <c:pt idx="22">
                  <c:v>-0.12412477083126866</c:v>
                </c:pt>
                <c:pt idx="23">
                  <c:v>-0.20647813670418005</c:v>
                </c:pt>
                <c:pt idx="24">
                  <c:v>-0.12310831942304779</c:v>
                </c:pt>
                <c:pt idx="25">
                  <c:v>-0.18606962131097518</c:v>
                </c:pt>
                <c:pt idx="26">
                  <c:v>-0.10125461493913214</c:v>
                </c:pt>
                <c:pt idx="27">
                  <c:v>-3.1550317022642868E-2</c:v>
                </c:pt>
                <c:pt idx="28">
                  <c:v>-0.19471068479205933</c:v>
                </c:pt>
                <c:pt idx="29">
                  <c:v>-0.21448654133822695</c:v>
                </c:pt>
                <c:pt idx="30">
                  <c:v>-0.26053486838041245</c:v>
                </c:pt>
                <c:pt idx="31">
                  <c:v>-0.24182557815740174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GRAPHS!$BW$2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GRAPHS!$BU$3:$BU$34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GRAPHS!$BW$3:$BW$34</c:f>
              <c:numCache>
                <c:formatCode>General</c:formatCode>
                <c:ptCount val="32"/>
                <c:pt idx="0">
                  <c:v>-0.10410195912811826</c:v>
                </c:pt>
                <c:pt idx="1">
                  <c:v>-0.10556316875339755</c:v>
                </c:pt>
                <c:pt idx="2">
                  <c:v>-0.1070243783786764</c:v>
                </c:pt>
                <c:pt idx="3">
                  <c:v>-0.10848558800395525</c:v>
                </c:pt>
                <c:pt idx="4">
                  <c:v>-0.10994679762923454</c:v>
                </c:pt>
                <c:pt idx="5">
                  <c:v>-0.11140800725451339</c:v>
                </c:pt>
                <c:pt idx="6">
                  <c:v>-0.11286921687979268</c:v>
                </c:pt>
                <c:pt idx="7">
                  <c:v>-0.11433042650507153</c:v>
                </c:pt>
                <c:pt idx="8">
                  <c:v>-0.11579163613035082</c:v>
                </c:pt>
                <c:pt idx="9">
                  <c:v>-0.11725284575562966</c:v>
                </c:pt>
                <c:pt idx="10">
                  <c:v>-0.11871405538090896</c:v>
                </c:pt>
                <c:pt idx="11">
                  <c:v>-0.1201752650061878</c:v>
                </c:pt>
                <c:pt idx="12">
                  <c:v>-0.1216364746314671</c:v>
                </c:pt>
                <c:pt idx="13">
                  <c:v>-0.12309768425674594</c:v>
                </c:pt>
                <c:pt idx="14">
                  <c:v>-0.12455889388202523</c:v>
                </c:pt>
                <c:pt idx="15">
                  <c:v>-0.12602010350730408</c:v>
                </c:pt>
                <c:pt idx="16">
                  <c:v>-0.12748131313258293</c:v>
                </c:pt>
                <c:pt idx="17">
                  <c:v>-0.12894252275786222</c:v>
                </c:pt>
                <c:pt idx="18">
                  <c:v>-0.13040373238314107</c:v>
                </c:pt>
                <c:pt idx="19">
                  <c:v>-0.13186494200842036</c:v>
                </c:pt>
                <c:pt idx="20">
                  <c:v>-0.13332615163369921</c:v>
                </c:pt>
                <c:pt idx="21">
                  <c:v>-0.1347873612589785</c:v>
                </c:pt>
                <c:pt idx="22">
                  <c:v>-0.13624857088425735</c:v>
                </c:pt>
                <c:pt idx="23">
                  <c:v>-0.13770978050953664</c:v>
                </c:pt>
                <c:pt idx="24">
                  <c:v>-0.13917099013481549</c:v>
                </c:pt>
                <c:pt idx="25">
                  <c:v>-0.14063219976009478</c:v>
                </c:pt>
                <c:pt idx="26">
                  <c:v>-0.14209340938537363</c:v>
                </c:pt>
                <c:pt idx="27">
                  <c:v>-0.14355461901065292</c:v>
                </c:pt>
                <c:pt idx="28">
                  <c:v>-0.14501582863593176</c:v>
                </c:pt>
                <c:pt idx="29">
                  <c:v>-0.14647703826121106</c:v>
                </c:pt>
                <c:pt idx="30">
                  <c:v>-0.1479382478864899</c:v>
                </c:pt>
                <c:pt idx="31">
                  <c:v>-0.14939945751176875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GRAPHS!$BY$2</c:f>
              <c:strCache>
                <c:ptCount val="1"/>
                <c:pt idx="0">
                  <c:v>CHN-IND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GRAPHS!$BX$3:$BX$34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GRAPHS!$BY$3:$BY$34</c:f>
              <c:numCache>
                <c:formatCode>General</c:formatCode>
                <c:ptCount val="32"/>
                <c:pt idx="0">
                  <c:v>0.16621027913087436</c:v>
                </c:pt>
                <c:pt idx="1">
                  <c:v>0.29486040936604474</c:v>
                </c:pt>
                <c:pt idx="2">
                  <c:v>0.12801368155101436</c:v>
                </c:pt>
                <c:pt idx="3">
                  <c:v>0.18329894418976425</c:v>
                </c:pt>
                <c:pt idx="4">
                  <c:v>0.23926054751267584</c:v>
                </c:pt>
                <c:pt idx="5">
                  <c:v>0.17519679397658197</c:v>
                </c:pt>
                <c:pt idx="6">
                  <c:v>0.15456844183426538</c:v>
                </c:pt>
                <c:pt idx="7">
                  <c:v>0.17237226871020273</c:v>
                </c:pt>
                <c:pt idx="8">
                  <c:v>0.16043358699731547</c:v>
                </c:pt>
                <c:pt idx="9">
                  <c:v>0.13635897341413128</c:v>
                </c:pt>
                <c:pt idx="10">
                  <c:v>0.14034155595600745</c:v>
                </c:pt>
                <c:pt idx="11">
                  <c:v>0.21380230069007683</c:v>
                </c:pt>
                <c:pt idx="12">
                  <c:v>0.19049697455480444</c:v>
                </c:pt>
                <c:pt idx="13">
                  <c:v>0.17393003814359786</c:v>
                </c:pt>
                <c:pt idx="14">
                  <c:v>0.28473670340741886</c:v>
                </c:pt>
                <c:pt idx="15">
                  <c:v>0.19077932213883494</c:v>
                </c:pt>
                <c:pt idx="16">
                  <c:v>0.3443059219250082</c:v>
                </c:pt>
                <c:pt idx="17">
                  <c:v>0.18380367588295676</c:v>
                </c:pt>
                <c:pt idx="18">
                  <c:v>0.1861026917254765</c:v>
                </c:pt>
                <c:pt idx="19">
                  <c:v>0.27922603955907394</c:v>
                </c:pt>
                <c:pt idx="20">
                  <c:v>0.26645901774765135</c:v>
                </c:pt>
                <c:pt idx="21">
                  <c:v>0.15258712178130282</c:v>
                </c:pt>
                <c:pt idx="22">
                  <c:v>0.19821632544299025</c:v>
                </c:pt>
                <c:pt idx="23">
                  <c:v>0.16730800516133701</c:v>
                </c:pt>
                <c:pt idx="24">
                  <c:v>0.22038927785313867</c:v>
                </c:pt>
                <c:pt idx="25">
                  <c:v>0.15815196791542177</c:v>
                </c:pt>
                <c:pt idx="26">
                  <c:v>0.26597357054103449</c:v>
                </c:pt>
                <c:pt idx="27">
                  <c:v>0.17877370663328973</c:v>
                </c:pt>
                <c:pt idx="28">
                  <c:v>-2.1505860794858278</c:v>
                </c:pt>
                <c:pt idx="29">
                  <c:v>0.15426679493562956</c:v>
                </c:pt>
                <c:pt idx="30">
                  <c:v>0.13310340774652449</c:v>
                </c:pt>
                <c:pt idx="31">
                  <c:v>0.14295095179690417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GRAPHS!$BZ$2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GRAPHS!$BX$3:$BX$34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GRAPHS!$BZ$3:$BZ$34</c:f>
              <c:numCache>
                <c:formatCode>General</c:formatCode>
                <c:ptCount val="32"/>
                <c:pt idx="0">
                  <c:v>0.29075241547082697</c:v>
                </c:pt>
                <c:pt idx="1">
                  <c:v>0.27982825402661149</c:v>
                </c:pt>
                <c:pt idx="2">
                  <c:v>0.268904092582396</c:v>
                </c:pt>
                <c:pt idx="3">
                  <c:v>0.25797993113818052</c:v>
                </c:pt>
                <c:pt idx="4">
                  <c:v>0.24705576969396503</c:v>
                </c:pt>
                <c:pt idx="5">
                  <c:v>0.23613160824974955</c:v>
                </c:pt>
                <c:pt idx="6">
                  <c:v>0.22520744680553406</c:v>
                </c:pt>
                <c:pt idx="7">
                  <c:v>0.21428328536131858</c:v>
                </c:pt>
                <c:pt idx="8">
                  <c:v>0.20335912391710309</c:v>
                </c:pt>
                <c:pt idx="9">
                  <c:v>0.19243496247288761</c:v>
                </c:pt>
                <c:pt idx="10">
                  <c:v>0.18151080102867212</c:v>
                </c:pt>
                <c:pt idx="11">
                  <c:v>0.17058663958445663</c:v>
                </c:pt>
                <c:pt idx="12">
                  <c:v>0.15966247814024115</c:v>
                </c:pt>
                <c:pt idx="13">
                  <c:v>0.14873831669602566</c:v>
                </c:pt>
                <c:pt idx="14">
                  <c:v>0.13781415525181018</c:v>
                </c:pt>
                <c:pt idx="15">
                  <c:v>0.12688999380759114</c:v>
                </c:pt>
                <c:pt idx="16">
                  <c:v>0.11596583236337565</c:v>
                </c:pt>
                <c:pt idx="17">
                  <c:v>0.10504167091916017</c:v>
                </c:pt>
                <c:pt idx="18">
                  <c:v>9.4117509474944683E-2</c:v>
                </c:pt>
                <c:pt idx="19">
                  <c:v>8.3193348030729197E-2</c:v>
                </c:pt>
                <c:pt idx="20">
                  <c:v>7.2269186586513712E-2</c:v>
                </c:pt>
                <c:pt idx="21">
                  <c:v>6.1345025142298226E-2</c:v>
                </c:pt>
                <c:pt idx="22">
                  <c:v>5.0420863698082741E-2</c:v>
                </c:pt>
                <c:pt idx="23">
                  <c:v>3.9496702253867255E-2</c:v>
                </c:pt>
                <c:pt idx="24">
                  <c:v>2.857254080965177E-2</c:v>
                </c:pt>
                <c:pt idx="25">
                  <c:v>1.7648379365436284E-2</c:v>
                </c:pt>
                <c:pt idx="26">
                  <c:v>6.7242179212207986E-3</c:v>
                </c:pt>
                <c:pt idx="27">
                  <c:v>-4.1999435229946869E-3</c:v>
                </c:pt>
                <c:pt idx="28">
                  <c:v>-1.5124104967210172E-2</c:v>
                </c:pt>
                <c:pt idx="29">
                  <c:v>-2.6048266411425658E-2</c:v>
                </c:pt>
                <c:pt idx="30">
                  <c:v>-3.6972427855641143E-2</c:v>
                </c:pt>
                <c:pt idx="31">
                  <c:v>-4.7896589299856629E-2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GRAPHS!$H$2</c:f>
              <c:strCache>
                <c:ptCount val="1"/>
                <c:pt idx="0">
                  <c:v>USA-GMY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GRAPHS!$G$3:$G$34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GRAPHS!$H$3:$H$34</c:f>
              <c:numCache>
                <c:formatCode>General</c:formatCode>
                <c:ptCount val="32"/>
                <c:pt idx="0">
                  <c:v>0.47081572692316492</c:v>
                </c:pt>
                <c:pt idx="1">
                  <c:v>0.46963105332955152</c:v>
                </c:pt>
                <c:pt idx="2">
                  <c:v>0.3984445034427489</c:v>
                </c:pt>
                <c:pt idx="3">
                  <c:v>0.28736725359894116</c:v>
                </c:pt>
                <c:pt idx="4">
                  <c:v>0.24545850941422001</c:v>
                </c:pt>
                <c:pt idx="5">
                  <c:v>0.27145489970521547</c:v>
                </c:pt>
                <c:pt idx="6">
                  <c:v>0.43592484072096871</c:v>
                </c:pt>
                <c:pt idx="7">
                  <c:v>0.45138024150153372</c:v>
                </c:pt>
                <c:pt idx="8">
                  <c:v>0.2565419818032052</c:v>
                </c:pt>
                <c:pt idx="9">
                  <c:v>0.24593534880866635</c:v>
                </c:pt>
                <c:pt idx="10">
                  <c:v>0.18961346033259904</c:v>
                </c:pt>
                <c:pt idx="11">
                  <c:v>0.21798118226003699</c:v>
                </c:pt>
                <c:pt idx="12">
                  <c:v>0.20830315163544902</c:v>
                </c:pt>
                <c:pt idx="13">
                  <c:v>0.18195450324688031</c:v>
                </c:pt>
                <c:pt idx="14">
                  <c:v>0.24810153385485867</c:v>
                </c:pt>
                <c:pt idx="15">
                  <c:v>0.4248870474708088</c:v>
                </c:pt>
                <c:pt idx="16">
                  <c:v>0.28179607777597454</c:v>
                </c:pt>
                <c:pt idx="17">
                  <c:v>0.74594989965142078</c:v>
                </c:pt>
                <c:pt idx="18">
                  <c:v>0.35702462569307147</c:v>
                </c:pt>
                <c:pt idx="19">
                  <c:v>0.22418441967065608</c:v>
                </c:pt>
                <c:pt idx="20">
                  <c:v>0.20829265753791659</c:v>
                </c:pt>
                <c:pt idx="21">
                  <c:v>0.22190312498427903</c:v>
                </c:pt>
                <c:pt idx="22">
                  <c:v>0.21764659092901961</c:v>
                </c:pt>
                <c:pt idx="23">
                  <c:v>0.42475390054542983</c:v>
                </c:pt>
                <c:pt idx="24">
                  <c:v>0.38663440384378889</c:v>
                </c:pt>
                <c:pt idx="25">
                  <c:v>0.24837263424251563</c:v>
                </c:pt>
                <c:pt idx="26">
                  <c:v>4.8974670456710535E-2</c:v>
                </c:pt>
                <c:pt idx="27">
                  <c:v>0.27398341970702828</c:v>
                </c:pt>
                <c:pt idx="28">
                  <c:v>8.5319034223494947E-2</c:v>
                </c:pt>
                <c:pt idx="29">
                  <c:v>0.23709849127091948</c:v>
                </c:pt>
                <c:pt idx="30">
                  <c:v>0.5034320326035816</c:v>
                </c:pt>
                <c:pt idx="31">
                  <c:v>0.38485130275778306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GRAPHS!$I$2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GRAPHS!$G$3:$G$34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GRAPHS!$I$3:$I$34</c:f>
              <c:numCache>
                <c:formatCode>General</c:formatCode>
                <c:ptCount val="32"/>
                <c:pt idx="0">
                  <c:v>0.35058565123235486</c:v>
                </c:pt>
                <c:pt idx="1">
                  <c:v>0.34783418285434475</c:v>
                </c:pt>
                <c:pt idx="2">
                  <c:v>0.34508271447633554</c:v>
                </c:pt>
                <c:pt idx="3">
                  <c:v>0.34233124609832544</c:v>
                </c:pt>
                <c:pt idx="4">
                  <c:v>0.33957977772031533</c:v>
                </c:pt>
                <c:pt idx="5">
                  <c:v>0.33682830934230523</c:v>
                </c:pt>
                <c:pt idx="6">
                  <c:v>0.33407684096429513</c:v>
                </c:pt>
                <c:pt idx="7">
                  <c:v>0.33132537258628592</c:v>
                </c:pt>
                <c:pt idx="8">
                  <c:v>0.32857390420827581</c:v>
                </c:pt>
                <c:pt idx="9">
                  <c:v>0.32582243583026571</c:v>
                </c:pt>
                <c:pt idx="10">
                  <c:v>0.32307096745225561</c:v>
                </c:pt>
                <c:pt idx="11">
                  <c:v>0.32031949907424551</c:v>
                </c:pt>
                <c:pt idx="12">
                  <c:v>0.31756803069623629</c:v>
                </c:pt>
                <c:pt idx="13">
                  <c:v>0.31481656231822619</c:v>
                </c:pt>
                <c:pt idx="14">
                  <c:v>0.31206509394021609</c:v>
                </c:pt>
                <c:pt idx="15">
                  <c:v>0.30931362556220598</c:v>
                </c:pt>
                <c:pt idx="16">
                  <c:v>0.30656215718419588</c:v>
                </c:pt>
                <c:pt idx="17">
                  <c:v>0.30381068880618578</c:v>
                </c:pt>
                <c:pt idx="18">
                  <c:v>0.30105922042817657</c:v>
                </c:pt>
                <c:pt idx="19">
                  <c:v>0.29830775205016646</c:v>
                </c:pt>
                <c:pt idx="20">
                  <c:v>0.29555628367215636</c:v>
                </c:pt>
                <c:pt idx="21">
                  <c:v>0.29280481529414626</c:v>
                </c:pt>
                <c:pt idx="22">
                  <c:v>0.29005334691613616</c:v>
                </c:pt>
                <c:pt idx="23">
                  <c:v>0.28730187853812694</c:v>
                </c:pt>
                <c:pt idx="24">
                  <c:v>0.28455041016011684</c:v>
                </c:pt>
                <c:pt idx="25">
                  <c:v>0.28179894178210674</c:v>
                </c:pt>
                <c:pt idx="26">
                  <c:v>0.27904747340409664</c:v>
                </c:pt>
                <c:pt idx="27">
                  <c:v>0.27629600502608653</c:v>
                </c:pt>
                <c:pt idx="28">
                  <c:v>0.27354453664807732</c:v>
                </c:pt>
                <c:pt idx="29">
                  <c:v>0.27079306827006722</c:v>
                </c:pt>
                <c:pt idx="30">
                  <c:v>0.26804159989205711</c:v>
                </c:pt>
                <c:pt idx="31">
                  <c:v>0.26529013151404701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GRAPHS!$K$2</c:f>
              <c:strCache>
                <c:ptCount val="1"/>
                <c:pt idx="0">
                  <c:v>USA-RUS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GRAPHS!$J$3:$J$34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GRAPHS!$K$3:$K$34</c:f>
              <c:numCache>
                <c:formatCode>General</c:formatCode>
                <c:ptCount val="32"/>
                <c:pt idx="0">
                  <c:v>-9.6489953730821323E-2</c:v>
                </c:pt>
                <c:pt idx="1">
                  <c:v>-0.15366538866040358</c:v>
                </c:pt>
                <c:pt idx="2">
                  <c:v>-8.1994614040794292E-2</c:v>
                </c:pt>
                <c:pt idx="3">
                  <c:v>-0.10550752576061491</c:v>
                </c:pt>
                <c:pt idx="4">
                  <c:v>-0.20151060139820459</c:v>
                </c:pt>
                <c:pt idx="5">
                  <c:v>-0.23008634471638573</c:v>
                </c:pt>
                <c:pt idx="6">
                  <c:v>-0.24118062194864193</c:v>
                </c:pt>
                <c:pt idx="7">
                  <c:v>-0.33672723200856147</c:v>
                </c:pt>
                <c:pt idx="8">
                  <c:v>-0.17990949003159767</c:v>
                </c:pt>
                <c:pt idx="9">
                  <c:v>-0.29054971870243018</c:v>
                </c:pt>
                <c:pt idx="10">
                  <c:v>-0.22148600055387921</c:v>
                </c:pt>
                <c:pt idx="11">
                  <c:v>-0.21443613041702617</c:v>
                </c:pt>
                <c:pt idx="12">
                  <c:v>-0.33507323940065759</c:v>
                </c:pt>
                <c:pt idx="13">
                  <c:v>-0.25342943444247967</c:v>
                </c:pt>
                <c:pt idx="14">
                  <c:v>-0.25946216816420636</c:v>
                </c:pt>
                <c:pt idx="15">
                  <c:v>-0.36129675674499451</c:v>
                </c:pt>
                <c:pt idx="16">
                  <c:v>-0.35640936597588685</c:v>
                </c:pt>
                <c:pt idx="17">
                  <c:v>-0.31665261827602259</c:v>
                </c:pt>
                <c:pt idx="18">
                  <c:v>-0.40168300170722204</c:v>
                </c:pt>
                <c:pt idx="19">
                  <c:v>-0.38419405921490807</c:v>
                </c:pt>
                <c:pt idx="20">
                  <c:v>-0.37180608541151999</c:v>
                </c:pt>
                <c:pt idx="21">
                  <c:v>-0.31058006852790626</c:v>
                </c:pt>
                <c:pt idx="22">
                  <c:v>-0.66664515035562455</c:v>
                </c:pt>
                <c:pt idx="23">
                  <c:v>-0.57269405024253617</c:v>
                </c:pt>
                <c:pt idx="24">
                  <c:v>-0.6473662366685633</c:v>
                </c:pt>
                <c:pt idx="25">
                  <c:v>-0.8500765342491664</c:v>
                </c:pt>
                <c:pt idx="26">
                  <c:v>-0.8617571979875136</c:v>
                </c:pt>
                <c:pt idx="27">
                  <c:v>-1.0147212123704794</c:v>
                </c:pt>
                <c:pt idx="28">
                  <c:v>-1.1656006528014089</c:v>
                </c:pt>
                <c:pt idx="29">
                  <c:v>-1.138876992435327</c:v>
                </c:pt>
                <c:pt idx="30">
                  <c:v>-2.6224108682830396</c:v>
                </c:pt>
                <c:pt idx="31">
                  <c:v>-3.1969354254435185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GRAPHS!$L$2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GRAPHS!$J$3:$J$34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GRAPHS!$L$3:$L$34</c:f>
              <c:numCache>
                <c:formatCode>General</c:formatCode>
                <c:ptCount val="32"/>
                <c:pt idx="0">
                  <c:v>0.23619377003784336</c:v>
                </c:pt>
                <c:pt idx="1">
                  <c:v>0.183775593864695</c:v>
                </c:pt>
                <c:pt idx="2">
                  <c:v>0.13135741769154663</c:v>
                </c:pt>
                <c:pt idx="3">
                  <c:v>7.8939241518384051E-2</c:v>
                </c:pt>
                <c:pt idx="4">
                  <c:v>2.6521065345235684E-2</c:v>
                </c:pt>
                <c:pt idx="5">
                  <c:v>-2.5897110827912684E-2</c:v>
                </c:pt>
                <c:pt idx="6">
                  <c:v>-7.8315287001075262E-2</c:v>
                </c:pt>
                <c:pt idx="7">
                  <c:v>-0.13073346317422363</c:v>
                </c:pt>
                <c:pt idx="8">
                  <c:v>-0.183151639347372</c:v>
                </c:pt>
                <c:pt idx="9">
                  <c:v>-0.23556981552052036</c:v>
                </c:pt>
                <c:pt idx="10">
                  <c:v>-0.28798799169368294</c:v>
                </c:pt>
                <c:pt idx="11">
                  <c:v>-0.34040616786683131</c:v>
                </c:pt>
                <c:pt idx="12">
                  <c:v>-0.39282434403997968</c:v>
                </c:pt>
                <c:pt idx="13">
                  <c:v>-0.44524252021312805</c:v>
                </c:pt>
                <c:pt idx="14">
                  <c:v>-0.49766069638629062</c:v>
                </c:pt>
                <c:pt idx="15">
                  <c:v>-0.55007887255943899</c:v>
                </c:pt>
                <c:pt idx="16">
                  <c:v>-0.60249704873258736</c:v>
                </c:pt>
                <c:pt idx="17">
                  <c:v>-0.65491522490573573</c:v>
                </c:pt>
                <c:pt idx="18">
                  <c:v>-0.70733340107889831</c:v>
                </c:pt>
                <c:pt idx="19">
                  <c:v>-0.75975157725204667</c:v>
                </c:pt>
                <c:pt idx="20">
                  <c:v>-0.81216975342519504</c:v>
                </c:pt>
                <c:pt idx="21">
                  <c:v>-0.86458792959835762</c:v>
                </c:pt>
                <c:pt idx="22">
                  <c:v>-0.91700610577150599</c:v>
                </c:pt>
                <c:pt idx="23">
                  <c:v>-0.96942428194465435</c:v>
                </c:pt>
                <c:pt idx="24">
                  <c:v>-1.0218424581178027</c:v>
                </c:pt>
                <c:pt idx="25">
                  <c:v>-1.0742606342909653</c:v>
                </c:pt>
                <c:pt idx="26">
                  <c:v>-1.1266788104641137</c:v>
                </c:pt>
                <c:pt idx="27">
                  <c:v>-1.179096986637262</c:v>
                </c:pt>
                <c:pt idx="28">
                  <c:v>-1.2315151628104104</c:v>
                </c:pt>
                <c:pt idx="29">
                  <c:v>-1.283933338983573</c:v>
                </c:pt>
                <c:pt idx="30">
                  <c:v>-1.3363515151567213</c:v>
                </c:pt>
                <c:pt idx="31">
                  <c:v>-1.3887696913298697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GRAPHS!$N$2</c:f>
              <c:strCache>
                <c:ptCount val="1"/>
                <c:pt idx="0">
                  <c:v>USA-UKR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GRAPHS!$M$3:$M$34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GRAPHS!$N$3:$N$34</c:f>
              <c:numCache>
                <c:formatCode>General</c:formatCode>
                <c:ptCount val="32"/>
                <c:pt idx="0">
                  <c:v>-0.26560381270619399</c:v>
                </c:pt>
                <c:pt idx="1">
                  <c:v>-0.35213099753853694</c:v>
                </c:pt>
                <c:pt idx="2">
                  <c:v>-2.5880442444952002E-2</c:v>
                </c:pt>
                <c:pt idx="3">
                  <c:v>-7.7996331264444899E-2</c:v>
                </c:pt>
                <c:pt idx="4">
                  <c:v>-0.20151060139820459</c:v>
                </c:pt>
                <c:pt idx="5">
                  <c:v>2.721421606810882E-2</c:v>
                </c:pt>
                <c:pt idx="6">
                  <c:v>-0.34033290108137421</c:v>
                </c:pt>
                <c:pt idx="7">
                  <c:v>-0.14778232735407926</c:v>
                </c:pt>
                <c:pt idx="8">
                  <c:v>-0.14806395293237432</c:v>
                </c:pt>
                <c:pt idx="9">
                  <c:v>-0.34921617370172553</c:v>
                </c:pt>
                <c:pt idx="10">
                  <c:v>-0.37908033308341249</c:v>
                </c:pt>
                <c:pt idx="11">
                  <c:v>-0.27757321846252792</c:v>
                </c:pt>
                <c:pt idx="12">
                  <c:v>-0.38584446178643494</c:v>
                </c:pt>
                <c:pt idx="13">
                  <c:v>-0.20136328439566029</c:v>
                </c:pt>
                <c:pt idx="14">
                  <c:v>-0.34967792808280107</c:v>
                </c:pt>
                <c:pt idx="15">
                  <c:v>-0.34376507479799706</c:v>
                </c:pt>
                <c:pt idx="16">
                  <c:v>-0.16340513079830626</c:v>
                </c:pt>
                <c:pt idx="17">
                  <c:v>-0.1845139404928624</c:v>
                </c:pt>
                <c:pt idx="18">
                  <c:v>-0.12490957784397522</c:v>
                </c:pt>
                <c:pt idx="19">
                  <c:v>-0.19588320307057774</c:v>
                </c:pt>
                <c:pt idx="20">
                  <c:v>-0.12496127578027105</c:v>
                </c:pt>
                <c:pt idx="21">
                  <c:v>-0.11604715829264221</c:v>
                </c:pt>
                <c:pt idx="22">
                  <c:v>-0.39995024718125483</c:v>
                </c:pt>
                <c:pt idx="23">
                  <c:v>-0.39060929941391709</c:v>
                </c:pt>
                <c:pt idx="24">
                  <c:v>-0.28751451202150019</c:v>
                </c:pt>
                <c:pt idx="25">
                  <c:v>-0.32586039747953954</c:v>
                </c:pt>
                <c:pt idx="26">
                  <c:v>-0.34212494411566513</c:v>
                </c:pt>
                <c:pt idx="27">
                  <c:v>-0.32227483541139024</c:v>
                </c:pt>
                <c:pt idx="28">
                  <c:v>-0.50905011518574739</c:v>
                </c:pt>
                <c:pt idx="29">
                  <c:v>-0.48326168729273433</c:v>
                </c:pt>
                <c:pt idx="30">
                  <c:v>-0.40572153384785575</c:v>
                </c:pt>
                <c:pt idx="31">
                  <c:v>0.13182225834387751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GRAPHS!$O$2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GRAPHS!$M$3:$M$34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GRAPHS!$O$3:$O$34</c:f>
              <c:numCache>
                <c:formatCode>General</c:formatCode>
                <c:ptCount val="32"/>
                <c:pt idx="0">
                  <c:v>-0.18765590653926978</c:v>
                </c:pt>
                <c:pt idx="1">
                  <c:v>-0.19180486665134744</c:v>
                </c:pt>
                <c:pt idx="2">
                  <c:v>-0.19595382676342332</c:v>
                </c:pt>
                <c:pt idx="3">
                  <c:v>-0.20010278687550098</c:v>
                </c:pt>
                <c:pt idx="4">
                  <c:v>-0.20425174698757864</c:v>
                </c:pt>
                <c:pt idx="5">
                  <c:v>-0.2084007070996563</c:v>
                </c:pt>
                <c:pt idx="6">
                  <c:v>-0.21254966721173396</c:v>
                </c:pt>
                <c:pt idx="7">
                  <c:v>-0.21669862732380984</c:v>
                </c:pt>
                <c:pt idx="8">
                  <c:v>-0.2208475874358875</c:v>
                </c:pt>
                <c:pt idx="9">
                  <c:v>-0.22499654754796516</c:v>
                </c:pt>
                <c:pt idx="10">
                  <c:v>-0.22914550766004282</c:v>
                </c:pt>
                <c:pt idx="11">
                  <c:v>-0.23329446777212048</c:v>
                </c:pt>
                <c:pt idx="12">
                  <c:v>-0.23744342788419814</c:v>
                </c:pt>
                <c:pt idx="13">
                  <c:v>-0.24159238799627403</c:v>
                </c:pt>
                <c:pt idx="14">
                  <c:v>-0.24574134810835169</c:v>
                </c:pt>
                <c:pt idx="15">
                  <c:v>-0.24989030822042935</c:v>
                </c:pt>
                <c:pt idx="16">
                  <c:v>-0.25403926833250701</c:v>
                </c:pt>
                <c:pt idx="17">
                  <c:v>-0.25818822844458467</c:v>
                </c:pt>
                <c:pt idx="18">
                  <c:v>-0.26233718855666055</c:v>
                </c:pt>
                <c:pt idx="19">
                  <c:v>-0.26648614866873821</c:v>
                </c:pt>
                <c:pt idx="20">
                  <c:v>-0.27063510878081587</c:v>
                </c:pt>
                <c:pt idx="21">
                  <c:v>-0.27478406889289353</c:v>
                </c:pt>
                <c:pt idx="22">
                  <c:v>-0.27893302900497119</c:v>
                </c:pt>
                <c:pt idx="23">
                  <c:v>-0.28308198911704707</c:v>
                </c:pt>
                <c:pt idx="24">
                  <c:v>-0.28723094922912473</c:v>
                </c:pt>
                <c:pt idx="25">
                  <c:v>-0.29137990934120239</c:v>
                </c:pt>
                <c:pt idx="26">
                  <c:v>-0.29552886945328005</c:v>
                </c:pt>
                <c:pt idx="27">
                  <c:v>-0.29967782956535771</c:v>
                </c:pt>
                <c:pt idx="28">
                  <c:v>-0.3038267896774336</c:v>
                </c:pt>
                <c:pt idx="29">
                  <c:v>-0.30797574978951126</c:v>
                </c:pt>
                <c:pt idx="30">
                  <c:v>-0.31212470990158891</c:v>
                </c:pt>
                <c:pt idx="31">
                  <c:v>-0.31627367001366657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GRAPHS!$Q$2</c:f>
              <c:strCache>
                <c:ptCount val="1"/>
                <c:pt idx="0">
                  <c:v>USA-CHN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GRAPHS!$P$3:$P$34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GRAPHS!$Q$3:$Q$34</c:f>
              <c:numCache>
                <c:formatCode>General</c:formatCode>
                <c:ptCount val="32"/>
                <c:pt idx="0">
                  <c:v>-0.58429012338679054</c:v>
                </c:pt>
                <c:pt idx="1">
                  <c:v>-0.57357362553337277</c:v>
                </c:pt>
                <c:pt idx="2">
                  <c:v>-0.60836635080579238</c:v>
                </c:pt>
                <c:pt idx="3">
                  <c:v>-0.49649261563595021</c:v>
                </c:pt>
                <c:pt idx="4">
                  <c:v>-0.54002212525258597</c:v>
                </c:pt>
                <c:pt idx="5">
                  <c:v>-0.47916434565880828</c:v>
                </c:pt>
                <c:pt idx="6">
                  <c:v>-0.46988018754647015</c:v>
                </c:pt>
                <c:pt idx="7">
                  <c:v>-0.56355206100240574</c:v>
                </c:pt>
                <c:pt idx="8">
                  <c:v>-0.46825039385168499</c:v>
                </c:pt>
                <c:pt idx="9">
                  <c:v>-0.49934184723008257</c:v>
                </c:pt>
                <c:pt idx="10">
                  <c:v>-0.34088855621104974</c:v>
                </c:pt>
                <c:pt idx="11">
                  <c:v>-0.61372501758838593</c:v>
                </c:pt>
                <c:pt idx="12">
                  <c:v>-0.62647524087397943</c:v>
                </c:pt>
                <c:pt idx="13">
                  <c:v>-0.46459550144295503</c:v>
                </c:pt>
                <c:pt idx="14">
                  <c:v>-0.52348483210729368</c:v>
                </c:pt>
                <c:pt idx="15">
                  <c:v>-0.63663975495618763</c:v>
                </c:pt>
                <c:pt idx="16">
                  <c:v>-0.445480645904545</c:v>
                </c:pt>
                <c:pt idx="17">
                  <c:v>-0.42791397468496667</c:v>
                </c:pt>
                <c:pt idx="18">
                  <c:v>-0.50476095641702923</c:v>
                </c:pt>
                <c:pt idx="19">
                  <c:v>-0.39682252077801444</c:v>
                </c:pt>
                <c:pt idx="20">
                  <c:v>-0.58609953371484103</c:v>
                </c:pt>
                <c:pt idx="21">
                  <c:v>-0.50371408298529963</c:v>
                </c:pt>
                <c:pt idx="22">
                  <c:v>-0.48687498212512731</c:v>
                </c:pt>
                <c:pt idx="23">
                  <c:v>-0.48001063522043641</c:v>
                </c:pt>
                <c:pt idx="24">
                  <c:v>-0.38866101445778617</c:v>
                </c:pt>
                <c:pt idx="25">
                  <c:v>-0.57025046641052457</c:v>
                </c:pt>
                <c:pt idx="26">
                  <c:v>-0.82686618696872871</c:v>
                </c:pt>
                <c:pt idx="27">
                  <c:v>-0.90212207226667585</c:v>
                </c:pt>
                <c:pt idx="28">
                  <c:v>-1.4239504321171395</c:v>
                </c:pt>
                <c:pt idx="29">
                  <c:v>-1.6856003770714199</c:v>
                </c:pt>
                <c:pt idx="30">
                  <c:v>-2.3429525355402823</c:v>
                </c:pt>
                <c:pt idx="31">
                  <c:v>-2.5467070422635412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GRAPHS!$R$2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GRAPHS!$P$3:$P$34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GRAPHS!$R$3:$R$34</c:f>
              <c:numCache>
                <c:formatCode>General</c:formatCode>
                <c:ptCount val="32"/>
                <c:pt idx="0">
                  <c:v>-0.21144334118987729</c:v>
                </c:pt>
                <c:pt idx="1">
                  <c:v>-0.24418798457683977</c:v>
                </c:pt>
                <c:pt idx="2">
                  <c:v>-0.27693262796380225</c:v>
                </c:pt>
                <c:pt idx="3">
                  <c:v>-0.30967727135077894</c:v>
                </c:pt>
                <c:pt idx="4">
                  <c:v>-0.34242191473774142</c:v>
                </c:pt>
                <c:pt idx="5">
                  <c:v>-0.3751665581247039</c:v>
                </c:pt>
                <c:pt idx="6">
                  <c:v>-0.40791120151166638</c:v>
                </c:pt>
                <c:pt idx="7">
                  <c:v>-0.44065584489862886</c:v>
                </c:pt>
                <c:pt idx="8">
                  <c:v>-0.47340048828559134</c:v>
                </c:pt>
                <c:pt idx="9">
                  <c:v>-0.50614513167255382</c:v>
                </c:pt>
                <c:pt idx="10">
                  <c:v>-0.5388897750595163</c:v>
                </c:pt>
                <c:pt idx="11">
                  <c:v>-0.57163441844647878</c:v>
                </c:pt>
                <c:pt idx="12">
                  <c:v>-0.60437906183344126</c:v>
                </c:pt>
                <c:pt idx="13">
                  <c:v>-0.63712370522040374</c:v>
                </c:pt>
                <c:pt idx="14">
                  <c:v>-0.66986834860736622</c:v>
                </c:pt>
                <c:pt idx="15">
                  <c:v>-0.70261299199434291</c:v>
                </c:pt>
                <c:pt idx="16">
                  <c:v>-0.73535763538130539</c:v>
                </c:pt>
                <c:pt idx="17">
                  <c:v>-0.76810227876826787</c:v>
                </c:pt>
                <c:pt idx="18">
                  <c:v>-0.80084692215523035</c:v>
                </c:pt>
                <c:pt idx="19">
                  <c:v>-0.83359156554219282</c:v>
                </c:pt>
                <c:pt idx="20">
                  <c:v>-0.8663362089291553</c:v>
                </c:pt>
                <c:pt idx="21">
                  <c:v>-0.89908085231611778</c:v>
                </c:pt>
                <c:pt idx="22">
                  <c:v>-0.93182549570308026</c:v>
                </c:pt>
                <c:pt idx="23">
                  <c:v>-0.96457013909004274</c:v>
                </c:pt>
                <c:pt idx="24">
                  <c:v>-0.99731478247700522</c:v>
                </c:pt>
                <c:pt idx="25">
                  <c:v>-1.0300594258639677</c:v>
                </c:pt>
                <c:pt idx="26">
                  <c:v>-1.0628040692509302</c:v>
                </c:pt>
                <c:pt idx="27">
                  <c:v>-1.0955487126379069</c:v>
                </c:pt>
                <c:pt idx="28">
                  <c:v>-1.1282933560248694</c:v>
                </c:pt>
                <c:pt idx="29">
                  <c:v>-1.1610379994118318</c:v>
                </c:pt>
                <c:pt idx="30">
                  <c:v>-1.1937826427987943</c:v>
                </c:pt>
                <c:pt idx="31">
                  <c:v>-1.2265272861857568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GRAPHS!$T$2</c:f>
              <c:strCache>
                <c:ptCount val="1"/>
                <c:pt idx="0">
                  <c:v>USA-JPN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GRAPHS!$S$3:$S$34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GRAPHS!$T$3:$T$34</c:f>
              <c:numCache>
                <c:formatCode>General</c:formatCode>
                <c:ptCount val="32"/>
                <c:pt idx="0">
                  <c:v>1.1568208022959432</c:v>
                </c:pt>
                <c:pt idx="1">
                  <c:v>1.1265533993413936</c:v>
                </c:pt>
                <c:pt idx="2">
                  <c:v>0.54368444744606303</c:v>
                </c:pt>
                <c:pt idx="3">
                  <c:v>0.6341796884440416</c:v>
                </c:pt>
                <c:pt idx="4">
                  <c:v>0.74399745226415159</c:v>
                </c:pt>
                <c:pt idx="5">
                  <c:v>0.4980937955853032</c:v>
                </c:pt>
                <c:pt idx="6">
                  <c:v>0.68138819634991876</c:v>
                </c:pt>
                <c:pt idx="7">
                  <c:v>0.52880870115821021</c:v>
                </c:pt>
                <c:pt idx="8">
                  <c:v>0.52668896100643203</c:v>
                </c:pt>
                <c:pt idx="9">
                  <c:v>0.40025604878102244</c:v>
                </c:pt>
                <c:pt idx="10">
                  <c:v>0.29855050364286873</c:v>
                </c:pt>
                <c:pt idx="11">
                  <c:v>0.23019292268178276</c:v>
                </c:pt>
                <c:pt idx="12">
                  <c:v>0.20655016813497365</c:v>
                </c:pt>
                <c:pt idx="13">
                  <c:v>0.18187761978065875</c:v>
                </c:pt>
                <c:pt idx="14">
                  <c:v>0.12599161940416911</c:v>
                </c:pt>
                <c:pt idx="15">
                  <c:v>0.16122385775881484</c:v>
                </c:pt>
                <c:pt idx="16">
                  <c:v>0.47173554374673077</c:v>
                </c:pt>
                <c:pt idx="17">
                  <c:v>0.53441044972863094</c:v>
                </c:pt>
                <c:pt idx="18">
                  <c:v>0.4132925524613108</c:v>
                </c:pt>
                <c:pt idx="19">
                  <c:v>0.23468979776764243</c:v>
                </c:pt>
                <c:pt idx="20">
                  <c:v>0.28866782944613772</c:v>
                </c:pt>
                <c:pt idx="21">
                  <c:v>0.2306446156797112</c:v>
                </c:pt>
                <c:pt idx="22">
                  <c:v>0.32634916697238503</c:v>
                </c:pt>
                <c:pt idx="23">
                  <c:v>0.33183307222977382</c:v>
                </c:pt>
                <c:pt idx="24">
                  <c:v>0.86626863768954343</c:v>
                </c:pt>
                <c:pt idx="25">
                  <c:v>0.40210706284099607</c:v>
                </c:pt>
                <c:pt idx="26">
                  <c:v>0.50752136250710256</c:v>
                </c:pt>
                <c:pt idx="27">
                  <c:v>0.68534751357122214</c:v>
                </c:pt>
                <c:pt idx="28">
                  <c:v>0.31303761919659462</c:v>
                </c:pt>
                <c:pt idx="29">
                  <c:v>0.60939946048320626</c:v>
                </c:pt>
                <c:pt idx="30">
                  <c:v>0.88141222106618822</c:v>
                </c:pt>
                <c:pt idx="31">
                  <c:v>0.84846658958059296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GRAPHS!$U$2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GRAPHS!$S$3:$S$34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GRAPHS!$U$3:$U$34</c:f>
              <c:numCache>
                <c:formatCode>General</c:formatCode>
                <c:ptCount val="32"/>
                <c:pt idx="0">
                  <c:v>0.57030616496340691</c:v>
                </c:pt>
                <c:pt idx="1">
                  <c:v>0.56575020609287208</c:v>
                </c:pt>
                <c:pt idx="2">
                  <c:v>0.56119424722233724</c:v>
                </c:pt>
                <c:pt idx="3">
                  <c:v>0.55663828835180063</c:v>
                </c:pt>
                <c:pt idx="4">
                  <c:v>0.55208232948126579</c:v>
                </c:pt>
                <c:pt idx="5">
                  <c:v>0.54752637061073095</c:v>
                </c:pt>
                <c:pt idx="6">
                  <c:v>0.54297041174019434</c:v>
                </c:pt>
                <c:pt idx="7">
                  <c:v>0.5384144528696595</c:v>
                </c:pt>
                <c:pt idx="8">
                  <c:v>0.53385849399912466</c:v>
                </c:pt>
                <c:pt idx="9">
                  <c:v>0.52930253512858805</c:v>
                </c:pt>
                <c:pt idx="10">
                  <c:v>0.52474657625805321</c:v>
                </c:pt>
                <c:pt idx="11">
                  <c:v>0.52019061738751837</c:v>
                </c:pt>
                <c:pt idx="12">
                  <c:v>0.51563465851698176</c:v>
                </c:pt>
                <c:pt idx="13">
                  <c:v>0.51107869964644692</c:v>
                </c:pt>
                <c:pt idx="14">
                  <c:v>0.50652274077591208</c:v>
                </c:pt>
                <c:pt idx="15">
                  <c:v>0.50196678190537725</c:v>
                </c:pt>
                <c:pt idx="16">
                  <c:v>0.49741082303484063</c:v>
                </c:pt>
                <c:pt idx="17">
                  <c:v>0.49285486416430579</c:v>
                </c:pt>
                <c:pt idx="18">
                  <c:v>0.48829890529377096</c:v>
                </c:pt>
                <c:pt idx="19">
                  <c:v>0.48374294642323434</c:v>
                </c:pt>
                <c:pt idx="20">
                  <c:v>0.47918698755269951</c:v>
                </c:pt>
                <c:pt idx="21">
                  <c:v>0.47463102868216467</c:v>
                </c:pt>
                <c:pt idx="22">
                  <c:v>0.47007506981162805</c:v>
                </c:pt>
                <c:pt idx="23">
                  <c:v>0.46551911094109322</c:v>
                </c:pt>
                <c:pt idx="24">
                  <c:v>0.46096315207055838</c:v>
                </c:pt>
                <c:pt idx="25">
                  <c:v>0.45640719320002177</c:v>
                </c:pt>
                <c:pt idx="26">
                  <c:v>0.45185123432948693</c:v>
                </c:pt>
                <c:pt idx="27">
                  <c:v>0.44729527545895209</c:v>
                </c:pt>
                <c:pt idx="28">
                  <c:v>0.44273931658841725</c:v>
                </c:pt>
                <c:pt idx="29">
                  <c:v>0.43818335771788064</c:v>
                </c:pt>
                <c:pt idx="30">
                  <c:v>0.4336273988473458</c:v>
                </c:pt>
                <c:pt idx="31">
                  <c:v>0.42907143997681096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GRAPHS!$W$2</c:f>
              <c:strCache>
                <c:ptCount val="1"/>
                <c:pt idx="0">
                  <c:v>USA-IND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GRAPHS!$V$3:$V$34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GRAPHS!$W$3:$W$34</c:f>
              <c:numCache>
                <c:formatCode>General</c:formatCode>
                <c:ptCount val="32"/>
                <c:pt idx="0">
                  <c:v>-0.56641149725701112</c:v>
                </c:pt>
                <c:pt idx="1">
                  <c:v>-0.66677188384051489</c:v>
                </c:pt>
                <c:pt idx="2">
                  <c:v>-0.55665062862832004</c:v>
                </c:pt>
                <c:pt idx="3">
                  <c:v>-0.57922148844230514</c:v>
                </c:pt>
                <c:pt idx="4">
                  <c:v>-0.66334185591804118</c:v>
                </c:pt>
                <c:pt idx="5">
                  <c:v>-0.57955267749514494</c:v>
                </c:pt>
                <c:pt idx="6">
                  <c:v>-0.85429474125783578</c:v>
                </c:pt>
                <c:pt idx="7">
                  <c:v>-0.92816945543977258</c:v>
                </c:pt>
                <c:pt idx="8">
                  <c:v>-0.76408138719568841</c:v>
                </c:pt>
                <c:pt idx="9">
                  <c:v>-0.86925181915119409</c:v>
                </c:pt>
                <c:pt idx="10">
                  <c:v>-0.56651656083336732</c:v>
                </c:pt>
                <c:pt idx="11">
                  <c:v>-0.57234720708808606</c:v>
                </c:pt>
                <c:pt idx="12">
                  <c:v>-0.58922239528489351</c:v>
                </c:pt>
                <c:pt idx="13">
                  <c:v>-0.49662275055873528</c:v>
                </c:pt>
                <c:pt idx="14">
                  <c:v>-0.55272671855378208</c:v>
                </c:pt>
                <c:pt idx="15">
                  <c:v>-0.66289692186824789</c:v>
                </c:pt>
                <c:pt idx="16">
                  <c:v>-0.5032014897539373</c:v>
                </c:pt>
                <c:pt idx="17">
                  <c:v>-0.27242976750307385</c:v>
                </c:pt>
                <c:pt idx="18">
                  <c:v>-0.23877001585115992</c:v>
                </c:pt>
                <c:pt idx="19">
                  <c:v>-0.25567104882756442</c:v>
                </c:pt>
                <c:pt idx="20">
                  <c:v>-0.36967847551537442</c:v>
                </c:pt>
                <c:pt idx="21">
                  <c:v>-4.5581849425643514E-2</c:v>
                </c:pt>
                <c:pt idx="22">
                  <c:v>3.3974895778899204E-3</c:v>
                </c:pt>
                <c:pt idx="23">
                  <c:v>-0.15797550999013146</c:v>
                </c:pt>
                <c:pt idx="24">
                  <c:v>-0.21120625770242521</c:v>
                </c:pt>
                <c:pt idx="25">
                  <c:v>-0.25820484954893291</c:v>
                </c:pt>
                <c:pt idx="26">
                  <c:v>-0.42582770824713384</c:v>
                </c:pt>
                <c:pt idx="27">
                  <c:v>-8.3875509597568287E-2</c:v>
                </c:pt>
                <c:pt idx="28">
                  <c:v>-0.19007290746790298</c:v>
                </c:pt>
                <c:pt idx="29">
                  <c:v>-0.20059825484991139</c:v>
                </c:pt>
                <c:pt idx="30">
                  <c:v>-0.28525297963288504</c:v>
                </c:pt>
                <c:pt idx="31">
                  <c:v>-0.17168220169552048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GRAPHS!$X$2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GRAPHS!$V$3:$V$34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GRAPHS!$X$3:$X$34</c:f>
              <c:numCache>
                <c:formatCode>General</c:formatCode>
                <c:ptCount val="32"/>
                <c:pt idx="0">
                  <c:v>-0.76934568512181301</c:v>
                </c:pt>
                <c:pt idx="1">
                  <c:v>-0.74820788149468598</c:v>
                </c:pt>
                <c:pt idx="2">
                  <c:v>-0.72707007786756606</c:v>
                </c:pt>
                <c:pt idx="3">
                  <c:v>-0.70593227424043903</c:v>
                </c:pt>
                <c:pt idx="4">
                  <c:v>-0.684794470613312</c:v>
                </c:pt>
                <c:pt idx="5">
                  <c:v>-0.66365666698619208</c:v>
                </c:pt>
                <c:pt idx="6">
                  <c:v>-0.64251886335906505</c:v>
                </c:pt>
                <c:pt idx="7">
                  <c:v>-0.62138105973193802</c:v>
                </c:pt>
                <c:pt idx="8">
                  <c:v>-0.600243256104811</c:v>
                </c:pt>
                <c:pt idx="9">
                  <c:v>-0.57910545247769107</c:v>
                </c:pt>
                <c:pt idx="10">
                  <c:v>-0.55796764885056405</c:v>
                </c:pt>
                <c:pt idx="11">
                  <c:v>-0.53682984522343702</c:v>
                </c:pt>
                <c:pt idx="12">
                  <c:v>-0.5156920415963171</c:v>
                </c:pt>
                <c:pt idx="13">
                  <c:v>-0.49455423796919007</c:v>
                </c:pt>
                <c:pt idx="14">
                  <c:v>-0.47341643434206304</c:v>
                </c:pt>
                <c:pt idx="15">
                  <c:v>-0.45227863071493601</c:v>
                </c:pt>
                <c:pt idx="16">
                  <c:v>-0.43114082708781609</c:v>
                </c:pt>
                <c:pt idx="17">
                  <c:v>-0.41000302346068906</c:v>
                </c:pt>
                <c:pt idx="18">
                  <c:v>-0.38886521983356204</c:v>
                </c:pt>
                <c:pt idx="19">
                  <c:v>-0.36772741620644211</c:v>
                </c:pt>
                <c:pt idx="20">
                  <c:v>-0.34658961257931509</c:v>
                </c:pt>
                <c:pt idx="21">
                  <c:v>-0.32545180895218806</c:v>
                </c:pt>
                <c:pt idx="22">
                  <c:v>-0.30431400532506103</c:v>
                </c:pt>
                <c:pt idx="23">
                  <c:v>-0.28317620169794111</c:v>
                </c:pt>
                <c:pt idx="24">
                  <c:v>-0.26203839807081408</c:v>
                </c:pt>
                <c:pt idx="25">
                  <c:v>-0.24090059444368705</c:v>
                </c:pt>
                <c:pt idx="26">
                  <c:v>-0.21976279081656713</c:v>
                </c:pt>
                <c:pt idx="27">
                  <c:v>-0.19862498718944011</c:v>
                </c:pt>
                <c:pt idx="28">
                  <c:v>-0.17748718356231308</c:v>
                </c:pt>
                <c:pt idx="29">
                  <c:v>-0.15634937993518605</c:v>
                </c:pt>
                <c:pt idx="30">
                  <c:v>-0.13521157630806613</c:v>
                </c:pt>
                <c:pt idx="31">
                  <c:v>-0.1140737726809391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GRAPHS!$Z$2</c:f>
              <c:strCache>
                <c:ptCount val="1"/>
                <c:pt idx="0">
                  <c:v>UKG-RUS BRI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GRAPHS!$Y$3:$Y$34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GRAPHS!$Z$3:$Z$34</c:f>
              <c:numCache>
                <c:formatCode>General</c:formatCode>
                <c:ptCount val="32"/>
                <c:pt idx="0">
                  <c:v>3.5068834104922376E-3</c:v>
                </c:pt>
                <c:pt idx="1">
                  <c:v>-0.149793647183073</c:v>
                </c:pt>
                <c:pt idx="2">
                  <c:v>-1.8187526311691706E-2</c:v>
                </c:pt>
                <c:pt idx="3">
                  <c:v>-0.14623258803510086</c:v>
                </c:pt>
                <c:pt idx="4">
                  <c:v>-6.0562678781870272E-2</c:v>
                </c:pt>
                <c:pt idx="5">
                  <c:v>-7.4416121545618788E-2</c:v>
                </c:pt>
                <c:pt idx="6">
                  <c:v>-4.936641216110859E-2</c:v>
                </c:pt>
                <c:pt idx="7">
                  <c:v>-0.15928386507728554</c:v>
                </c:pt>
                <c:pt idx="8">
                  <c:v>7.6674949401462231E-2</c:v>
                </c:pt>
                <c:pt idx="9">
                  <c:v>-0.19213472530887574</c:v>
                </c:pt>
                <c:pt idx="10">
                  <c:v>-9.0609347576756677E-2</c:v>
                </c:pt>
                <c:pt idx="11">
                  <c:v>-5.0735500882326716E-3</c:v>
                </c:pt>
                <c:pt idx="12">
                  <c:v>-0.19035162326301719</c:v>
                </c:pt>
                <c:pt idx="13">
                  <c:v>6.7288380812445384E-2</c:v>
                </c:pt>
                <c:pt idx="14">
                  <c:v>-8.9668791698130579E-2</c:v>
                </c:pt>
                <c:pt idx="15">
                  <c:v>-0.20093385677620712</c:v>
                </c:pt>
                <c:pt idx="16">
                  <c:v>-0.21912298626545268</c:v>
                </c:pt>
                <c:pt idx="17">
                  <c:v>-0.22873679126581115</c:v>
                </c:pt>
                <c:pt idx="18">
                  <c:v>-0.24752121078401701</c:v>
                </c:pt>
                <c:pt idx="19">
                  <c:v>-0.12751294183963491</c:v>
                </c:pt>
                <c:pt idx="20">
                  <c:v>-0.13900326194561458</c:v>
                </c:pt>
                <c:pt idx="21">
                  <c:v>2.4411144017504216E-2</c:v>
                </c:pt>
                <c:pt idx="22">
                  <c:v>-0.22803922642880142</c:v>
                </c:pt>
                <c:pt idx="23">
                  <c:v>-0.23244572731007168</c:v>
                </c:pt>
                <c:pt idx="24">
                  <c:v>-0.2210119081358082</c:v>
                </c:pt>
                <c:pt idx="25">
                  <c:v>-0.22301161771639075</c:v>
                </c:pt>
                <c:pt idx="26">
                  <c:v>-0.22279715029969219</c:v>
                </c:pt>
                <c:pt idx="27">
                  <c:v>-0.25853276761831678</c:v>
                </c:pt>
                <c:pt idx="28">
                  <c:v>-0.45543389687675684</c:v>
                </c:pt>
                <c:pt idx="29">
                  <c:v>-0.86884042914573167</c:v>
                </c:pt>
                <c:pt idx="30">
                  <c:v>-1.7957036523062013</c:v>
                </c:pt>
                <c:pt idx="31">
                  <c:v>-1.9308026242077427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2-47EE-B9B7-B820C42F2F97}"/>
            </c:ext>
          </c:extLst>
        </c:ser>
        <c:ser>
          <c:idx val="2"/>
          <c:order val="1"/>
          <c:tx>
            <c:strRef>
              <c:f>GRAPHS!$AA$2</c:f>
              <c:strCache>
                <c:ptCount val="1"/>
                <c:pt idx="0">
                  <c:v>REGRESSION</c:v>
                </c:pt>
              </c:strCache>
            </c:strRef>
          </c:tx>
          <c:spPr>
            <a:ln w="25400" cap="sq">
              <a:solidFill>
                <a:sysClr val="window" lastClr="FFFFFF">
                  <a:lumMod val="50000"/>
                  <a:alpha val="50000"/>
                </a:sysClr>
              </a:solidFill>
              <a:prstDash val="solid"/>
              <a:round/>
              <a:tailEnd type="none"/>
            </a:ln>
            <a:effectLst/>
          </c:spPr>
          <c:marker>
            <c:symbol val="none"/>
          </c:marker>
          <c:cat>
            <c:numRef>
              <c:f>GRAPHS!$Y$3:$Y$34</c:f>
              <c:numCache>
                <c:formatCode>[$-415]General</c:formatCode>
                <c:ptCount val="32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</c:numCache>
            </c:numRef>
          </c:cat>
          <c:val>
            <c:numRef>
              <c:f>GRAPHS!$AA$3:$AA$34</c:f>
              <c:numCache>
                <c:formatCode>General</c:formatCode>
                <c:ptCount val="32"/>
                <c:pt idx="0">
                  <c:v>0.17567650851169248</c:v>
                </c:pt>
                <c:pt idx="1">
                  <c:v>0.14689647254256499</c:v>
                </c:pt>
                <c:pt idx="2">
                  <c:v>0.11811643657344462</c:v>
                </c:pt>
                <c:pt idx="3">
                  <c:v>8.933640060432424E-2</c:v>
                </c:pt>
                <c:pt idx="4">
                  <c:v>6.0556364635196758E-2</c:v>
                </c:pt>
                <c:pt idx="5">
                  <c:v>3.1776328666076381E-2</c:v>
                </c:pt>
                <c:pt idx="6">
                  <c:v>2.996292696948899E-3</c:v>
                </c:pt>
                <c:pt idx="7">
                  <c:v>-2.5783743272171478E-2</c:v>
                </c:pt>
                <c:pt idx="8">
                  <c:v>-5.456377924129896E-2</c:v>
                </c:pt>
                <c:pt idx="9">
                  <c:v>-8.3343815210419336E-2</c:v>
                </c:pt>
                <c:pt idx="10">
                  <c:v>-0.11212385117954682</c:v>
                </c:pt>
                <c:pt idx="11">
                  <c:v>-0.1409038871486672</c:v>
                </c:pt>
                <c:pt idx="12">
                  <c:v>-0.16968392311778757</c:v>
                </c:pt>
                <c:pt idx="13">
                  <c:v>-0.19846395908691505</c:v>
                </c:pt>
                <c:pt idx="14">
                  <c:v>-0.22724399505603543</c:v>
                </c:pt>
                <c:pt idx="15">
                  <c:v>-0.25602403102516291</c:v>
                </c:pt>
                <c:pt idx="16">
                  <c:v>-0.28480406699428329</c:v>
                </c:pt>
                <c:pt idx="17">
                  <c:v>-0.31358410296341077</c:v>
                </c:pt>
                <c:pt idx="18">
                  <c:v>-0.34236413893253115</c:v>
                </c:pt>
                <c:pt idx="19">
                  <c:v>-0.37114417490165863</c:v>
                </c:pt>
                <c:pt idx="20">
                  <c:v>-0.39992421087077901</c:v>
                </c:pt>
                <c:pt idx="21">
                  <c:v>-0.42870424683989938</c:v>
                </c:pt>
                <c:pt idx="22">
                  <c:v>-0.45748428280902687</c:v>
                </c:pt>
                <c:pt idx="23">
                  <c:v>-0.48626431877814724</c:v>
                </c:pt>
                <c:pt idx="24">
                  <c:v>-0.51504435474727472</c:v>
                </c:pt>
                <c:pt idx="25">
                  <c:v>-0.5438243907163951</c:v>
                </c:pt>
                <c:pt idx="26">
                  <c:v>-0.57260442668552258</c:v>
                </c:pt>
                <c:pt idx="27">
                  <c:v>-0.60138446265464296</c:v>
                </c:pt>
                <c:pt idx="28">
                  <c:v>-0.63016449862377044</c:v>
                </c:pt>
                <c:pt idx="29">
                  <c:v>-0.65894453459289082</c:v>
                </c:pt>
                <c:pt idx="30">
                  <c:v>-0.68772457056201119</c:v>
                </c:pt>
                <c:pt idx="31">
                  <c:v>-0.71650460653113868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72-47EE-B9B7-B820C42F2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48288"/>
        <c:axId val="561248768"/>
        <c:extLst/>
      </c:lineChart>
      <c:catAx>
        <c:axId val="561248288"/>
        <c:scaling>
          <c:orientation val="minMax"/>
        </c:scaling>
        <c:delete val="0"/>
        <c:axPos val="b"/>
        <c:numFmt formatCode="[$-415]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768"/>
        <c:crosses val="autoZero"/>
        <c:auto val="1"/>
        <c:lblAlgn val="ctr"/>
        <c:lblOffset val="10"/>
        <c:noMultiLvlLbl val="0"/>
      </c:catAx>
      <c:valAx>
        <c:axId val="561248768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l-PL"/>
          </a:p>
        </c:txPr>
        <c:crossAx val="56124828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156882</xdr:colOff>
      <xdr:row>35</xdr:row>
      <xdr:rowOff>112058</xdr:rowOff>
    </xdr:from>
    <xdr:to>
      <xdr:col>2</xdr:col>
      <xdr:colOff>1630341</xdr:colOff>
      <xdr:row>53</xdr:row>
      <xdr:rowOff>124764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F4D4CF40-FC33-3D07-2633-3AB3906655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161364</xdr:colOff>
      <xdr:row>35</xdr:row>
      <xdr:rowOff>67235</xdr:rowOff>
    </xdr:from>
    <xdr:to>
      <xdr:col>5</xdr:col>
      <xdr:colOff>1634823</xdr:colOff>
      <xdr:row>53</xdr:row>
      <xdr:rowOff>79941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EC4A1A44-48AC-5E42-6512-6C5CB0271C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107576</xdr:colOff>
      <xdr:row>35</xdr:row>
      <xdr:rowOff>121023</xdr:rowOff>
    </xdr:from>
    <xdr:to>
      <xdr:col>8</xdr:col>
      <xdr:colOff>1581035</xdr:colOff>
      <xdr:row>53</xdr:row>
      <xdr:rowOff>133729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484BB713-8DBF-1D67-988B-61E8D4324C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134471</xdr:colOff>
      <xdr:row>35</xdr:row>
      <xdr:rowOff>129989</xdr:rowOff>
    </xdr:from>
    <xdr:to>
      <xdr:col>11</xdr:col>
      <xdr:colOff>1607930</xdr:colOff>
      <xdr:row>53</xdr:row>
      <xdr:rowOff>142695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765FB7CE-25C4-0442-9323-9F71E3ADCB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170330</xdr:colOff>
      <xdr:row>35</xdr:row>
      <xdr:rowOff>138953</xdr:rowOff>
    </xdr:from>
    <xdr:to>
      <xdr:col>14</xdr:col>
      <xdr:colOff>1643789</xdr:colOff>
      <xdr:row>53</xdr:row>
      <xdr:rowOff>151659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DA859DC9-8741-19E9-44BF-CCEFFE79EE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161365</xdr:colOff>
      <xdr:row>35</xdr:row>
      <xdr:rowOff>138952</xdr:rowOff>
    </xdr:from>
    <xdr:to>
      <xdr:col>17</xdr:col>
      <xdr:colOff>1634824</xdr:colOff>
      <xdr:row>53</xdr:row>
      <xdr:rowOff>151658</xdr:rowOff>
    </xdr:to>
    <xdr:graphicFrame macro="">
      <xdr:nvGraphicFramePr>
        <xdr:cNvPr id="12" name="Wykres 11">
          <a:extLst>
            <a:ext uri="{FF2B5EF4-FFF2-40B4-BE49-F238E27FC236}">
              <a16:creationId xmlns:a16="http://schemas.microsoft.com/office/drawing/2014/main" id="{89BA24F8-EEC7-84B8-8291-E0EF5D75BC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98611</xdr:colOff>
      <xdr:row>35</xdr:row>
      <xdr:rowOff>121024</xdr:rowOff>
    </xdr:from>
    <xdr:to>
      <xdr:col>20</xdr:col>
      <xdr:colOff>1572070</xdr:colOff>
      <xdr:row>53</xdr:row>
      <xdr:rowOff>133730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5F43A353-227D-0D10-694D-78155C8E80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170328</xdr:colOff>
      <xdr:row>35</xdr:row>
      <xdr:rowOff>147917</xdr:rowOff>
    </xdr:from>
    <xdr:to>
      <xdr:col>23</xdr:col>
      <xdr:colOff>1643787</xdr:colOff>
      <xdr:row>53</xdr:row>
      <xdr:rowOff>160623</xdr:rowOff>
    </xdr:to>
    <xdr:graphicFrame macro="">
      <xdr:nvGraphicFramePr>
        <xdr:cNvPr id="14" name="Wykres 13">
          <a:extLst>
            <a:ext uri="{FF2B5EF4-FFF2-40B4-BE49-F238E27FC236}">
              <a16:creationId xmlns:a16="http://schemas.microsoft.com/office/drawing/2014/main" id="{163BB32C-E9F4-224A-813E-3EB70618F6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125505</xdr:colOff>
      <xdr:row>35</xdr:row>
      <xdr:rowOff>58269</xdr:rowOff>
    </xdr:from>
    <xdr:to>
      <xdr:col>26</xdr:col>
      <xdr:colOff>1598964</xdr:colOff>
      <xdr:row>53</xdr:row>
      <xdr:rowOff>70975</xdr:rowOff>
    </xdr:to>
    <xdr:graphicFrame macro="">
      <xdr:nvGraphicFramePr>
        <xdr:cNvPr id="27" name="Wykres 26">
          <a:extLst>
            <a:ext uri="{FF2B5EF4-FFF2-40B4-BE49-F238E27FC236}">
              <a16:creationId xmlns:a16="http://schemas.microsoft.com/office/drawing/2014/main" id="{72779B00-F196-F94A-6D6B-710B21BEF9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116541</xdr:colOff>
      <xdr:row>35</xdr:row>
      <xdr:rowOff>67234</xdr:rowOff>
    </xdr:from>
    <xdr:to>
      <xdr:col>29</xdr:col>
      <xdr:colOff>1589999</xdr:colOff>
      <xdr:row>53</xdr:row>
      <xdr:rowOff>79940</xdr:rowOff>
    </xdr:to>
    <xdr:graphicFrame macro="">
      <xdr:nvGraphicFramePr>
        <xdr:cNvPr id="28" name="Wykres 27">
          <a:extLst>
            <a:ext uri="{FF2B5EF4-FFF2-40B4-BE49-F238E27FC236}">
              <a16:creationId xmlns:a16="http://schemas.microsoft.com/office/drawing/2014/main" id="{FEEA3163-D03D-43D2-AE87-E2F1E7D65F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134470</xdr:colOff>
      <xdr:row>35</xdr:row>
      <xdr:rowOff>103093</xdr:rowOff>
    </xdr:from>
    <xdr:to>
      <xdr:col>32</xdr:col>
      <xdr:colOff>1607929</xdr:colOff>
      <xdr:row>53</xdr:row>
      <xdr:rowOff>115799</xdr:rowOff>
    </xdr:to>
    <xdr:graphicFrame macro="">
      <xdr:nvGraphicFramePr>
        <xdr:cNvPr id="31" name="Wykres 30">
          <a:extLst>
            <a:ext uri="{FF2B5EF4-FFF2-40B4-BE49-F238E27FC236}">
              <a16:creationId xmlns:a16="http://schemas.microsoft.com/office/drawing/2014/main" id="{21FD035F-1431-B1A7-A700-448EC2453A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33</xdr:col>
      <xdr:colOff>116542</xdr:colOff>
      <xdr:row>35</xdr:row>
      <xdr:rowOff>121023</xdr:rowOff>
    </xdr:from>
    <xdr:to>
      <xdr:col>35</xdr:col>
      <xdr:colOff>1590001</xdr:colOff>
      <xdr:row>53</xdr:row>
      <xdr:rowOff>133729</xdr:rowOff>
    </xdr:to>
    <xdr:graphicFrame macro="">
      <xdr:nvGraphicFramePr>
        <xdr:cNvPr id="35" name="Wykres 34">
          <a:extLst>
            <a:ext uri="{FF2B5EF4-FFF2-40B4-BE49-F238E27FC236}">
              <a16:creationId xmlns:a16="http://schemas.microsoft.com/office/drawing/2014/main" id="{6CB268EB-BFA7-5EC5-73E9-55071A2860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116541</xdr:colOff>
      <xdr:row>35</xdr:row>
      <xdr:rowOff>22411</xdr:rowOff>
    </xdr:from>
    <xdr:to>
      <xdr:col>38</xdr:col>
      <xdr:colOff>1589999</xdr:colOff>
      <xdr:row>53</xdr:row>
      <xdr:rowOff>35117</xdr:rowOff>
    </xdr:to>
    <xdr:graphicFrame macro="">
      <xdr:nvGraphicFramePr>
        <xdr:cNvPr id="36" name="Wykres 35">
          <a:extLst>
            <a:ext uri="{FF2B5EF4-FFF2-40B4-BE49-F238E27FC236}">
              <a16:creationId xmlns:a16="http://schemas.microsoft.com/office/drawing/2014/main" id="{0D494A16-6924-FE78-5CA2-9D91342D3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39</xdr:col>
      <xdr:colOff>62752</xdr:colOff>
      <xdr:row>35</xdr:row>
      <xdr:rowOff>58270</xdr:rowOff>
    </xdr:from>
    <xdr:to>
      <xdr:col>41</xdr:col>
      <xdr:colOff>1536211</xdr:colOff>
      <xdr:row>53</xdr:row>
      <xdr:rowOff>70976</xdr:rowOff>
    </xdr:to>
    <xdr:graphicFrame macro="">
      <xdr:nvGraphicFramePr>
        <xdr:cNvPr id="39" name="Wykres 38">
          <a:extLst>
            <a:ext uri="{FF2B5EF4-FFF2-40B4-BE49-F238E27FC236}">
              <a16:creationId xmlns:a16="http://schemas.microsoft.com/office/drawing/2014/main" id="{CB1BF4BC-5B9F-900D-99A8-F703B7AB01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42</xdr:col>
      <xdr:colOff>116541</xdr:colOff>
      <xdr:row>35</xdr:row>
      <xdr:rowOff>13445</xdr:rowOff>
    </xdr:from>
    <xdr:to>
      <xdr:col>44</xdr:col>
      <xdr:colOff>1590000</xdr:colOff>
      <xdr:row>53</xdr:row>
      <xdr:rowOff>26151</xdr:rowOff>
    </xdr:to>
    <xdr:graphicFrame macro="">
      <xdr:nvGraphicFramePr>
        <xdr:cNvPr id="42" name="Wykres 41">
          <a:extLst>
            <a:ext uri="{FF2B5EF4-FFF2-40B4-BE49-F238E27FC236}">
              <a16:creationId xmlns:a16="http://schemas.microsoft.com/office/drawing/2014/main" id="{52B03CFF-9033-700A-ECA4-9321968F6B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98611</xdr:colOff>
      <xdr:row>35</xdr:row>
      <xdr:rowOff>58271</xdr:rowOff>
    </xdr:from>
    <xdr:to>
      <xdr:col>47</xdr:col>
      <xdr:colOff>1572070</xdr:colOff>
      <xdr:row>53</xdr:row>
      <xdr:rowOff>70977</xdr:rowOff>
    </xdr:to>
    <xdr:graphicFrame macro="">
      <xdr:nvGraphicFramePr>
        <xdr:cNvPr id="43" name="Wykres 42">
          <a:extLst>
            <a:ext uri="{FF2B5EF4-FFF2-40B4-BE49-F238E27FC236}">
              <a16:creationId xmlns:a16="http://schemas.microsoft.com/office/drawing/2014/main" id="{CB5D0924-63DD-DF61-598F-6E2D6B0B7D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48</xdr:col>
      <xdr:colOff>98612</xdr:colOff>
      <xdr:row>35</xdr:row>
      <xdr:rowOff>40342</xdr:rowOff>
    </xdr:from>
    <xdr:to>
      <xdr:col>50</xdr:col>
      <xdr:colOff>1572071</xdr:colOff>
      <xdr:row>53</xdr:row>
      <xdr:rowOff>53048</xdr:rowOff>
    </xdr:to>
    <xdr:graphicFrame macro="">
      <xdr:nvGraphicFramePr>
        <xdr:cNvPr id="46" name="Wykres 45">
          <a:extLst>
            <a:ext uri="{FF2B5EF4-FFF2-40B4-BE49-F238E27FC236}">
              <a16:creationId xmlns:a16="http://schemas.microsoft.com/office/drawing/2014/main" id="{389B6970-0ACF-F8EB-224C-3D2B3CBF0A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51</xdr:col>
      <xdr:colOff>125505</xdr:colOff>
      <xdr:row>35</xdr:row>
      <xdr:rowOff>147917</xdr:rowOff>
    </xdr:from>
    <xdr:to>
      <xdr:col>53</xdr:col>
      <xdr:colOff>1598963</xdr:colOff>
      <xdr:row>53</xdr:row>
      <xdr:rowOff>160623</xdr:rowOff>
    </xdr:to>
    <xdr:graphicFrame macro="">
      <xdr:nvGraphicFramePr>
        <xdr:cNvPr id="49" name="Wykres 48">
          <a:extLst>
            <a:ext uri="{FF2B5EF4-FFF2-40B4-BE49-F238E27FC236}">
              <a16:creationId xmlns:a16="http://schemas.microsoft.com/office/drawing/2014/main" id="{BC618421-5405-0420-DEC3-ACA3D62610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54</xdr:col>
      <xdr:colOff>116541</xdr:colOff>
      <xdr:row>35</xdr:row>
      <xdr:rowOff>94129</xdr:rowOff>
    </xdr:from>
    <xdr:to>
      <xdr:col>56</xdr:col>
      <xdr:colOff>1590000</xdr:colOff>
      <xdr:row>53</xdr:row>
      <xdr:rowOff>106835</xdr:rowOff>
    </xdr:to>
    <xdr:graphicFrame macro="">
      <xdr:nvGraphicFramePr>
        <xdr:cNvPr id="52" name="Wykres 51">
          <a:extLst>
            <a:ext uri="{FF2B5EF4-FFF2-40B4-BE49-F238E27FC236}">
              <a16:creationId xmlns:a16="http://schemas.microsoft.com/office/drawing/2014/main" id="{D2C55B1E-DB12-12C2-A5BE-3306F07D7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57</xdr:col>
      <xdr:colOff>116539</xdr:colOff>
      <xdr:row>35</xdr:row>
      <xdr:rowOff>103094</xdr:rowOff>
    </xdr:from>
    <xdr:to>
      <xdr:col>59</xdr:col>
      <xdr:colOff>1589997</xdr:colOff>
      <xdr:row>53</xdr:row>
      <xdr:rowOff>115800</xdr:rowOff>
    </xdr:to>
    <xdr:graphicFrame macro="">
      <xdr:nvGraphicFramePr>
        <xdr:cNvPr id="53" name="Wykres 52">
          <a:extLst>
            <a:ext uri="{FF2B5EF4-FFF2-40B4-BE49-F238E27FC236}">
              <a16:creationId xmlns:a16="http://schemas.microsoft.com/office/drawing/2014/main" id="{6C7FD786-FDB8-DF34-E530-0894CC4343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60</xdr:col>
      <xdr:colOff>107575</xdr:colOff>
      <xdr:row>35</xdr:row>
      <xdr:rowOff>22411</xdr:rowOff>
    </xdr:from>
    <xdr:to>
      <xdr:col>62</xdr:col>
      <xdr:colOff>1581034</xdr:colOff>
      <xdr:row>53</xdr:row>
      <xdr:rowOff>35117</xdr:rowOff>
    </xdr:to>
    <xdr:graphicFrame macro="">
      <xdr:nvGraphicFramePr>
        <xdr:cNvPr id="54" name="Wykres 53">
          <a:extLst>
            <a:ext uri="{FF2B5EF4-FFF2-40B4-BE49-F238E27FC236}">
              <a16:creationId xmlns:a16="http://schemas.microsoft.com/office/drawing/2014/main" id="{14DEF823-B284-E307-159C-4C8129B65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63</xdr:col>
      <xdr:colOff>116541</xdr:colOff>
      <xdr:row>35</xdr:row>
      <xdr:rowOff>147916</xdr:rowOff>
    </xdr:from>
    <xdr:to>
      <xdr:col>65</xdr:col>
      <xdr:colOff>1590000</xdr:colOff>
      <xdr:row>53</xdr:row>
      <xdr:rowOff>160622</xdr:rowOff>
    </xdr:to>
    <xdr:graphicFrame macro="">
      <xdr:nvGraphicFramePr>
        <xdr:cNvPr id="57" name="Wykres 56">
          <a:extLst>
            <a:ext uri="{FF2B5EF4-FFF2-40B4-BE49-F238E27FC236}">
              <a16:creationId xmlns:a16="http://schemas.microsoft.com/office/drawing/2014/main" id="{3ED8DB50-CFAD-D0F9-CB8E-9AF58AEE56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66</xdr:col>
      <xdr:colOff>80681</xdr:colOff>
      <xdr:row>35</xdr:row>
      <xdr:rowOff>112057</xdr:rowOff>
    </xdr:from>
    <xdr:to>
      <xdr:col>68</xdr:col>
      <xdr:colOff>1554140</xdr:colOff>
      <xdr:row>53</xdr:row>
      <xdr:rowOff>124763</xdr:rowOff>
    </xdr:to>
    <xdr:graphicFrame macro="">
      <xdr:nvGraphicFramePr>
        <xdr:cNvPr id="58" name="Wykres 57">
          <a:extLst>
            <a:ext uri="{FF2B5EF4-FFF2-40B4-BE49-F238E27FC236}">
              <a16:creationId xmlns:a16="http://schemas.microsoft.com/office/drawing/2014/main" id="{37481075-C8F6-C717-A559-089E80F4D5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69</xdr:col>
      <xdr:colOff>116542</xdr:colOff>
      <xdr:row>35</xdr:row>
      <xdr:rowOff>112059</xdr:rowOff>
    </xdr:from>
    <xdr:to>
      <xdr:col>71</xdr:col>
      <xdr:colOff>1590001</xdr:colOff>
      <xdr:row>53</xdr:row>
      <xdr:rowOff>124765</xdr:rowOff>
    </xdr:to>
    <xdr:graphicFrame macro="">
      <xdr:nvGraphicFramePr>
        <xdr:cNvPr id="59" name="Wykres 58">
          <a:extLst>
            <a:ext uri="{FF2B5EF4-FFF2-40B4-BE49-F238E27FC236}">
              <a16:creationId xmlns:a16="http://schemas.microsoft.com/office/drawing/2014/main" id="{2DF7402D-144D-5DDE-FAE8-961C280329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72</xdr:col>
      <xdr:colOff>143436</xdr:colOff>
      <xdr:row>35</xdr:row>
      <xdr:rowOff>129987</xdr:rowOff>
    </xdr:from>
    <xdr:to>
      <xdr:col>74</xdr:col>
      <xdr:colOff>1616895</xdr:colOff>
      <xdr:row>53</xdr:row>
      <xdr:rowOff>142693</xdr:rowOff>
    </xdr:to>
    <xdr:graphicFrame macro="">
      <xdr:nvGraphicFramePr>
        <xdr:cNvPr id="68" name="Wykres 67">
          <a:extLst>
            <a:ext uri="{FF2B5EF4-FFF2-40B4-BE49-F238E27FC236}">
              <a16:creationId xmlns:a16="http://schemas.microsoft.com/office/drawing/2014/main" id="{A396D401-7D9A-3059-B782-435F889171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75</xdr:col>
      <xdr:colOff>242048</xdr:colOff>
      <xdr:row>35</xdr:row>
      <xdr:rowOff>31376</xdr:rowOff>
    </xdr:from>
    <xdr:to>
      <xdr:col>77</xdr:col>
      <xdr:colOff>1715507</xdr:colOff>
      <xdr:row>53</xdr:row>
      <xdr:rowOff>44082</xdr:rowOff>
    </xdr:to>
    <xdr:graphicFrame macro="">
      <xdr:nvGraphicFramePr>
        <xdr:cNvPr id="69" name="Wykres 68">
          <a:extLst>
            <a:ext uri="{FF2B5EF4-FFF2-40B4-BE49-F238E27FC236}">
              <a16:creationId xmlns:a16="http://schemas.microsoft.com/office/drawing/2014/main" id="{005EA0C2-4ED7-1F2E-19A0-EBB28230A9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Pakiet 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9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BE7E767-E7B4-43F1-8336-9BFBC22E4D21}">
  <we:reference id="wa104379190" version="2.0.0.0" store="pl-PL" storeType="OMEX"/>
  <we:alternateReferences>
    <we:reference id="wa104379190" version="2.0.0.0" store="wa104379190" storeType="OMEX"/>
  </we:alternateReferences>
  <we:properties/>
  <we:bindings>
    <we:binding id="RangeSelect" type="matrix" appref="{6D9F605D-E3E5-4EC8-BCA7-2908796CBF65}"/>
    <we:binding id="InputY" type="matrix" appref="{7326E3D8-B7B4-4710-A2EB-6200B2ACB586}"/>
    <we:binding id="InputX" type="matrix" appref="{93E6D30A-5F77-4E3E-8E19-FC8637D97A44}"/>
    <we:binding id="Output" type="matrix" appref="{6A55A93D-F37F-4B3A-A65B-E3BF07DD9560}"/>
    <we:binding id="Input" type="matrix" appref="{D3011301-7C3E-4DD7-BA11-B1E0D97FB802}"/>
  </we:bindings>
  <we:snapshot xmlns:r="http://schemas.openxmlformats.org/officeDocument/2006/relationships"/>
</we:webextension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3690-0F31-4761-8907-9BB8315CC7B9}">
  <dimension ref="A2:AMJ83"/>
  <sheetViews>
    <sheetView tabSelected="1" workbookViewId="0"/>
  </sheetViews>
  <sheetFormatPr baseColWidth="10" defaultColWidth="8.83203125" defaultRowHeight="15" x14ac:dyDescent="0.2"/>
  <cols>
    <col min="1" max="1" width="42.33203125" style="1" customWidth="1"/>
    <col min="2" max="2" width="21.33203125" style="1" customWidth="1"/>
    <col min="3" max="14" width="11.6640625" style="1" customWidth="1"/>
    <col min="15" max="1024" width="8.1640625" style="1" customWidth="1"/>
  </cols>
  <sheetData>
    <row r="2" spans="1:14" s="5" customFormat="1" ht="32" x14ac:dyDescent="0.2">
      <c r="A2" s="2" t="s">
        <v>0</v>
      </c>
      <c r="B2" s="3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12</v>
      </c>
      <c r="N2" s="4" t="s">
        <v>13</v>
      </c>
    </row>
    <row r="3" spans="1:14" x14ac:dyDescent="0.2">
      <c r="A3" s="6" t="s">
        <v>14</v>
      </c>
      <c r="B3" s="7" t="s">
        <v>2</v>
      </c>
      <c r="C3" s="8" t="s">
        <v>15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</row>
    <row r="4" spans="1:14" x14ac:dyDescent="0.2">
      <c r="A4" s="6" t="s">
        <v>16</v>
      </c>
      <c r="B4" s="7" t="s">
        <v>3</v>
      </c>
      <c r="C4" s="7">
        <v>1</v>
      </c>
      <c r="D4" s="8" t="s">
        <v>15</v>
      </c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x14ac:dyDescent="0.2">
      <c r="A5" s="6" t="s">
        <v>17</v>
      </c>
      <c r="B5" s="7" t="s">
        <v>4</v>
      </c>
      <c r="C5" s="7">
        <v>2</v>
      </c>
      <c r="D5" s="7">
        <v>12</v>
      </c>
      <c r="E5" s="8" t="s">
        <v>15</v>
      </c>
      <c r="F5" s="7"/>
      <c r="G5" s="7"/>
      <c r="H5" s="7"/>
      <c r="I5" s="7"/>
      <c r="J5" s="7"/>
      <c r="K5" s="7"/>
      <c r="L5" s="7"/>
      <c r="M5" s="7"/>
      <c r="N5" s="7"/>
    </row>
    <row r="6" spans="1:14" x14ac:dyDescent="0.2">
      <c r="A6" s="6" t="s">
        <v>18</v>
      </c>
      <c r="B6" s="7" t="s">
        <v>5</v>
      </c>
      <c r="C6" s="7">
        <v>3</v>
      </c>
      <c r="D6" s="7">
        <v>13</v>
      </c>
      <c r="E6" s="7">
        <v>22</v>
      </c>
      <c r="F6" s="8" t="s">
        <v>15</v>
      </c>
      <c r="G6" s="7"/>
      <c r="H6" s="7"/>
      <c r="I6" s="7"/>
      <c r="J6" s="7"/>
      <c r="K6" s="7"/>
      <c r="L6" s="7"/>
      <c r="M6" s="7"/>
      <c r="N6" s="7"/>
    </row>
    <row r="7" spans="1:14" x14ac:dyDescent="0.2">
      <c r="A7" s="6" t="s">
        <v>19</v>
      </c>
      <c r="B7" s="7" t="s">
        <v>6</v>
      </c>
      <c r="C7" s="7">
        <v>4</v>
      </c>
      <c r="D7" s="7">
        <v>14</v>
      </c>
      <c r="E7" s="7">
        <v>23</v>
      </c>
      <c r="F7" s="7">
        <v>31</v>
      </c>
      <c r="G7" s="8" t="s">
        <v>15</v>
      </c>
      <c r="H7" s="7"/>
      <c r="I7" s="7"/>
      <c r="J7" s="7"/>
      <c r="K7" s="7"/>
      <c r="L7" s="7"/>
      <c r="M7" s="7"/>
      <c r="N7" s="7"/>
    </row>
    <row r="8" spans="1:14" x14ac:dyDescent="0.2">
      <c r="A8" s="6" t="s">
        <v>20</v>
      </c>
      <c r="B8" s="7" t="s">
        <v>7</v>
      </c>
      <c r="C8" s="7">
        <v>5</v>
      </c>
      <c r="D8" s="7">
        <v>15</v>
      </c>
      <c r="E8" s="7">
        <v>24</v>
      </c>
      <c r="F8" s="7">
        <v>32</v>
      </c>
      <c r="G8" s="7">
        <v>39</v>
      </c>
      <c r="H8" s="8" t="s">
        <v>15</v>
      </c>
      <c r="I8" s="7"/>
      <c r="J8" s="7"/>
      <c r="K8" s="7"/>
      <c r="L8" s="7"/>
      <c r="M8" s="7"/>
      <c r="N8" s="7"/>
    </row>
    <row r="9" spans="1:14" x14ac:dyDescent="0.2">
      <c r="A9" s="6" t="s">
        <v>21</v>
      </c>
      <c r="B9" s="7" t="s">
        <v>8</v>
      </c>
      <c r="C9" s="7">
        <v>6</v>
      </c>
      <c r="D9" s="7">
        <v>16</v>
      </c>
      <c r="E9" s="7">
        <v>25</v>
      </c>
      <c r="F9" s="7">
        <v>33</v>
      </c>
      <c r="G9" s="7">
        <v>40</v>
      </c>
      <c r="H9" s="7">
        <v>46</v>
      </c>
      <c r="I9" s="8" t="s">
        <v>15</v>
      </c>
      <c r="J9" s="7"/>
      <c r="K9" s="7"/>
      <c r="L9" s="7"/>
      <c r="M9" s="7"/>
      <c r="N9" s="7"/>
    </row>
    <row r="10" spans="1:14" x14ac:dyDescent="0.2">
      <c r="A10" s="6" t="s">
        <v>22</v>
      </c>
      <c r="B10" s="7" t="s">
        <v>9</v>
      </c>
      <c r="C10" s="7">
        <v>7</v>
      </c>
      <c r="D10" s="7">
        <v>17</v>
      </c>
      <c r="E10" s="7">
        <v>26</v>
      </c>
      <c r="F10" s="7">
        <v>34</v>
      </c>
      <c r="G10" s="7">
        <v>41</v>
      </c>
      <c r="H10" s="7">
        <v>47</v>
      </c>
      <c r="I10" s="7">
        <v>52</v>
      </c>
      <c r="J10" s="8" t="s">
        <v>15</v>
      </c>
      <c r="K10" s="7"/>
      <c r="L10" s="7"/>
      <c r="M10" s="7"/>
      <c r="N10" s="7"/>
    </row>
    <row r="11" spans="1:14" x14ac:dyDescent="0.2">
      <c r="A11" s="6" t="s">
        <v>23</v>
      </c>
      <c r="B11" s="7" t="s">
        <v>10</v>
      </c>
      <c r="C11" s="7">
        <v>8</v>
      </c>
      <c r="D11" s="7">
        <v>18</v>
      </c>
      <c r="E11" s="7">
        <v>27</v>
      </c>
      <c r="F11" s="7">
        <v>35</v>
      </c>
      <c r="G11" s="7">
        <v>42</v>
      </c>
      <c r="H11" s="7">
        <v>48</v>
      </c>
      <c r="I11" s="7">
        <v>53</v>
      </c>
      <c r="J11" s="7">
        <v>57</v>
      </c>
      <c r="K11" s="8" t="s">
        <v>15</v>
      </c>
      <c r="L11" s="7"/>
      <c r="M11" s="7"/>
      <c r="N11" s="7"/>
    </row>
    <row r="12" spans="1:14" x14ac:dyDescent="0.2">
      <c r="A12" s="6" t="s">
        <v>24</v>
      </c>
      <c r="B12" s="7" t="s">
        <v>11</v>
      </c>
      <c r="C12" s="7">
        <v>9</v>
      </c>
      <c r="D12" s="7">
        <v>19</v>
      </c>
      <c r="E12" s="7">
        <v>28</v>
      </c>
      <c r="F12" s="7">
        <v>36</v>
      </c>
      <c r="G12" s="7">
        <v>43</v>
      </c>
      <c r="H12" s="7">
        <v>49</v>
      </c>
      <c r="I12" s="7">
        <v>54</v>
      </c>
      <c r="J12" s="7">
        <v>58</v>
      </c>
      <c r="K12" s="7">
        <v>61</v>
      </c>
      <c r="L12" s="8" t="s">
        <v>15</v>
      </c>
      <c r="M12" s="7"/>
      <c r="N12" s="7"/>
    </row>
    <row r="13" spans="1:14" x14ac:dyDescent="0.2">
      <c r="A13" s="6" t="s">
        <v>25</v>
      </c>
      <c r="B13" s="7" t="s">
        <v>12</v>
      </c>
      <c r="C13" s="7">
        <v>10</v>
      </c>
      <c r="D13" s="7">
        <v>20</v>
      </c>
      <c r="E13" s="7">
        <v>29</v>
      </c>
      <c r="F13" s="7">
        <v>37</v>
      </c>
      <c r="G13" s="7">
        <v>44</v>
      </c>
      <c r="H13" s="7">
        <v>50</v>
      </c>
      <c r="I13" s="7">
        <v>55</v>
      </c>
      <c r="J13" s="7">
        <v>59</v>
      </c>
      <c r="K13" s="7">
        <v>62</v>
      </c>
      <c r="L13" s="7">
        <v>64</v>
      </c>
      <c r="M13" s="8" t="s">
        <v>15</v>
      </c>
      <c r="N13" s="7"/>
    </row>
    <row r="14" spans="1:14" x14ac:dyDescent="0.2">
      <c r="A14" s="6" t="s">
        <v>26</v>
      </c>
      <c r="B14" s="7" t="s">
        <v>13</v>
      </c>
      <c r="C14" s="7">
        <v>11</v>
      </c>
      <c r="D14" s="7">
        <v>21</v>
      </c>
      <c r="E14" s="7">
        <v>30</v>
      </c>
      <c r="F14" s="7">
        <v>38</v>
      </c>
      <c r="G14" s="7">
        <v>45</v>
      </c>
      <c r="H14" s="7">
        <v>51</v>
      </c>
      <c r="I14" s="7">
        <v>56</v>
      </c>
      <c r="J14" s="7">
        <v>60</v>
      </c>
      <c r="K14" s="7">
        <v>63</v>
      </c>
      <c r="L14" s="7">
        <v>65</v>
      </c>
      <c r="M14" s="7">
        <v>66</v>
      </c>
      <c r="N14" s="8" t="s">
        <v>15</v>
      </c>
    </row>
    <row r="18" spans="1:1" x14ac:dyDescent="0.2">
      <c r="A18" s="1" t="s">
        <v>27</v>
      </c>
    </row>
    <row r="19" spans="1:1" x14ac:dyDescent="0.2">
      <c r="A19" s="1" t="s">
        <v>28</v>
      </c>
    </row>
    <row r="20" spans="1:1" x14ac:dyDescent="0.2">
      <c r="A20" s="1" t="s">
        <v>29</v>
      </c>
    </row>
    <row r="21" spans="1:1" x14ac:dyDescent="0.2">
      <c r="A21" s="1" t="s">
        <v>30</v>
      </c>
    </row>
    <row r="22" spans="1:1" x14ac:dyDescent="0.2">
      <c r="A22" s="1" t="s">
        <v>31</v>
      </c>
    </row>
    <row r="23" spans="1:1" x14ac:dyDescent="0.2">
      <c r="A23" s="1" t="s">
        <v>32</v>
      </c>
    </row>
    <row r="24" spans="1:1" x14ac:dyDescent="0.2">
      <c r="A24" s="1" t="s">
        <v>33</v>
      </c>
    </row>
    <row r="25" spans="1:1" x14ac:dyDescent="0.2">
      <c r="A25" s="1" t="s">
        <v>34</v>
      </c>
    </row>
    <row r="26" spans="1:1" x14ac:dyDescent="0.2">
      <c r="A26" s="1" t="s">
        <v>35</v>
      </c>
    </row>
    <row r="27" spans="1:1" x14ac:dyDescent="0.2">
      <c r="A27" s="1" t="s">
        <v>36</v>
      </c>
    </row>
    <row r="28" spans="1:1" x14ac:dyDescent="0.2">
      <c r="A28" s="1" t="s">
        <v>37</v>
      </c>
    </row>
    <row r="29" spans="1:1" x14ac:dyDescent="0.2">
      <c r="A29" s="1" t="s">
        <v>38</v>
      </c>
    </row>
    <row r="30" spans="1:1" x14ac:dyDescent="0.2">
      <c r="A30" s="1" t="s">
        <v>39</v>
      </c>
    </row>
    <row r="31" spans="1:1" x14ac:dyDescent="0.2">
      <c r="A31" s="1" t="s">
        <v>40</v>
      </c>
    </row>
    <row r="32" spans="1:1" x14ac:dyDescent="0.2">
      <c r="A32" s="1" t="s">
        <v>41</v>
      </c>
    </row>
    <row r="33" spans="1:1" x14ac:dyDescent="0.2">
      <c r="A33" s="1" t="s">
        <v>42</v>
      </c>
    </row>
    <row r="34" spans="1:1" x14ac:dyDescent="0.2">
      <c r="A34" s="1" t="s">
        <v>43</v>
      </c>
    </row>
    <row r="35" spans="1:1" x14ac:dyDescent="0.2">
      <c r="A35" s="1" t="s">
        <v>44</v>
      </c>
    </row>
    <row r="36" spans="1:1" x14ac:dyDescent="0.2">
      <c r="A36" s="1" t="s">
        <v>45</v>
      </c>
    </row>
    <row r="37" spans="1:1" x14ac:dyDescent="0.2">
      <c r="A37" s="1" t="s">
        <v>46</v>
      </c>
    </row>
    <row r="38" spans="1:1" x14ac:dyDescent="0.2">
      <c r="A38" s="1" t="s">
        <v>47</v>
      </c>
    </row>
    <row r="39" spans="1:1" x14ac:dyDescent="0.2">
      <c r="A39" s="1" t="s">
        <v>48</v>
      </c>
    </row>
    <row r="40" spans="1:1" x14ac:dyDescent="0.2">
      <c r="A40" s="1" t="s">
        <v>49</v>
      </c>
    </row>
    <row r="41" spans="1:1" x14ac:dyDescent="0.2">
      <c r="A41" s="1" t="s">
        <v>50</v>
      </c>
    </row>
    <row r="42" spans="1:1" x14ac:dyDescent="0.2">
      <c r="A42" s="1" t="s">
        <v>51</v>
      </c>
    </row>
    <row r="43" spans="1:1" x14ac:dyDescent="0.2">
      <c r="A43" s="1" t="s">
        <v>52</v>
      </c>
    </row>
    <row r="44" spans="1:1" x14ac:dyDescent="0.2">
      <c r="A44" s="1" t="s">
        <v>53</v>
      </c>
    </row>
    <row r="45" spans="1:1" x14ac:dyDescent="0.2">
      <c r="A45" s="1" t="s">
        <v>54</v>
      </c>
    </row>
    <row r="46" spans="1:1" x14ac:dyDescent="0.2">
      <c r="A46" s="1" t="s">
        <v>55</v>
      </c>
    </row>
    <row r="47" spans="1:1" x14ac:dyDescent="0.2">
      <c r="A47" s="1" t="s">
        <v>56</v>
      </c>
    </row>
    <row r="48" spans="1:1" x14ac:dyDescent="0.2">
      <c r="A48" s="1" t="s">
        <v>57</v>
      </c>
    </row>
    <row r="49" spans="1:1" x14ac:dyDescent="0.2">
      <c r="A49" s="1" t="s">
        <v>58</v>
      </c>
    </row>
    <row r="50" spans="1:1" x14ac:dyDescent="0.2">
      <c r="A50" s="1" t="s">
        <v>59</v>
      </c>
    </row>
    <row r="51" spans="1:1" x14ac:dyDescent="0.2">
      <c r="A51" s="1" t="s">
        <v>60</v>
      </c>
    </row>
    <row r="52" spans="1:1" x14ac:dyDescent="0.2">
      <c r="A52" s="1" t="s">
        <v>61</v>
      </c>
    </row>
    <row r="53" spans="1:1" x14ac:dyDescent="0.2">
      <c r="A53" s="1" t="s">
        <v>62</v>
      </c>
    </row>
    <row r="54" spans="1:1" x14ac:dyDescent="0.2">
      <c r="A54" s="1" t="s">
        <v>63</v>
      </c>
    </row>
    <row r="55" spans="1:1" x14ac:dyDescent="0.2">
      <c r="A55" s="1" t="s">
        <v>64</v>
      </c>
    </row>
    <row r="56" spans="1:1" x14ac:dyDescent="0.2">
      <c r="A56" s="1" t="s">
        <v>65</v>
      </c>
    </row>
    <row r="57" spans="1:1" x14ac:dyDescent="0.2">
      <c r="A57" s="1" t="s">
        <v>66</v>
      </c>
    </row>
    <row r="58" spans="1:1" x14ac:dyDescent="0.2">
      <c r="A58" s="1" t="s">
        <v>67</v>
      </c>
    </row>
    <row r="59" spans="1:1" x14ac:dyDescent="0.2">
      <c r="A59" s="1" t="s">
        <v>68</v>
      </c>
    </row>
    <row r="60" spans="1:1" x14ac:dyDescent="0.2">
      <c r="A60" s="1" t="s">
        <v>69</v>
      </c>
    </row>
    <row r="61" spans="1:1" x14ac:dyDescent="0.2">
      <c r="A61" s="1" t="s">
        <v>70</v>
      </c>
    </row>
    <row r="62" spans="1:1" x14ac:dyDescent="0.2">
      <c r="A62" s="1" t="s">
        <v>71</v>
      </c>
    </row>
    <row r="63" spans="1:1" x14ac:dyDescent="0.2">
      <c r="A63" s="1" t="s">
        <v>72</v>
      </c>
    </row>
    <row r="64" spans="1:1" x14ac:dyDescent="0.2">
      <c r="A64" s="1" t="s">
        <v>73</v>
      </c>
    </row>
    <row r="65" spans="1:1" x14ac:dyDescent="0.2">
      <c r="A65" s="1" t="s">
        <v>74</v>
      </c>
    </row>
    <row r="66" spans="1:1" x14ac:dyDescent="0.2">
      <c r="A66" s="1" t="s">
        <v>75</v>
      </c>
    </row>
    <row r="67" spans="1:1" x14ac:dyDescent="0.2">
      <c r="A67" s="1" t="s">
        <v>76</v>
      </c>
    </row>
    <row r="68" spans="1:1" x14ac:dyDescent="0.2">
      <c r="A68" s="1" t="s">
        <v>77</v>
      </c>
    </row>
    <row r="69" spans="1:1" x14ac:dyDescent="0.2">
      <c r="A69" s="1" t="s">
        <v>78</v>
      </c>
    </row>
    <row r="70" spans="1:1" x14ac:dyDescent="0.2">
      <c r="A70" s="1" t="s">
        <v>79</v>
      </c>
    </row>
    <row r="71" spans="1:1" x14ac:dyDescent="0.2">
      <c r="A71" s="1" t="s">
        <v>80</v>
      </c>
    </row>
    <row r="72" spans="1:1" x14ac:dyDescent="0.2">
      <c r="A72" s="1" t="s">
        <v>81</v>
      </c>
    </row>
    <row r="73" spans="1:1" x14ac:dyDescent="0.2">
      <c r="A73" s="1" t="s">
        <v>82</v>
      </c>
    </row>
    <row r="74" spans="1:1" x14ac:dyDescent="0.2">
      <c r="A74" s="1" t="s">
        <v>83</v>
      </c>
    </row>
    <row r="75" spans="1:1" x14ac:dyDescent="0.2">
      <c r="A75" s="1" t="s">
        <v>84</v>
      </c>
    </row>
    <row r="76" spans="1:1" x14ac:dyDescent="0.2">
      <c r="A76" s="1" t="s">
        <v>85</v>
      </c>
    </row>
    <row r="77" spans="1:1" x14ac:dyDescent="0.2">
      <c r="A77" s="1" t="s">
        <v>86</v>
      </c>
    </row>
    <row r="78" spans="1:1" x14ac:dyDescent="0.2">
      <c r="A78" s="1" t="s">
        <v>87</v>
      </c>
    </row>
    <row r="79" spans="1:1" x14ac:dyDescent="0.2">
      <c r="A79" s="1" t="s">
        <v>88</v>
      </c>
    </row>
    <row r="80" spans="1:1" x14ac:dyDescent="0.2">
      <c r="A80" s="1" t="s">
        <v>89</v>
      </c>
    </row>
    <row r="81" spans="1:1" x14ac:dyDescent="0.2">
      <c r="A81" s="1" t="s">
        <v>90</v>
      </c>
    </row>
    <row r="82" spans="1:1" x14ac:dyDescent="0.2">
      <c r="A82" s="1" t="s">
        <v>91</v>
      </c>
    </row>
    <row r="83" spans="1:1" x14ac:dyDescent="0.2">
      <c r="A83" s="1" t="s">
        <v>92</v>
      </c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extLst>
    <ext xmlns:x15="http://schemas.microsoft.com/office/spreadsheetml/2010/11/main" uri="{F7C9EE02-42E1-4005-9D12-6889AFFD525C}">
      <x15:webExtensions xmlns:xm="http://schemas.microsoft.com/office/excel/2006/main">
        <x15:webExtension appRef="{6D9F605D-E3E5-4EC8-BCA7-2908796CBF65}">
          <xm:f>#REF!</xm:f>
        </x15:webExtension>
        <x15:webExtension appRef="{7326E3D8-B7B4-4710-A2EB-6200B2ACB586}">
          <xm:f>#REF!</xm:f>
        </x15:webExtension>
        <x15:webExtension appRef="{93E6D30A-5F77-4E3E-8E19-FC8637D97A44}">
          <xm:f>#REF!</xm:f>
        </x15:webExtension>
        <x15:webExtension appRef="{6A55A93D-F37F-4B3A-A65B-E3BF07DD9560}">
          <xm:f>#REF!</xm:f>
        </x15:webExtension>
        <x15:webExtension appRef="{D3011301-7C3E-4DD7-BA11-B1E0D97FB802}">
          <xm:f>#REF!</xm:f>
        </x15:webExtension>
      </x15:webExtens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B6EB3-41F6-4358-94B3-F6EBE9EA7577}">
  <dimension ref="A1:AMI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1" width="11.83203125" style="9" customWidth="1"/>
    <col min="1022" max="1024" width="11.83203125" customWidth="1"/>
  </cols>
  <sheetData>
    <row r="1" spans="1:1021" ht="51" customHeight="1" x14ac:dyDescent="0.15">
      <c r="A1" s="81" t="s">
        <v>36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1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1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</row>
    <row r="4" spans="1:1021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1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1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1" x14ac:dyDescent="0.15">
      <c r="A7" s="20">
        <v>1992</v>
      </c>
      <c r="B7" s="20">
        <v>0</v>
      </c>
      <c r="C7" s="20">
        <f>D7+E7-F7</f>
        <v>2551</v>
      </c>
      <c r="D7" s="77">
        <v>2450</v>
      </c>
      <c r="E7" s="77">
        <v>101</v>
      </c>
      <c r="F7" s="78">
        <v>0</v>
      </c>
      <c r="G7" s="20">
        <v>1</v>
      </c>
      <c r="H7" s="20">
        <v>0</v>
      </c>
      <c r="I7" s="20">
        <v>0</v>
      </c>
      <c r="J7" s="20">
        <v>0</v>
      </c>
      <c r="K7" s="21">
        <v>0.513513514</v>
      </c>
      <c r="L7" s="20">
        <f t="shared" ref="L7:L38" si="0">M7+N7</f>
        <v>3</v>
      </c>
      <c r="M7" s="22">
        <v>1</v>
      </c>
      <c r="N7" s="22">
        <v>2</v>
      </c>
      <c r="P7"/>
    </row>
    <row r="8" spans="1:1021" x14ac:dyDescent="0.15">
      <c r="A8" s="20">
        <v>1993</v>
      </c>
      <c r="B8" s="20">
        <v>0</v>
      </c>
      <c r="C8" s="20">
        <f t="shared" ref="C8:C39" si="1">D8+E8-F8</f>
        <v>2105</v>
      </c>
      <c r="D8" s="77">
        <v>1983</v>
      </c>
      <c r="E8" s="77">
        <v>122</v>
      </c>
      <c r="F8" s="78">
        <v>0</v>
      </c>
      <c r="G8" s="20">
        <v>1</v>
      </c>
      <c r="H8" s="20">
        <v>0</v>
      </c>
      <c r="I8" s="20">
        <v>0</v>
      </c>
      <c r="J8" s="20">
        <v>0</v>
      </c>
      <c r="K8" s="21">
        <v>0.578125</v>
      </c>
      <c r="L8" s="20">
        <f t="shared" si="0"/>
        <v>4</v>
      </c>
      <c r="M8" s="22">
        <v>1</v>
      </c>
      <c r="N8" s="22">
        <v>3</v>
      </c>
      <c r="P8"/>
    </row>
    <row r="9" spans="1:1021" x14ac:dyDescent="0.15">
      <c r="A9" s="20">
        <v>1994</v>
      </c>
      <c r="B9" s="20">
        <v>0</v>
      </c>
      <c r="C9" s="20">
        <f t="shared" si="1"/>
        <v>1095</v>
      </c>
      <c r="D9" s="77">
        <v>965</v>
      </c>
      <c r="E9" s="77">
        <v>130</v>
      </c>
      <c r="F9" s="78">
        <v>0</v>
      </c>
      <c r="G9" s="20">
        <v>1</v>
      </c>
      <c r="H9" s="20">
        <v>0</v>
      </c>
      <c r="I9" s="20">
        <v>0</v>
      </c>
      <c r="J9" s="20">
        <v>0</v>
      </c>
      <c r="K9" s="21">
        <v>0.61764705900000005</v>
      </c>
      <c r="L9" s="20">
        <f t="shared" si="0"/>
        <v>1</v>
      </c>
      <c r="M9" s="22"/>
      <c r="N9" s="22">
        <v>1</v>
      </c>
      <c r="P9"/>
    </row>
    <row r="10" spans="1:1021" x14ac:dyDescent="0.15">
      <c r="A10" s="20">
        <v>1995</v>
      </c>
      <c r="B10" s="20">
        <v>0</v>
      </c>
      <c r="C10" s="20">
        <f t="shared" si="1"/>
        <v>1259</v>
      </c>
      <c r="D10" s="77">
        <v>1133</v>
      </c>
      <c r="E10" s="77">
        <v>126</v>
      </c>
      <c r="F10" s="78">
        <v>0</v>
      </c>
      <c r="G10" s="20">
        <v>1</v>
      </c>
      <c r="H10" s="20">
        <v>0</v>
      </c>
      <c r="I10" s="20">
        <v>0</v>
      </c>
      <c r="J10" s="20">
        <v>0</v>
      </c>
      <c r="K10" s="21">
        <v>0.51898734199999996</v>
      </c>
      <c r="L10" s="20">
        <f t="shared" si="0"/>
        <v>2</v>
      </c>
      <c r="M10" s="22"/>
      <c r="N10" s="22">
        <v>2</v>
      </c>
      <c r="P10"/>
    </row>
    <row r="11" spans="1:1021" x14ac:dyDescent="0.15">
      <c r="A11" s="20">
        <v>1996</v>
      </c>
      <c r="B11" s="20">
        <v>0</v>
      </c>
      <c r="C11" s="20">
        <f t="shared" si="1"/>
        <v>905</v>
      </c>
      <c r="D11" s="77">
        <v>815</v>
      </c>
      <c r="E11" s="77">
        <v>90</v>
      </c>
      <c r="F11" s="78">
        <v>0</v>
      </c>
      <c r="G11" s="20">
        <v>1</v>
      </c>
      <c r="H11" s="20">
        <v>0</v>
      </c>
      <c r="I11" s="20">
        <v>0</v>
      </c>
      <c r="J11" s="20">
        <v>0</v>
      </c>
      <c r="K11" s="21">
        <v>0.625</v>
      </c>
      <c r="L11" s="20">
        <f t="shared" si="0"/>
        <v>4</v>
      </c>
      <c r="M11" s="22">
        <v>1</v>
      </c>
      <c r="N11" s="22">
        <v>3</v>
      </c>
      <c r="P11"/>
    </row>
    <row r="12" spans="1:1021" x14ac:dyDescent="0.15">
      <c r="A12" s="20">
        <v>1997</v>
      </c>
      <c r="B12" s="20">
        <v>0</v>
      </c>
      <c r="C12" s="20">
        <f t="shared" si="1"/>
        <v>813</v>
      </c>
      <c r="D12" s="77">
        <v>788</v>
      </c>
      <c r="E12" s="77">
        <v>25</v>
      </c>
      <c r="F12" s="78">
        <v>0</v>
      </c>
      <c r="G12" s="20">
        <v>1</v>
      </c>
      <c r="H12" s="20">
        <v>0</v>
      </c>
      <c r="I12" s="20">
        <v>0</v>
      </c>
      <c r="J12" s="20">
        <v>0</v>
      </c>
      <c r="K12" s="21">
        <v>0.54794520499999999</v>
      </c>
      <c r="L12" s="20">
        <f t="shared" si="0"/>
        <v>2</v>
      </c>
      <c r="M12" s="22"/>
      <c r="N12" s="22">
        <v>2</v>
      </c>
      <c r="P12"/>
    </row>
    <row r="13" spans="1:1021" x14ac:dyDescent="0.15">
      <c r="A13" s="20">
        <v>1998</v>
      </c>
      <c r="B13" s="20">
        <v>0</v>
      </c>
      <c r="C13" s="20">
        <f t="shared" si="1"/>
        <v>1440</v>
      </c>
      <c r="D13" s="77">
        <v>1440</v>
      </c>
      <c r="E13" s="77"/>
      <c r="F13" s="78">
        <v>0</v>
      </c>
      <c r="G13" s="20">
        <v>1</v>
      </c>
      <c r="H13" s="20">
        <v>0</v>
      </c>
      <c r="I13" s="20">
        <v>0</v>
      </c>
      <c r="J13" s="20">
        <v>0</v>
      </c>
      <c r="K13" s="21">
        <v>0.49206349199999999</v>
      </c>
      <c r="L13" s="20">
        <f t="shared" si="0"/>
        <v>2</v>
      </c>
      <c r="M13" s="22">
        <v>1</v>
      </c>
      <c r="N13" s="22">
        <v>1</v>
      </c>
      <c r="P13"/>
    </row>
    <row r="14" spans="1:1021" x14ac:dyDescent="0.15">
      <c r="A14" s="20">
        <v>1999</v>
      </c>
      <c r="B14" s="20">
        <v>0</v>
      </c>
      <c r="C14" s="20">
        <f t="shared" si="1"/>
        <v>1201</v>
      </c>
      <c r="D14" s="77">
        <v>1201</v>
      </c>
      <c r="E14" s="77"/>
      <c r="F14" s="78">
        <v>0</v>
      </c>
      <c r="G14" s="20">
        <v>1</v>
      </c>
      <c r="H14" s="20">
        <v>0</v>
      </c>
      <c r="I14" s="20">
        <v>0</v>
      </c>
      <c r="J14" s="20">
        <v>0</v>
      </c>
      <c r="K14" s="21">
        <v>0.52142857099999995</v>
      </c>
      <c r="L14" s="20">
        <f t="shared" si="0"/>
        <v>1</v>
      </c>
      <c r="M14" s="22"/>
      <c r="N14" s="22">
        <v>1</v>
      </c>
      <c r="P14"/>
    </row>
    <row r="15" spans="1:1021" x14ac:dyDescent="0.15">
      <c r="A15" s="20">
        <v>2000</v>
      </c>
      <c r="B15" s="20">
        <v>0</v>
      </c>
      <c r="C15" s="20">
        <f t="shared" si="1"/>
        <v>448</v>
      </c>
      <c r="D15" s="77">
        <v>448</v>
      </c>
      <c r="E15" s="77"/>
      <c r="F15" s="78">
        <v>0</v>
      </c>
      <c r="G15" s="20">
        <v>1</v>
      </c>
      <c r="H15" s="20">
        <v>0</v>
      </c>
      <c r="I15" s="20">
        <v>0</v>
      </c>
      <c r="J15" s="20">
        <v>0</v>
      </c>
      <c r="K15" s="21">
        <v>0.50735294099999995</v>
      </c>
      <c r="L15" s="20">
        <f t="shared" si="0"/>
        <v>4</v>
      </c>
      <c r="M15" s="22">
        <v>2</v>
      </c>
      <c r="N15" s="22">
        <v>2</v>
      </c>
      <c r="P15"/>
    </row>
    <row r="16" spans="1:1021" x14ac:dyDescent="0.15">
      <c r="A16" s="20">
        <v>2001</v>
      </c>
      <c r="B16" s="20">
        <v>0</v>
      </c>
      <c r="C16" s="20">
        <f t="shared" si="1"/>
        <v>389</v>
      </c>
      <c r="D16" s="77">
        <v>389</v>
      </c>
      <c r="E16" s="77"/>
      <c r="F16" s="78">
        <v>0</v>
      </c>
      <c r="G16" s="20">
        <v>1</v>
      </c>
      <c r="H16" s="20">
        <v>0</v>
      </c>
      <c r="I16" s="20">
        <v>0</v>
      </c>
      <c r="J16" s="20">
        <v>0</v>
      </c>
      <c r="K16" s="21">
        <v>0.47058823500000002</v>
      </c>
      <c r="L16" s="20">
        <f t="shared" si="0"/>
        <v>3</v>
      </c>
      <c r="M16" s="22"/>
      <c r="N16" s="22">
        <v>3</v>
      </c>
      <c r="P16"/>
    </row>
    <row r="17" spans="1:16" x14ac:dyDescent="0.15">
      <c r="A17" s="20">
        <v>2002</v>
      </c>
      <c r="B17" s="20">
        <v>0</v>
      </c>
      <c r="C17" s="20">
        <f t="shared" si="1"/>
        <v>392</v>
      </c>
      <c r="D17" s="77">
        <v>392</v>
      </c>
      <c r="E17" s="77"/>
      <c r="F17" s="78">
        <v>0</v>
      </c>
      <c r="G17" s="20">
        <v>1</v>
      </c>
      <c r="H17" s="20">
        <v>0</v>
      </c>
      <c r="I17" s="20">
        <v>0</v>
      </c>
      <c r="J17" s="20">
        <v>0</v>
      </c>
      <c r="K17" s="21">
        <v>0.44078947400000001</v>
      </c>
      <c r="L17" s="20">
        <f t="shared" si="0"/>
        <v>2</v>
      </c>
      <c r="M17" s="22">
        <v>1</v>
      </c>
      <c r="N17" s="22">
        <v>1</v>
      </c>
      <c r="P17"/>
    </row>
    <row r="18" spans="1:16" x14ac:dyDescent="0.15">
      <c r="A18" s="20">
        <v>2003</v>
      </c>
      <c r="B18" s="20">
        <v>0</v>
      </c>
      <c r="C18" s="20">
        <f t="shared" si="1"/>
        <v>407</v>
      </c>
      <c r="D18" s="77">
        <v>407</v>
      </c>
      <c r="E18" s="77"/>
      <c r="F18" s="78">
        <v>0</v>
      </c>
      <c r="G18" s="20">
        <v>1</v>
      </c>
      <c r="H18" s="20">
        <v>1</v>
      </c>
      <c r="I18" s="20">
        <v>0</v>
      </c>
      <c r="J18" s="20">
        <v>0</v>
      </c>
      <c r="K18" s="21">
        <v>0.441558442</v>
      </c>
      <c r="L18" s="20">
        <f t="shared" si="0"/>
        <v>2</v>
      </c>
      <c r="M18" s="22">
        <v>1</v>
      </c>
      <c r="N18" s="22">
        <v>1</v>
      </c>
      <c r="P18"/>
    </row>
    <row r="19" spans="1:16" x14ac:dyDescent="0.15">
      <c r="A19" s="20">
        <v>2004</v>
      </c>
      <c r="B19" s="20">
        <v>0</v>
      </c>
      <c r="C19" s="20">
        <f t="shared" si="1"/>
        <v>353</v>
      </c>
      <c r="D19" s="77">
        <v>353</v>
      </c>
      <c r="E19" s="77"/>
      <c r="F19" s="78">
        <v>0</v>
      </c>
      <c r="G19" s="20">
        <v>1</v>
      </c>
      <c r="H19" s="20">
        <v>1</v>
      </c>
      <c r="I19" s="20">
        <v>0</v>
      </c>
      <c r="J19" s="20">
        <v>0</v>
      </c>
      <c r="K19" s="21">
        <v>0.43150684900000003</v>
      </c>
      <c r="L19" s="20">
        <f t="shared" si="0"/>
        <v>2</v>
      </c>
      <c r="M19" s="22"/>
      <c r="N19" s="22">
        <v>2</v>
      </c>
      <c r="P19"/>
    </row>
    <row r="20" spans="1:16" x14ac:dyDescent="0.15">
      <c r="A20" s="20">
        <v>2005</v>
      </c>
      <c r="B20" s="20">
        <v>0</v>
      </c>
      <c r="C20" s="20">
        <f t="shared" si="1"/>
        <v>342</v>
      </c>
      <c r="D20" s="77">
        <v>342</v>
      </c>
      <c r="E20" s="77"/>
      <c r="F20" s="78">
        <v>0</v>
      </c>
      <c r="G20" s="20">
        <v>1</v>
      </c>
      <c r="H20" s="20">
        <v>1</v>
      </c>
      <c r="I20" s="20">
        <v>0</v>
      </c>
      <c r="J20" s="20">
        <v>0</v>
      </c>
      <c r="K20" s="21">
        <v>0.39189189200000002</v>
      </c>
      <c r="L20" s="20">
        <f t="shared" si="0"/>
        <v>2</v>
      </c>
      <c r="M20" s="22">
        <v>1</v>
      </c>
      <c r="N20" s="22">
        <v>1</v>
      </c>
      <c r="P20"/>
    </row>
    <row r="21" spans="1:16" x14ac:dyDescent="0.15">
      <c r="A21" s="20">
        <v>2006</v>
      </c>
      <c r="B21" s="20">
        <v>0</v>
      </c>
      <c r="C21" s="20">
        <f t="shared" si="1"/>
        <v>404</v>
      </c>
      <c r="D21" s="77">
        <v>404</v>
      </c>
      <c r="E21" s="77"/>
      <c r="F21" s="78">
        <v>0</v>
      </c>
      <c r="G21" s="20">
        <v>1</v>
      </c>
      <c r="H21" s="20">
        <v>1</v>
      </c>
      <c r="I21" s="20">
        <v>0</v>
      </c>
      <c r="J21" s="20">
        <v>0</v>
      </c>
      <c r="K21" s="21">
        <v>0.41089108899999999</v>
      </c>
      <c r="L21" s="20">
        <f t="shared" si="0"/>
        <v>1</v>
      </c>
      <c r="M21" s="22"/>
      <c r="N21" s="22">
        <v>1</v>
      </c>
      <c r="P21"/>
    </row>
    <row r="22" spans="1:16" x14ac:dyDescent="0.15">
      <c r="A22" s="20">
        <v>2007</v>
      </c>
      <c r="B22" s="20">
        <v>0</v>
      </c>
      <c r="C22" s="20">
        <f t="shared" si="1"/>
        <v>576</v>
      </c>
      <c r="D22" s="77">
        <v>536</v>
      </c>
      <c r="E22" s="77">
        <v>40</v>
      </c>
      <c r="F22" s="78">
        <v>0</v>
      </c>
      <c r="G22" s="20">
        <v>1</v>
      </c>
      <c r="H22" s="20">
        <v>1</v>
      </c>
      <c r="I22" s="20">
        <v>0</v>
      </c>
      <c r="J22" s="20">
        <v>0</v>
      </c>
      <c r="K22" s="21">
        <v>0.36708860799999998</v>
      </c>
      <c r="L22" s="20">
        <f t="shared" si="0"/>
        <v>1</v>
      </c>
      <c r="M22" s="22"/>
      <c r="N22" s="22">
        <v>1</v>
      </c>
      <c r="P22"/>
    </row>
    <row r="23" spans="1:16" x14ac:dyDescent="0.15">
      <c r="A23" s="20">
        <v>2008</v>
      </c>
      <c r="B23" s="20">
        <v>0</v>
      </c>
      <c r="C23" s="20">
        <f t="shared" si="1"/>
        <v>966</v>
      </c>
      <c r="D23" s="77">
        <v>966</v>
      </c>
      <c r="E23" s="77"/>
      <c r="F23" s="78">
        <v>0</v>
      </c>
      <c r="G23" s="20">
        <v>1</v>
      </c>
      <c r="H23" s="20">
        <v>1</v>
      </c>
      <c r="I23" s="20">
        <v>0</v>
      </c>
      <c r="J23" s="20">
        <v>0</v>
      </c>
      <c r="K23" s="21">
        <v>0.375</v>
      </c>
      <c r="L23" s="20">
        <f t="shared" si="0"/>
        <v>3</v>
      </c>
      <c r="M23" s="22">
        <v>1</v>
      </c>
      <c r="N23" s="22">
        <v>2</v>
      </c>
      <c r="P23"/>
    </row>
    <row r="24" spans="1:16" x14ac:dyDescent="0.15">
      <c r="A24" s="20">
        <v>2009</v>
      </c>
      <c r="B24" s="20">
        <v>0</v>
      </c>
      <c r="C24" s="20">
        <f t="shared" si="1"/>
        <v>956</v>
      </c>
      <c r="D24" s="77">
        <v>956</v>
      </c>
      <c r="E24" s="77"/>
      <c r="F24" s="78">
        <v>0</v>
      </c>
      <c r="G24" s="20">
        <v>1</v>
      </c>
      <c r="H24" s="20">
        <v>1</v>
      </c>
      <c r="I24" s="20">
        <v>0</v>
      </c>
      <c r="J24" s="20">
        <v>0</v>
      </c>
      <c r="K24" s="21">
        <v>0.5</v>
      </c>
      <c r="L24" s="20">
        <f t="shared" si="0"/>
        <v>3</v>
      </c>
      <c r="M24" s="22">
        <v>1</v>
      </c>
      <c r="N24" s="22">
        <v>2</v>
      </c>
      <c r="P24"/>
    </row>
    <row r="25" spans="1:16" x14ac:dyDescent="0.15">
      <c r="A25" s="20">
        <v>2010</v>
      </c>
      <c r="B25" s="20">
        <v>0</v>
      </c>
      <c r="C25" s="20">
        <f t="shared" si="1"/>
        <v>610</v>
      </c>
      <c r="D25" s="77">
        <v>610</v>
      </c>
      <c r="E25" s="77"/>
      <c r="F25" s="78">
        <v>0</v>
      </c>
      <c r="G25" s="20">
        <v>1</v>
      </c>
      <c r="H25" s="20">
        <v>1</v>
      </c>
      <c r="I25" s="20">
        <v>0</v>
      </c>
      <c r="J25" s="20">
        <v>0</v>
      </c>
      <c r="K25" s="21">
        <v>0.49305555600000001</v>
      </c>
      <c r="L25" s="20">
        <f t="shared" si="0"/>
        <v>3</v>
      </c>
      <c r="M25" s="22">
        <v>1</v>
      </c>
      <c r="N25" s="22">
        <v>2</v>
      </c>
      <c r="P25"/>
    </row>
    <row r="26" spans="1:16" x14ac:dyDescent="0.15">
      <c r="A26" s="20">
        <v>2011</v>
      </c>
      <c r="B26" s="20">
        <v>0</v>
      </c>
      <c r="C26" s="20">
        <f t="shared" si="1"/>
        <v>272</v>
      </c>
      <c r="D26" s="77">
        <v>272</v>
      </c>
      <c r="E26" s="77"/>
      <c r="F26" s="78">
        <v>0</v>
      </c>
      <c r="G26" s="20">
        <v>1</v>
      </c>
      <c r="H26" s="20">
        <v>1</v>
      </c>
      <c r="I26" s="20">
        <v>0</v>
      </c>
      <c r="J26" s="20">
        <v>0</v>
      </c>
      <c r="K26" s="21">
        <v>0.53676470600000004</v>
      </c>
      <c r="L26" s="20">
        <f t="shared" si="0"/>
        <v>2</v>
      </c>
      <c r="M26" s="22"/>
      <c r="N26" s="22">
        <v>2</v>
      </c>
      <c r="P26"/>
    </row>
    <row r="27" spans="1:16" x14ac:dyDescent="0.15">
      <c r="A27" s="20">
        <v>2012</v>
      </c>
      <c r="B27" s="20">
        <v>0</v>
      </c>
      <c r="C27" s="20">
        <f t="shared" si="1"/>
        <v>211</v>
      </c>
      <c r="D27" s="77">
        <v>211</v>
      </c>
      <c r="E27" s="77"/>
      <c r="F27" s="78">
        <v>0</v>
      </c>
      <c r="G27" s="20">
        <v>1</v>
      </c>
      <c r="H27" s="20">
        <v>1</v>
      </c>
      <c r="I27" s="20">
        <v>0</v>
      </c>
      <c r="J27" s="20">
        <v>0</v>
      </c>
      <c r="K27" s="21">
        <v>0.513513514</v>
      </c>
      <c r="L27" s="20">
        <f t="shared" si="0"/>
        <v>3</v>
      </c>
      <c r="M27" s="22"/>
      <c r="N27" s="22">
        <v>3</v>
      </c>
      <c r="P27"/>
    </row>
    <row r="28" spans="1:16" x14ac:dyDescent="0.15">
      <c r="A28" s="20">
        <v>2013</v>
      </c>
      <c r="B28" s="20">
        <v>0</v>
      </c>
      <c r="C28" s="20">
        <f t="shared" si="1"/>
        <v>293</v>
      </c>
      <c r="D28" s="77">
        <v>293</v>
      </c>
      <c r="E28" s="77"/>
      <c r="F28" s="78">
        <v>0</v>
      </c>
      <c r="G28" s="20">
        <v>1</v>
      </c>
      <c r="H28" s="20">
        <v>1</v>
      </c>
      <c r="I28" s="20">
        <v>0</v>
      </c>
      <c r="J28" s="20">
        <v>0</v>
      </c>
      <c r="K28" s="21">
        <v>0.515625</v>
      </c>
      <c r="L28" s="20">
        <f t="shared" si="0"/>
        <v>2</v>
      </c>
      <c r="M28" s="22"/>
      <c r="N28" s="22">
        <v>2</v>
      </c>
    </row>
    <row r="29" spans="1:16" x14ac:dyDescent="0.15">
      <c r="A29" s="20">
        <v>2014</v>
      </c>
      <c r="B29" s="20">
        <v>0</v>
      </c>
      <c r="C29" s="20">
        <f t="shared" si="1"/>
        <v>293</v>
      </c>
      <c r="D29" s="77">
        <v>293</v>
      </c>
      <c r="E29" s="77"/>
      <c r="F29" s="78">
        <v>0</v>
      </c>
      <c r="G29" s="20">
        <v>1</v>
      </c>
      <c r="H29" s="20">
        <v>0</v>
      </c>
      <c r="I29" s="20">
        <v>0</v>
      </c>
      <c r="J29" s="20">
        <v>0</v>
      </c>
      <c r="K29" s="21">
        <v>0.55696202500000003</v>
      </c>
      <c r="L29" s="20">
        <f t="shared" si="0"/>
        <v>2</v>
      </c>
      <c r="M29" s="22">
        <v>1</v>
      </c>
      <c r="N29" s="22">
        <v>1</v>
      </c>
    </row>
    <row r="30" spans="1:16" x14ac:dyDescent="0.15">
      <c r="A30" s="20">
        <v>2015</v>
      </c>
      <c r="B30" s="20">
        <v>0</v>
      </c>
      <c r="C30" s="20">
        <f t="shared" si="1"/>
        <v>318</v>
      </c>
      <c r="D30" s="77">
        <v>318</v>
      </c>
      <c r="E30" s="77"/>
      <c r="F30" s="78">
        <v>0</v>
      </c>
      <c r="G30" s="20">
        <v>1</v>
      </c>
      <c r="H30" s="20">
        <v>0</v>
      </c>
      <c r="I30" s="20">
        <v>0</v>
      </c>
      <c r="J30" s="20">
        <v>0</v>
      </c>
      <c r="K30" s="21">
        <v>0.55128205100000005</v>
      </c>
      <c r="L30" s="20">
        <f t="shared" si="0"/>
        <v>2</v>
      </c>
      <c r="M30" s="22"/>
      <c r="N30" s="22">
        <v>2</v>
      </c>
    </row>
    <row r="31" spans="1:16" x14ac:dyDescent="0.15">
      <c r="A31" s="20">
        <v>2016</v>
      </c>
      <c r="B31" s="20">
        <v>0</v>
      </c>
      <c r="C31" s="20">
        <f t="shared" si="1"/>
        <v>310</v>
      </c>
      <c r="D31" s="77">
        <v>310</v>
      </c>
      <c r="E31" s="77"/>
      <c r="F31" s="78">
        <v>0</v>
      </c>
      <c r="G31" s="20">
        <v>1</v>
      </c>
      <c r="H31" s="20">
        <v>0</v>
      </c>
      <c r="I31" s="20">
        <v>0</v>
      </c>
      <c r="J31" s="20">
        <v>0</v>
      </c>
      <c r="K31" s="21">
        <v>0.58024691399999995</v>
      </c>
      <c r="L31" s="20">
        <f t="shared" si="0"/>
        <v>8</v>
      </c>
      <c r="M31" s="22">
        <v>3</v>
      </c>
      <c r="N31" s="22">
        <v>5</v>
      </c>
    </row>
    <row r="32" spans="1:16" x14ac:dyDescent="0.15">
      <c r="A32" s="20">
        <v>2017</v>
      </c>
      <c r="B32" s="20">
        <v>0</v>
      </c>
      <c r="C32" s="20">
        <f t="shared" si="1"/>
        <v>424</v>
      </c>
      <c r="D32" s="77">
        <v>424</v>
      </c>
      <c r="E32" s="77"/>
      <c r="F32" s="78">
        <v>0</v>
      </c>
      <c r="G32" s="20">
        <v>1</v>
      </c>
      <c r="H32" s="20">
        <v>0</v>
      </c>
      <c r="I32" s="20">
        <v>0</v>
      </c>
      <c r="J32" s="20">
        <v>0</v>
      </c>
      <c r="K32" s="21">
        <v>0.45161290300000001</v>
      </c>
      <c r="L32" s="20">
        <f t="shared" si="0"/>
        <v>3</v>
      </c>
      <c r="M32" s="22">
        <v>1</v>
      </c>
      <c r="N32" s="22">
        <v>2</v>
      </c>
    </row>
    <row r="33" spans="1:1023" x14ac:dyDescent="0.15">
      <c r="A33" s="20">
        <v>2018</v>
      </c>
      <c r="B33" s="20">
        <v>0</v>
      </c>
      <c r="C33" s="20">
        <f t="shared" si="1"/>
        <v>740</v>
      </c>
      <c r="D33" s="77">
        <v>740</v>
      </c>
      <c r="E33" s="77"/>
      <c r="F33" s="78">
        <v>0</v>
      </c>
      <c r="G33" s="20">
        <v>1</v>
      </c>
      <c r="H33" s="20">
        <v>0</v>
      </c>
      <c r="I33" s="20">
        <v>0</v>
      </c>
      <c r="J33" s="20">
        <v>0</v>
      </c>
      <c r="K33" s="21">
        <v>0.44811320799999999</v>
      </c>
      <c r="L33" s="20">
        <f t="shared" si="0"/>
        <v>3</v>
      </c>
      <c r="M33" s="22"/>
      <c r="N33" s="22">
        <v>3</v>
      </c>
    </row>
    <row r="34" spans="1:1023" x14ac:dyDescent="0.15">
      <c r="A34" s="20">
        <v>2019</v>
      </c>
      <c r="B34" s="20">
        <v>0</v>
      </c>
      <c r="C34" s="20">
        <f t="shared" si="1"/>
        <v>958</v>
      </c>
      <c r="D34" s="77">
        <v>958</v>
      </c>
      <c r="E34" s="77"/>
      <c r="F34" s="78">
        <v>0</v>
      </c>
      <c r="G34" s="20">
        <v>1</v>
      </c>
      <c r="H34" s="20">
        <v>0</v>
      </c>
      <c r="I34" s="20">
        <v>0</v>
      </c>
      <c r="J34" s="20">
        <v>0</v>
      </c>
      <c r="K34" s="21">
        <v>0.48</v>
      </c>
      <c r="L34" s="20">
        <f t="shared" si="0"/>
        <v>4</v>
      </c>
      <c r="M34" s="22">
        <v>2</v>
      </c>
      <c r="N34" s="22">
        <v>2</v>
      </c>
    </row>
    <row r="35" spans="1:1023" x14ac:dyDescent="0.15">
      <c r="A35" s="20">
        <v>2020</v>
      </c>
      <c r="B35" s="20">
        <v>0</v>
      </c>
      <c r="C35" s="20">
        <f t="shared" si="1"/>
        <v>925</v>
      </c>
      <c r="D35" s="77">
        <v>925</v>
      </c>
      <c r="E35" s="77"/>
      <c r="F35" s="78">
        <v>0</v>
      </c>
      <c r="G35" s="20">
        <v>1</v>
      </c>
      <c r="H35" s="20">
        <v>0</v>
      </c>
      <c r="I35" s="20">
        <v>0</v>
      </c>
      <c r="J35" s="20">
        <v>0</v>
      </c>
      <c r="K35" s="21">
        <v>0.45500000000000002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1103</v>
      </c>
      <c r="D36" s="77">
        <v>1103</v>
      </c>
      <c r="E36" s="77"/>
      <c r="F36" s="78">
        <v>0</v>
      </c>
      <c r="G36" s="20">
        <v>1</v>
      </c>
      <c r="H36" s="20">
        <v>0</v>
      </c>
      <c r="I36" s="20">
        <v>0</v>
      </c>
      <c r="J36" s="20">
        <v>0</v>
      </c>
      <c r="K36" s="21">
        <v>0.57228915700000005</v>
      </c>
      <c r="L36" s="20">
        <f t="shared" si="0"/>
        <v>2</v>
      </c>
      <c r="M36" s="22"/>
      <c r="N36" s="22">
        <v>2</v>
      </c>
    </row>
    <row r="37" spans="1:1023" x14ac:dyDescent="0.15">
      <c r="A37" s="20">
        <v>2022</v>
      </c>
      <c r="B37" s="20">
        <v>0</v>
      </c>
      <c r="C37" s="20">
        <f t="shared" si="1"/>
        <v>1507</v>
      </c>
      <c r="D37" s="77">
        <v>1507</v>
      </c>
      <c r="E37" s="77"/>
      <c r="F37" s="78">
        <v>0</v>
      </c>
      <c r="G37" s="20">
        <v>1</v>
      </c>
      <c r="H37" s="20">
        <v>0</v>
      </c>
      <c r="I37" s="20">
        <v>0</v>
      </c>
      <c r="J37" s="20">
        <v>0</v>
      </c>
      <c r="K37" s="21">
        <v>0.66292134800000002</v>
      </c>
      <c r="L37" s="20">
        <f t="shared" si="0"/>
        <v>3</v>
      </c>
      <c r="M37" s="22">
        <v>1</v>
      </c>
      <c r="N37" s="22">
        <v>2</v>
      </c>
    </row>
    <row r="38" spans="1:1023" x14ac:dyDescent="0.15">
      <c r="A38" s="20">
        <v>2023</v>
      </c>
      <c r="B38" s="20">
        <v>0</v>
      </c>
      <c r="C38" s="20">
        <f t="shared" si="1"/>
        <v>930</v>
      </c>
      <c r="D38" s="77">
        <v>930</v>
      </c>
      <c r="E38" s="77"/>
      <c r="F38" s="78">
        <v>0</v>
      </c>
      <c r="G38" s="20">
        <v>1</v>
      </c>
      <c r="H38" s="20">
        <v>0</v>
      </c>
      <c r="I38" s="20">
        <v>0</v>
      </c>
      <c r="J38" s="20">
        <v>0</v>
      </c>
      <c r="K38" s="21">
        <v>0.64204545499999999</v>
      </c>
      <c r="L38" s="20">
        <f t="shared" si="0"/>
        <v>5</v>
      </c>
      <c r="M38" s="22">
        <v>1</v>
      </c>
      <c r="N38" s="22">
        <v>4</v>
      </c>
    </row>
    <row r="39" spans="1:1023" x14ac:dyDescent="0.15">
      <c r="A39" s="20">
        <v>2024</v>
      </c>
      <c r="B39" s="23"/>
      <c r="C39" s="20">
        <f t="shared" si="1"/>
        <v>899</v>
      </c>
      <c r="D39" s="77">
        <v>899</v>
      </c>
      <c r="E39" s="77"/>
      <c r="F39" s="24"/>
      <c r="G39" s="20">
        <v>1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20">
        <v>1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H46" s="9"/>
      <c r="AMI46" s="9"/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H47" s="9"/>
      <c r="AMI47" s="9"/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H48" s="9"/>
      <c r="AMI48" s="9"/>
    </row>
    <row r="49" spans="1:1023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H49" s="9"/>
      <c r="AMI49" s="9"/>
    </row>
    <row r="50" spans="1:1023" x14ac:dyDescent="0.15">
      <c r="A50" s="20">
        <v>1992</v>
      </c>
      <c r="B50" s="20">
        <f>B7</f>
        <v>0</v>
      </c>
      <c r="C50" s="20">
        <f>C7</f>
        <v>2551</v>
      </c>
      <c r="D50" s="20">
        <f t="shared" ref="D50:D81" si="2">G7</f>
        <v>1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0.513513514</v>
      </c>
      <c r="I50" s="20">
        <f t="shared" ref="I50:I81" si="7">L7</f>
        <v>3</v>
      </c>
      <c r="AMH50" s="9"/>
      <c r="AMI50" s="9"/>
    </row>
    <row r="51" spans="1:1023" x14ac:dyDescent="0.15">
      <c r="A51" s="20">
        <v>1993</v>
      </c>
      <c r="B51" s="20">
        <f t="shared" ref="B51:C66" si="8">B8</f>
        <v>0</v>
      </c>
      <c r="C51" s="20">
        <f t="shared" si="8"/>
        <v>2105</v>
      </c>
      <c r="D51" s="20">
        <f t="shared" si="2"/>
        <v>1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0.578125</v>
      </c>
      <c r="I51" s="20">
        <f t="shared" si="7"/>
        <v>4</v>
      </c>
      <c r="AMH51" s="9"/>
      <c r="AMI51" s="9"/>
    </row>
    <row r="52" spans="1:1023" x14ac:dyDescent="0.15">
      <c r="A52" s="20">
        <v>1994</v>
      </c>
      <c r="B52" s="20">
        <f t="shared" si="8"/>
        <v>0</v>
      </c>
      <c r="C52" s="20">
        <f t="shared" si="8"/>
        <v>1095</v>
      </c>
      <c r="D52" s="20">
        <f t="shared" si="2"/>
        <v>1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0.61764705900000005</v>
      </c>
      <c r="I52" s="20">
        <f t="shared" si="7"/>
        <v>1</v>
      </c>
      <c r="AMH52" s="9"/>
      <c r="AMI52" s="9"/>
    </row>
    <row r="53" spans="1:1023" x14ac:dyDescent="0.15">
      <c r="A53" s="20">
        <v>1995</v>
      </c>
      <c r="B53" s="20">
        <f t="shared" si="8"/>
        <v>0</v>
      </c>
      <c r="C53" s="20">
        <f t="shared" si="8"/>
        <v>1259</v>
      </c>
      <c r="D53" s="20">
        <f t="shared" si="2"/>
        <v>1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0.51898734199999996</v>
      </c>
      <c r="I53" s="20">
        <f t="shared" si="7"/>
        <v>2</v>
      </c>
      <c r="AMH53" s="9"/>
      <c r="AMI53" s="9"/>
    </row>
    <row r="54" spans="1:1023" x14ac:dyDescent="0.15">
      <c r="A54" s="20">
        <v>1996</v>
      </c>
      <c r="B54" s="20">
        <f t="shared" si="8"/>
        <v>0</v>
      </c>
      <c r="C54" s="20">
        <f t="shared" si="8"/>
        <v>905</v>
      </c>
      <c r="D54" s="20">
        <f t="shared" si="2"/>
        <v>1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0.625</v>
      </c>
      <c r="I54" s="20">
        <f t="shared" si="7"/>
        <v>4</v>
      </c>
      <c r="AMH54" s="9"/>
      <c r="AMI54" s="9"/>
    </row>
    <row r="55" spans="1:1023" x14ac:dyDescent="0.15">
      <c r="A55" s="20">
        <v>1997</v>
      </c>
      <c r="B55" s="20">
        <f t="shared" si="8"/>
        <v>0</v>
      </c>
      <c r="C55" s="20">
        <f t="shared" si="8"/>
        <v>813</v>
      </c>
      <c r="D55" s="20">
        <f t="shared" si="2"/>
        <v>1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0.54794520499999999</v>
      </c>
      <c r="I55" s="20">
        <f t="shared" si="7"/>
        <v>2</v>
      </c>
      <c r="AMH55" s="9"/>
      <c r="AMI55" s="9"/>
    </row>
    <row r="56" spans="1:1023" x14ac:dyDescent="0.15">
      <c r="A56" s="20">
        <v>1998</v>
      </c>
      <c r="B56" s="20">
        <f t="shared" si="8"/>
        <v>0</v>
      </c>
      <c r="C56" s="20">
        <f t="shared" si="8"/>
        <v>1440</v>
      </c>
      <c r="D56" s="20">
        <f t="shared" si="2"/>
        <v>1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0.49206349199999999</v>
      </c>
      <c r="I56" s="20">
        <f t="shared" si="7"/>
        <v>2</v>
      </c>
      <c r="AMH56" s="9"/>
      <c r="AMI56" s="9"/>
    </row>
    <row r="57" spans="1:1023" x14ac:dyDescent="0.15">
      <c r="A57" s="20">
        <v>1999</v>
      </c>
      <c r="B57" s="20">
        <f t="shared" si="8"/>
        <v>0</v>
      </c>
      <c r="C57" s="20">
        <f t="shared" si="8"/>
        <v>1201</v>
      </c>
      <c r="D57" s="20">
        <f t="shared" si="2"/>
        <v>1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0.52142857099999995</v>
      </c>
      <c r="I57" s="20">
        <f t="shared" si="7"/>
        <v>1</v>
      </c>
      <c r="AMH57" s="9"/>
      <c r="AMI57" s="9"/>
    </row>
    <row r="58" spans="1:1023" x14ac:dyDescent="0.15">
      <c r="A58" s="20">
        <v>2000</v>
      </c>
      <c r="B58" s="20">
        <f t="shared" si="8"/>
        <v>0</v>
      </c>
      <c r="C58" s="20">
        <f t="shared" si="8"/>
        <v>448</v>
      </c>
      <c r="D58" s="20">
        <f t="shared" si="2"/>
        <v>1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0.50735294099999995</v>
      </c>
      <c r="I58" s="20">
        <f t="shared" si="7"/>
        <v>4</v>
      </c>
      <c r="AMH58" s="9"/>
      <c r="AMI58" s="9"/>
    </row>
    <row r="59" spans="1:1023" x14ac:dyDescent="0.15">
      <c r="A59" s="20">
        <v>2001</v>
      </c>
      <c r="B59" s="20">
        <f t="shared" si="8"/>
        <v>0</v>
      </c>
      <c r="C59" s="20">
        <f t="shared" si="8"/>
        <v>389</v>
      </c>
      <c r="D59" s="20">
        <f t="shared" si="2"/>
        <v>1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0.47058823500000002</v>
      </c>
      <c r="I59" s="20">
        <f t="shared" si="7"/>
        <v>3</v>
      </c>
      <c r="AMH59" s="9"/>
      <c r="AMI59" s="9"/>
    </row>
    <row r="60" spans="1:1023" x14ac:dyDescent="0.15">
      <c r="A60" s="20">
        <v>2002</v>
      </c>
      <c r="B60" s="20">
        <f t="shared" si="8"/>
        <v>0</v>
      </c>
      <c r="C60" s="20">
        <f t="shared" si="8"/>
        <v>392</v>
      </c>
      <c r="D60" s="20">
        <f t="shared" si="2"/>
        <v>1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0.44078947400000001</v>
      </c>
      <c r="I60" s="20">
        <f t="shared" si="7"/>
        <v>2</v>
      </c>
      <c r="AMH60" s="9"/>
      <c r="AMI60" s="9"/>
    </row>
    <row r="61" spans="1:1023" x14ac:dyDescent="0.15">
      <c r="A61" s="20">
        <v>2003</v>
      </c>
      <c r="B61" s="20">
        <f t="shared" si="8"/>
        <v>0</v>
      </c>
      <c r="C61" s="20">
        <f t="shared" si="8"/>
        <v>407</v>
      </c>
      <c r="D61" s="20">
        <f t="shared" si="2"/>
        <v>1</v>
      </c>
      <c r="E61" s="20">
        <f t="shared" si="3"/>
        <v>1</v>
      </c>
      <c r="F61" s="20">
        <f t="shared" si="4"/>
        <v>0</v>
      </c>
      <c r="G61" s="20">
        <f t="shared" si="5"/>
        <v>0</v>
      </c>
      <c r="H61" s="20">
        <f t="shared" si="6"/>
        <v>0.441558442</v>
      </c>
      <c r="I61" s="20">
        <f t="shared" si="7"/>
        <v>2</v>
      </c>
      <c r="AMH61" s="9"/>
      <c r="AMI61" s="9"/>
    </row>
    <row r="62" spans="1:1023" x14ac:dyDescent="0.15">
      <c r="A62" s="20">
        <v>2004</v>
      </c>
      <c r="B62" s="20">
        <f t="shared" si="8"/>
        <v>0</v>
      </c>
      <c r="C62" s="20">
        <f t="shared" si="8"/>
        <v>353</v>
      </c>
      <c r="D62" s="20">
        <f t="shared" si="2"/>
        <v>1</v>
      </c>
      <c r="E62" s="20">
        <f t="shared" si="3"/>
        <v>1</v>
      </c>
      <c r="F62" s="20">
        <f t="shared" si="4"/>
        <v>0</v>
      </c>
      <c r="G62" s="20">
        <f t="shared" si="5"/>
        <v>0</v>
      </c>
      <c r="H62" s="20">
        <f t="shared" si="6"/>
        <v>0.43150684900000003</v>
      </c>
      <c r="I62" s="20">
        <f t="shared" si="7"/>
        <v>2</v>
      </c>
      <c r="AMH62" s="9"/>
      <c r="AMI62" s="9"/>
    </row>
    <row r="63" spans="1:1023" x14ac:dyDescent="0.15">
      <c r="A63" s="20">
        <v>2005</v>
      </c>
      <c r="B63" s="20">
        <f t="shared" si="8"/>
        <v>0</v>
      </c>
      <c r="C63" s="20">
        <f t="shared" si="8"/>
        <v>342</v>
      </c>
      <c r="D63" s="20">
        <f t="shared" si="2"/>
        <v>1</v>
      </c>
      <c r="E63" s="20">
        <f t="shared" si="3"/>
        <v>1</v>
      </c>
      <c r="F63" s="20">
        <f t="shared" si="4"/>
        <v>0</v>
      </c>
      <c r="G63" s="20">
        <f t="shared" si="5"/>
        <v>0</v>
      </c>
      <c r="H63" s="20">
        <f t="shared" si="6"/>
        <v>0.39189189200000002</v>
      </c>
      <c r="I63" s="20">
        <f t="shared" si="7"/>
        <v>2</v>
      </c>
      <c r="AMH63" s="9"/>
      <c r="AMI63" s="9"/>
    </row>
    <row r="64" spans="1:1023" x14ac:dyDescent="0.15">
      <c r="A64" s="20">
        <v>2006</v>
      </c>
      <c r="B64" s="20">
        <f t="shared" si="8"/>
        <v>0</v>
      </c>
      <c r="C64" s="20">
        <f t="shared" si="8"/>
        <v>404</v>
      </c>
      <c r="D64" s="20">
        <f t="shared" si="2"/>
        <v>1</v>
      </c>
      <c r="E64" s="20">
        <f t="shared" si="3"/>
        <v>1</v>
      </c>
      <c r="F64" s="20">
        <f t="shared" si="4"/>
        <v>0</v>
      </c>
      <c r="G64" s="20">
        <f t="shared" si="5"/>
        <v>0</v>
      </c>
      <c r="H64" s="20">
        <f t="shared" si="6"/>
        <v>0.41089108899999999</v>
      </c>
      <c r="I64" s="20">
        <f t="shared" si="7"/>
        <v>1</v>
      </c>
      <c r="AMH64" s="9"/>
      <c r="AMI64" s="9"/>
    </row>
    <row r="65" spans="1:1023" x14ac:dyDescent="0.15">
      <c r="A65" s="20">
        <v>2007</v>
      </c>
      <c r="B65" s="20">
        <f t="shared" si="8"/>
        <v>0</v>
      </c>
      <c r="C65" s="20">
        <f t="shared" si="8"/>
        <v>576</v>
      </c>
      <c r="D65" s="20">
        <f t="shared" si="2"/>
        <v>1</v>
      </c>
      <c r="E65" s="20">
        <f t="shared" si="3"/>
        <v>1</v>
      </c>
      <c r="F65" s="20">
        <f t="shared" si="4"/>
        <v>0</v>
      </c>
      <c r="G65" s="20">
        <f t="shared" si="5"/>
        <v>0</v>
      </c>
      <c r="H65" s="20">
        <f t="shared" si="6"/>
        <v>0.36708860799999998</v>
      </c>
      <c r="I65" s="20">
        <f t="shared" si="7"/>
        <v>1</v>
      </c>
      <c r="AMH65" s="9"/>
      <c r="AMI65" s="9"/>
    </row>
    <row r="66" spans="1:1023" x14ac:dyDescent="0.15">
      <c r="A66" s="20">
        <v>2008</v>
      </c>
      <c r="B66" s="20">
        <f t="shared" si="8"/>
        <v>0</v>
      </c>
      <c r="C66" s="20">
        <f t="shared" si="8"/>
        <v>966</v>
      </c>
      <c r="D66" s="20">
        <f t="shared" si="2"/>
        <v>1</v>
      </c>
      <c r="E66" s="20">
        <f t="shared" si="3"/>
        <v>1</v>
      </c>
      <c r="F66" s="20">
        <f t="shared" si="4"/>
        <v>0</v>
      </c>
      <c r="G66" s="20">
        <f t="shared" si="5"/>
        <v>0</v>
      </c>
      <c r="H66" s="20">
        <f t="shared" si="6"/>
        <v>0.375</v>
      </c>
      <c r="I66" s="20">
        <f t="shared" si="7"/>
        <v>3</v>
      </c>
      <c r="AMH66" s="9"/>
      <c r="AMI66" s="9"/>
    </row>
    <row r="67" spans="1:1023" x14ac:dyDescent="0.15">
      <c r="A67" s="20">
        <v>2009</v>
      </c>
      <c r="B67" s="20">
        <f t="shared" ref="B67:C81" si="9">B24</f>
        <v>0</v>
      </c>
      <c r="C67" s="20">
        <f t="shared" si="9"/>
        <v>956</v>
      </c>
      <c r="D67" s="20">
        <f t="shared" si="2"/>
        <v>1</v>
      </c>
      <c r="E67" s="20">
        <f t="shared" si="3"/>
        <v>1</v>
      </c>
      <c r="F67" s="20">
        <f t="shared" si="4"/>
        <v>0</v>
      </c>
      <c r="G67" s="20">
        <f t="shared" si="5"/>
        <v>0</v>
      </c>
      <c r="H67" s="20">
        <f t="shared" si="6"/>
        <v>0.5</v>
      </c>
      <c r="I67" s="20">
        <f t="shared" si="7"/>
        <v>3</v>
      </c>
      <c r="AMH67" s="9"/>
      <c r="AMI67" s="9"/>
    </row>
    <row r="68" spans="1:1023" x14ac:dyDescent="0.15">
      <c r="A68" s="20">
        <v>2010</v>
      </c>
      <c r="B68" s="20">
        <f t="shared" si="9"/>
        <v>0</v>
      </c>
      <c r="C68" s="20">
        <f t="shared" si="9"/>
        <v>610</v>
      </c>
      <c r="D68" s="20">
        <f t="shared" si="2"/>
        <v>1</v>
      </c>
      <c r="E68" s="20">
        <f t="shared" si="3"/>
        <v>1</v>
      </c>
      <c r="F68" s="20">
        <f t="shared" si="4"/>
        <v>0</v>
      </c>
      <c r="G68" s="20">
        <f t="shared" si="5"/>
        <v>0</v>
      </c>
      <c r="H68" s="20">
        <f t="shared" si="6"/>
        <v>0.49305555600000001</v>
      </c>
      <c r="I68" s="20">
        <f t="shared" si="7"/>
        <v>3</v>
      </c>
      <c r="AMH68" s="9"/>
      <c r="AMI68" s="9"/>
    </row>
    <row r="69" spans="1:1023" x14ac:dyDescent="0.15">
      <c r="A69" s="20">
        <v>2011</v>
      </c>
      <c r="B69" s="20">
        <f t="shared" si="9"/>
        <v>0</v>
      </c>
      <c r="C69" s="20">
        <f t="shared" si="9"/>
        <v>272</v>
      </c>
      <c r="D69" s="20">
        <f t="shared" si="2"/>
        <v>1</v>
      </c>
      <c r="E69" s="20">
        <f t="shared" si="3"/>
        <v>1</v>
      </c>
      <c r="F69" s="20">
        <f t="shared" si="4"/>
        <v>0</v>
      </c>
      <c r="G69" s="20">
        <f t="shared" si="5"/>
        <v>0</v>
      </c>
      <c r="H69" s="20">
        <f t="shared" si="6"/>
        <v>0.53676470600000004</v>
      </c>
      <c r="I69" s="20">
        <f t="shared" si="7"/>
        <v>2</v>
      </c>
      <c r="AMH69" s="9"/>
      <c r="AMI69" s="9"/>
    </row>
    <row r="70" spans="1:1023" x14ac:dyDescent="0.15">
      <c r="A70" s="20">
        <v>2012</v>
      </c>
      <c r="B70" s="20">
        <f t="shared" si="9"/>
        <v>0</v>
      </c>
      <c r="C70" s="20">
        <f t="shared" si="9"/>
        <v>211</v>
      </c>
      <c r="D70" s="20">
        <f t="shared" si="2"/>
        <v>1</v>
      </c>
      <c r="E70" s="20">
        <f t="shared" si="3"/>
        <v>1</v>
      </c>
      <c r="F70" s="20">
        <f t="shared" si="4"/>
        <v>0</v>
      </c>
      <c r="G70" s="20">
        <f t="shared" si="5"/>
        <v>0</v>
      </c>
      <c r="H70" s="20">
        <f t="shared" si="6"/>
        <v>0.513513514</v>
      </c>
      <c r="I70" s="20">
        <f t="shared" si="7"/>
        <v>3</v>
      </c>
      <c r="AMH70" s="9"/>
      <c r="AMI70" s="9"/>
    </row>
    <row r="71" spans="1:1023" x14ac:dyDescent="0.15">
      <c r="A71" s="20">
        <v>2013</v>
      </c>
      <c r="B71" s="20">
        <f t="shared" si="9"/>
        <v>0</v>
      </c>
      <c r="C71" s="20">
        <f t="shared" si="9"/>
        <v>293</v>
      </c>
      <c r="D71" s="20">
        <f t="shared" si="2"/>
        <v>1</v>
      </c>
      <c r="E71" s="20">
        <f t="shared" si="3"/>
        <v>1</v>
      </c>
      <c r="F71" s="20">
        <f t="shared" si="4"/>
        <v>0</v>
      </c>
      <c r="G71" s="20">
        <f t="shared" si="5"/>
        <v>0</v>
      </c>
      <c r="H71" s="20">
        <f t="shared" si="6"/>
        <v>0.515625</v>
      </c>
      <c r="I71" s="20">
        <f t="shared" si="7"/>
        <v>2</v>
      </c>
      <c r="AMH71" s="9"/>
      <c r="AMI71" s="9"/>
    </row>
    <row r="72" spans="1:1023" x14ac:dyDescent="0.15">
      <c r="A72" s="20">
        <v>2014</v>
      </c>
      <c r="B72" s="20">
        <f t="shared" si="9"/>
        <v>0</v>
      </c>
      <c r="C72" s="20">
        <f t="shared" si="9"/>
        <v>293</v>
      </c>
      <c r="D72" s="20">
        <f t="shared" si="2"/>
        <v>1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0.55696202500000003</v>
      </c>
      <c r="I72" s="20">
        <f t="shared" si="7"/>
        <v>2</v>
      </c>
      <c r="AMH72" s="9"/>
      <c r="AMI72" s="9"/>
    </row>
    <row r="73" spans="1:1023" x14ac:dyDescent="0.15">
      <c r="A73" s="20">
        <v>2015</v>
      </c>
      <c r="B73" s="20">
        <f t="shared" si="9"/>
        <v>0</v>
      </c>
      <c r="C73" s="20">
        <f t="shared" si="9"/>
        <v>318</v>
      </c>
      <c r="D73" s="20">
        <f t="shared" si="2"/>
        <v>1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0.55128205100000005</v>
      </c>
      <c r="I73" s="20">
        <f t="shared" si="7"/>
        <v>2</v>
      </c>
      <c r="AMH73" s="9"/>
      <c r="AMI73" s="9"/>
    </row>
    <row r="74" spans="1:1023" x14ac:dyDescent="0.15">
      <c r="A74" s="20">
        <v>2016</v>
      </c>
      <c r="B74" s="20">
        <f t="shared" si="9"/>
        <v>0</v>
      </c>
      <c r="C74" s="20">
        <f t="shared" si="9"/>
        <v>310</v>
      </c>
      <c r="D74" s="20">
        <f t="shared" si="2"/>
        <v>1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0.58024691399999995</v>
      </c>
      <c r="I74" s="20">
        <f t="shared" si="7"/>
        <v>8</v>
      </c>
      <c r="AMH74" s="9"/>
      <c r="AMI74" s="9"/>
    </row>
    <row r="75" spans="1:1023" x14ac:dyDescent="0.15">
      <c r="A75" s="20">
        <v>2017</v>
      </c>
      <c r="B75" s="20">
        <f t="shared" si="9"/>
        <v>0</v>
      </c>
      <c r="C75" s="20">
        <f t="shared" si="9"/>
        <v>424</v>
      </c>
      <c r="D75" s="20">
        <f t="shared" si="2"/>
        <v>1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0.45161290300000001</v>
      </c>
      <c r="I75" s="20">
        <f t="shared" si="7"/>
        <v>3</v>
      </c>
      <c r="AMH75" s="9"/>
      <c r="AMI75" s="9"/>
    </row>
    <row r="76" spans="1:1023" x14ac:dyDescent="0.15">
      <c r="A76" s="20">
        <v>2018</v>
      </c>
      <c r="B76" s="20">
        <f t="shared" si="9"/>
        <v>0</v>
      </c>
      <c r="C76" s="20">
        <f t="shared" si="9"/>
        <v>740</v>
      </c>
      <c r="D76" s="20">
        <f t="shared" si="2"/>
        <v>1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0.44811320799999999</v>
      </c>
      <c r="I76" s="20">
        <f t="shared" si="7"/>
        <v>3</v>
      </c>
      <c r="AMH76" s="9"/>
      <c r="AMI76" s="9"/>
    </row>
    <row r="77" spans="1:1023" x14ac:dyDescent="0.15">
      <c r="A77" s="20">
        <v>2019</v>
      </c>
      <c r="B77" s="20">
        <f t="shared" si="9"/>
        <v>0</v>
      </c>
      <c r="C77" s="20">
        <f t="shared" si="9"/>
        <v>958</v>
      </c>
      <c r="D77" s="20">
        <f t="shared" si="2"/>
        <v>1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0.48</v>
      </c>
      <c r="I77" s="20">
        <f t="shared" si="7"/>
        <v>4</v>
      </c>
      <c r="AMH77" s="9"/>
      <c r="AMI77" s="9"/>
    </row>
    <row r="78" spans="1:1023" x14ac:dyDescent="0.15">
      <c r="A78" s="20">
        <v>2020</v>
      </c>
      <c r="B78" s="20">
        <f t="shared" si="9"/>
        <v>0</v>
      </c>
      <c r="C78" s="20">
        <f t="shared" si="9"/>
        <v>925</v>
      </c>
      <c r="D78" s="20">
        <f t="shared" si="2"/>
        <v>1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0.45500000000000002</v>
      </c>
      <c r="I78" s="20">
        <f t="shared" si="7"/>
        <v>0</v>
      </c>
      <c r="AMH78" s="9"/>
      <c r="AMI78" s="9"/>
    </row>
    <row r="79" spans="1:1023" x14ac:dyDescent="0.15">
      <c r="A79" s="20">
        <v>2021</v>
      </c>
      <c r="B79" s="20">
        <f t="shared" si="9"/>
        <v>0</v>
      </c>
      <c r="C79" s="20">
        <f t="shared" si="9"/>
        <v>1103</v>
      </c>
      <c r="D79" s="20">
        <f t="shared" si="2"/>
        <v>1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0.57228915700000005</v>
      </c>
      <c r="I79" s="20">
        <f t="shared" si="7"/>
        <v>2</v>
      </c>
      <c r="AMH79" s="9"/>
      <c r="AMI79" s="9"/>
    </row>
    <row r="80" spans="1:1023" x14ac:dyDescent="0.15">
      <c r="A80" s="20">
        <v>2022</v>
      </c>
      <c r="B80" s="20">
        <f t="shared" si="9"/>
        <v>0</v>
      </c>
      <c r="C80" s="20">
        <f t="shared" si="9"/>
        <v>1507</v>
      </c>
      <c r="D80" s="20">
        <f t="shared" si="2"/>
        <v>1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0.66292134800000002</v>
      </c>
      <c r="I80" s="20">
        <f t="shared" si="7"/>
        <v>3</v>
      </c>
      <c r="AMH80" s="9"/>
      <c r="AMI80" s="9"/>
    </row>
    <row r="81" spans="1:1023" x14ac:dyDescent="0.15">
      <c r="A81" s="20">
        <v>2023</v>
      </c>
      <c r="B81" s="20">
        <f t="shared" si="9"/>
        <v>0</v>
      </c>
      <c r="C81" s="20">
        <f t="shared" si="9"/>
        <v>930</v>
      </c>
      <c r="D81" s="20">
        <f t="shared" si="2"/>
        <v>1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0.64204545499999999</v>
      </c>
      <c r="I81" s="20">
        <f t="shared" si="7"/>
        <v>5</v>
      </c>
      <c r="AMH81" s="9"/>
      <c r="AMI81" s="9"/>
    </row>
    <row r="82" spans="1:1023" x14ac:dyDescent="0.15">
      <c r="AMH82" s="9"/>
      <c r="AMI82" s="9"/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H84" s="9"/>
      <c r="AMI84" s="9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H85" s="9"/>
      <c r="AMI85" s="9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H86" s="9"/>
      <c r="AMI86" s="9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H87" s="9"/>
      <c r="AMI87" s="9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2551</v>
      </c>
      <c r="D88" s="20">
        <f t="shared" ref="D88:D119" si="12">D50</f>
        <v>1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0.513513514</v>
      </c>
      <c r="I88" s="20">
        <f t="shared" si="13"/>
        <v>3</v>
      </c>
      <c r="AMH88" s="9"/>
      <c r="AMI88" s="9"/>
    </row>
    <row r="89" spans="1:1023" x14ac:dyDescent="0.15">
      <c r="A89" s="20">
        <v>1993</v>
      </c>
      <c r="B89" s="20">
        <f t="shared" si="10"/>
        <v>0</v>
      </c>
      <c r="C89" s="20">
        <f t="shared" si="11"/>
        <v>2105</v>
      </c>
      <c r="D89" s="20">
        <f t="shared" si="12"/>
        <v>1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0.578125</v>
      </c>
      <c r="I89" s="20">
        <f t="shared" si="13"/>
        <v>4</v>
      </c>
      <c r="AMH89" s="9"/>
      <c r="AMI89" s="9"/>
    </row>
    <row r="90" spans="1:1023" x14ac:dyDescent="0.15">
      <c r="A90" s="20">
        <v>1994</v>
      </c>
      <c r="B90" s="20">
        <f t="shared" si="10"/>
        <v>0</v>
      </c>
      <c r="C90" s="20">
        <f t="shared" si="11"/>
        <v>1095</v>
      </c>
      <c r="D90" s="20">
        <f t="shared" si="12"/>
        <v>1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0.61764705900000005</v>
      </c>
      <c r="I90" s="20">
        <f t="shared" si="13"/>
        <v>1</v>
      </c>
      <c r="AMH90" s="9"/>
      <c r="AMI90" s="9"/>
    </row>
    <row r="91" spans="1:1023" x14ac:dyDescent="0.15">
      <c r="A91" s="20">
        <v>1995</v>
      </c>
      <c r="B91" s="20">
        <f t="shared" si="10"/>
        <v>0</v>
      </c>
      <c r="C91" s="20">
        <f t="shared" si="11"/>
        <v>1259</v>
      </c>
      <c r="D91" s="20">
        <f t="shared" si="12"/>
        <v>1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0.51898734199999996</v>
      </c>
      <c r="I91" s="20">
        <f t="shared" si="13"/>
        <v>2</v>
      </c>
      <c r="AMH91" s="9"/>
      <c r="AMI91" s="9"/>
    </row>
    <row r="92" spans="1:1023" x14ac:dyDescent="0.15">
      <c r="A92" s="20">
        <v>1996</v>
      </c>
      <c r="B92" s="20">
        <f t="shared" si="10"/>
        <v>0</v>
      </c>
      <c r="C92" s="20">
        <f t="shared" si="11"/>
        <v>905</v>
      </c>
      <c r="D92" s="20">
        <f t="shared" si="12"/>
        <v>1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0.625</v>
      </c>
      <c r="I92" s="20">
        <f t="shared" si="13"/>
        <v>4</v>
      </c>
      <c r="AMH92" s="9"/>
      <c r="AMI92" s="9"/>
    </row>
    <row r="93" spans="1:1023" x14ac:dyDescent="0.15">
      <c r="A93" s="20">
        <v>1997</v>
      </c>
      <c r="B93" s="20">
        <f t="shared" si="10"/>
        <v>0</v>
      </c>
      <c r="C93" s="20">
        <f t="shared" si="11"/>
        <v>813</v>
      </c>
      <c r="D93" s="20">
        <f t="shared" si="12"/>
        <v>1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0.54794520499999999</v>
      </c>
      <c r="I93" s="20">
        <f t="shared" si="13"/>
        <v>2</v>
      </c>
      <c r="AMH93" s="9"/>
      <c r="AMI93" s="9"/>
    </row>
    <row r="94" spans="1:1023" x14ac:dyDescent="0.15">
      <c r="A94" s="20">
        <v>1998</v>
      </c>
      <c r="B94" s="20">
        <f t="shared" si="10"/>
        <v>0</v>
      </c>
      <c r="C94" s="20">
        <f t="shared" si="11"/>
        <v>1440</v>
      </c>
      <c r="D94" s="20">
        <f t="shared" si="12"/>
        <v>1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0.49206349199999999</v>
      </c>
      <c r="I94" s="20">
        <f t="shared" si="13"/>
        <v>2</v>
      </c>
      <c r="AMH94" s="9"/>
      <c r="AMI94" s="9"/>
    </row>
    <row r="95" spans="1:1023" x14ac:dyDescent="0.15">
      <c r="A95" s="20">
        <v>1999</v>
      </c>
      <c r="B95" s="20">
        <f t="shared" si="10"/>
        <v>0</v>
      </c>
      <c r="C95" s="20">
        <f t="shared" si="11"/>
        <v>1201</v>
      </c>
      <c r="D95" s="20">
        <f t="shared" si="12"/>
        <v>1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0.52142857099999995</v>
      </c>
      <c r="I95" s="20">
        <f t="shared" si="13"/>
        <v>1</v>
      </c>
      <c r="AMH95" s="9"/>
      <c r="AMI95" s="9"/>
    </row>
    <row r="96" spans="1:1023" x14ac:dyDescent="0.15">
      <c r="A96" s="20">
        <v>2000</v>
      </c>
      <c r="B96" s="20">
        <f t="shared" si="10"/>
        <v>0</v>
      </c>
      <c r="C96" s="20">
        <f t="shared" si="11"/>
        <v>448</v>
      </c>
      <c r="D96" s="20">
        <f t="shared" si="12"/>
        <v>1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0.50735294099999995</v>
      </c>
      <c r="I96" s="20">
        <f t="shared" si="13"/>
        <v>4</v>
      </c>
      <c r="AMH96" s="9"/>
      <c r="AMI96" s="9"/>
    </row>
    <row r="97" spans="1:1023" x14ac:dyDescent="0.15">
      <c r="A97" s="20">
        <v>2001</v>
      </c>
      <c r="B97" s="20">
        <f t="shared" si="10"/>
        <v>0</v>
      </c>
      <c r="C97" s="20">
        <f t="shared" si="11"/>
        <v>389</v>
      </c>
      <c r="D97" s="20">
        <f t="shared" si="12"/>
        <v>1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0.47058823500000002</v>
      </c>
      <c r="I97" s="20">
        <f t="shared" si="13"/>
        <v>3</v>
      </c>
      <c r="AMH97" s="9"/>
      <c r="AMI97" s="9"/>
    </row>
    <row r="98" spans="1:1023" x14ac:dyDescent="0.15">
      <c r="A98" s="20">
        <v>2002</v>
      </c>
      <c r="B98" s="20">
        <f t="shared" si="10"/>
        <v>0</v>
      </c>
      <c r="C98" s="20">
        <f t="shared" si="11"/>
        <v>392</v>
      </c>
      <c r="D98" s="20">
        <f t="shared" si="12"/>
        <v>1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0.44078947400000001</v>
      </c>
      <c r="I98" s="20">
        <f t="shared" si="13"/>
        <v>2</v>
      </c>
      <c r="AMH98" s="9"/>
      <c r="AMI98" s="9"/>
    </row>
    <row r="99" spans="1:1023" x14ac:dyDescent="0.15">
      <c r="A99" s="20">
        <v>2003</v>
      </c>
      <c r="B99" s="20">
        <f t="shared" si="10"/>
        <v>0</v>
      </c>
      <c r="C99" s="20">
        <f t="shared" si="11"/>
        <v>407</v>
      </c>
      <c r="D99" s="20">
        <f t="shared" si="12"/>
        <v>1</v>
      </c>
      <c r="E99" s="20">
        <f t="shared" si="14"/>
        <v>-1</v>
      </c>
      <c r="F99" s="20">
        <f t="shared" si="14"/>
        <v>0</v>
      </c>
      <c r="G99" s="20">
        <f t="shared" si="13"/>
        <v>0</v>
      </c>
      <c r="H99" s="20">
        <f t="shared" si="13"/>
        <v>0.441558442</v>
      </c>
      <c r="I99" s="20">
        <f t="shared" si="13"/>
        <v>2</v>
      </c>
      <c r="AMH99" s="9"/>
      <c r="AMI99" s="9"/>
    </row>
    <row r="100" spans="1:1023" x14ac:dyDescent="0.15">
      <c r="A100" s="20">
        <v>2004</v>
      </c>
      <c r="B100" s="20">
        <f t="shared" si="10"/>
        <v>0</v>
      </c>
      <c r="C100" s="20">
        <f t="shared" si="11"/>
        <v>353</v>
      </c>
      <c r="D100" s="20">
        <f t="shared" si="12"/>
        <v>1</v>
      </c>
      <c r="E100" s="20">
        <f t="shared" si="14"/>
        <v>-1</v>
      </c>
      <c r="F100" s="20">
        <f t="shared" si="14"/>
        <v>0</v>
      </c>
      <c r="G100" s="20">
        <f t="shared" si="13"/>
        <v>0</v>
      </c>
      <c r="H100" s="20">
        <f t="shared" si="13"/>
        <v>0.43150684900000003</v>
      </c>
      <c r="I100" s="20">
        <f t="shared" si="13"/>
        <v>2</v>
      </c>
      <c r="AMH100" s="9"/>
      <c r="AMI100" s="9"/>
    </row>
    <row r="101" spans="1:1023" x14ac:dyDescent="0.15">
      <c r="A101" s="20">
        <v>2005</v>
      </c>
      <c r="B101" s="20">
        <f t="shared" si="10"/>
        <v>0</v>
      </c>
      <c r="C101" s="20">
        <f t="shared" si="11"/>
        <v>342</v>
      </c>
      <c r="D101" s="20">
        <f t="shared" si="12"/>
        <v>1</v>
      </c>
      <c r="E101" s="20">
        <f t="shared" si="14"/>
        <v>-1</v>
      </c>
      <c r="F101" s="20">
        <f t="shared" si="14"/>
        <v>0</v>
      </c>
      <c r="G101" s="20">
        <f t="shared" si="13"/>
        <v>0</v>
      </c>
      <c r="H101" s="20">
        <f t="shared" si="13"/>
        <v>0.39189189200000002</v>
      </c>
      <c r="I101" s="20">
        <f t="shared" si="13"/>
        <v>2</v>
      </c>
      <c r="AMH101" s="9"/>
      <c r="AMI101" s="9"/>
    </row>
    <row r="102" spans="1:1023" x14ac:dyDescent="0.15">
      <c r="A102" s="20">
        <v>2006</v>
      </c>
      <c r="B102" s="20">
        <f t="shared" si="10"/>
        <v>0</v>
      </c>
      <c r="C102" s="20">
        <f t="shared" si="11"/>
        <v>404</v>
      </c>
      <c r="D102" s="20">
        <f t="shared" si="12"/>
        <v>1</v>
      </c>
      <c r="E102" s="20">
        <f t="shared" si="14"/>
        <v>-1</v>
      </c>
      <c r="F102" s="20">
        <f t="shared" si="14"/>
        <v>0</v>
      </c>
      <c r="G102" s="20">
        <f t="shared" si="13"/>
        <v>0</v>
      </c>
      <c r="H102" s="20">
        <f t="shared" si="13"/>
        <v>0.41089108899999999</v>
      </c>
      <c r="I102" s="20">
        <f t="shared" si="13"/>
        <v>1</v>
      </c>
      <c r="AMH102" s="9"/>
      <c r="AMI102" s="9"/>
    </row>
    <row r="103" spans="1:1023" x14ac:dyDescent="0.15">
      <c r="A103" s="20">
        <v>2007</v>
      </c>
      <c r="B103" s="20">
        <f t="shared" si="10"/>
        <v>0</v>
      </c>
      <c r="C103" s="20">
        <f t="shared" si="11"/>
        <v>576</v>
      </c>
      <c r="D103" s="20">
        <f t="shared" si="12"/>
        <v>1</v>
      </c>
      <c r="E103" s="20">
        <f t="shared" si="14"/>
        <v>-1</v>
      </c>
      <c r="F103" s="20">
        <f t="shared" si="14"/>
        <v>0</v>
      </c>
      <c r="G103" s="20">
        <f t="shared" si="13"/>
        <v>0</v>
      </c>
      <c r="H103" s="20">
        <f t="shared" si="13"/>
        <v>0.36708860799999998</v>
      </c>
      <c r="I103" s="20">
        <f t="shared" si="13"/>
        <v>1</v>
      </c>
      <c r="AMH103" s="9"/>
      <c r="AMI103" s="9"/>
    </row>
    <row r="104" spans="1:1023" x14ac:dyDescent="0.15">
      <c r="A104" s="20">
        <v>2008</v>
      </c>
      <c r="B104" s="20">
        <f t="shared" si="10"/>
        <v>0</v>
      </c>
      <c r="C104" s="20">
        <f t="shared" si="11"/>
        <v>966</v>
      </c>
      <c r="D104" s="20">
        <f t="shared" si="12"/>
        <v>1</v>
      </c>
      <c r="E104" s="20">
        <f t="shared" si="14"/>
        <v>-1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0.375</v>
      </c>
      <c r="I104" s="20">
        <f t="shared" si="15"/>
        <v>3</v>
      </c>
      <c r="AMH104" s="9"/>
      <c r="AMI104" s="9"/>
    </row>
    <row r="105" spans="1:1023" x14ac:dyDescent="0.15">
      <c r="A105" s="20">
        <v>2009</v>
      </c>
      <c r="B105" s="20">
        <f t="shared" si="10"/>
        <v>0</v>
      </c>
      <c r="C105" s="20">
        <f t="shared" si="11"/>
        <v>956</v>
      </c>
      <c r="D105" s="20">
        <f t="shared" si="12"/>
        <v>1</v>
      </c>
      <c r="E105" s="20">
        <f t="shared" ref="E105:F119" si="16">-E67</f>
        <v>-1</v>
      </c>
      <c r="F105" s="20">
        <f t="shared" si="16"/>
        <v>0</v>
      </c>
      <c r="G105" s="20">
        <f t="shared" si="15"/>
        <v>0</v>
      </c>
      <c r="H105" s="20">
        <f t="shared" si="15"/>
        <v>0.5</v>
      </c>
      <c r="I105" s="20">
        <f t="shared" si="15"/>
        <v>3</v>
      </c>
      <c r="AMH105" s="9"/>
      <c r="AMI105" s="9"/>
    </row>
    <row r="106" spans="1:1023" x14ac:dyDescent="0.15">
      <c r="A106" s="20">
        <v>2010</v>
      </c>
      <c r="B106" s="20">
        <f t="shared" si="10"/>
        <v>0</v>
      </c>
      <c r="C106" s="20">
        <f t="shared" si="11"/>
        <v>610</v>
      </c>
      <c r="D106" s="20">
        <f t="shared" si="12"/>
        <v>1</v>
      </c>
      <c r="E106" s="20">
        <f t="shared" si="16"/>
        <v>-1</v>
      </c>
      <c r="F106" s="20">
        <f t="shared" si="16"/>
        <v>0</v>
      </c>
      <c r="G106" s="20">
        <f t="shared" si="15"/>
        <v>0</v>
      </c>
      <c r="H106" s="20">
        <f t="shared" si="15"/>
        <v>0.49305555600000001</v>
      </c>
      <c r="I106" s="20">
        <f t="shared" si="15"/>
        <v>3</v>
      </c>
      <c r="AMH106" s="9"/>
      <c r="AMI106" s="9"/>
    </row>
    <row r="107" spans="1:1023" x14ac:dyDescent="0.15">
      <c r="A107" s="20">
        <v>2011</v>
      </c>
      <c r="B107" s="20">
        <f t="shared" si="10"/>
        <v>0</v>
      </c>
      <c r="C107" s="20">
        <f t="shared" si="11"/>
        <v>272</v>
      </c>
      <c r="D107" s="20">
        <f t="shared" si="12"/>
        <v>1</v>
      </c>
      <c r="E107" s="20">
        <f t="shared" si="16"/>
        <v>-1</v>
      </c>
      <c r="F107" s="20">
        <f t="shared" si="16"/>
        <v>0</v>
      </c>
      <c r="G107" s="20">
        <f t="shared" si="15"/>
        <v>0</v>
      </c>
      <c r="H107" s="20">
        <f t="shared" si="15"/>
        <v>0.53676470600000004</v>
      </c>
      <c r="I107" s="20">
        <f t="shared" si="15"/>
        <v>2</v>
      </c>
      <c r="AMH107" s="9"/>
      <c r="AMI107" s="9"/>
    </row>
    <row r="108" spans="1:1023" x14ac:dyDescent="0.15">
      <c r="A108" s="20">
        <v>2012</v>
      </c>
      <c r="B108" s="20">
        <f t="shared" si="10"/>
        <v>0</v>
      </c>
      <c r="C108" s="20">
        <f t="shared" si="11"/>
        <v>211</v>
      </c>
      <c r="D108" s="20">
        <f t="shared" si="12"/>
        <v>1</v>
      </c>
      <c r="E108" s="20">
        <f t="shared" si="16"/>
        <v>-1</v>
      </c>
      <c r="F108" s="20">
        <f t="shared" si="16"/>
        <v>0</v>
      </c>
      <c r="G108" s="20">
        <f t="shared" si="15"/>
        <v>0</v>
      </c>
      <c r="H108" s="20">
        <f t="shared" si="15"/>
        <v>0.513513514</v>
      </c>
      <c r="I108" s="20">
        <f t="shared" si="15"/>
        <v>3</v>
      </c>
      <c r="AMH108" s="9"/>
      <c r="AMI108" s="9"/>
    </row>
    <row r="109" spans="1:1023" x14ac:dyDescent="0.15">
      <c r="A109" s="20">
        <v>2013</v>
      </c>
      <c r="B109" s="20">
        <f t="shared" si="10"/>
        <v>0</v>
      </c>
      <c r="C109" s="20">
        <f t="shared" si="11"/>
        <v>293</v>
      </c>
      <c r="D109" s="20">
        <f t="shared" si="12"/>
        <v>1</v>
      </c>
      <c r="E109" s="20">
        <f t="shared" si="16"/>
        <v>-1</v>
      </c>
      <c r="F109" s="20">
        <f t="shared" si="16"/>
        <v>0</v>
      </c>
      <c r="G109" s="20">
        <f t="shared" si="15"/>
        <v>0</v>
      </c>
      <c r="H109" s="20">
        <f t="shared" si="15"/>
        <v>0.515625</v>
      </c>
      <c r="I109" s="20">
        <f t="shared" si="15"/>
        <v>2</v>
      </c>
      <c r="AMH109" s="9"/>
      <c r="AMI109" s="9"/>
    </row>
    <row r="110" spans="1:1023" x14ac:dyDescent="0.15">
      <c r="A110" s="20">
        <v>2014</v>
      </c>
      <c r="B110" s="20">
        <f t="shared" si="10"/>
        <v>0</v>
      </c>
      <c r="C110" s="20">
        <f t="shared" si="11"/>
        <v>293</v>
      </c>
      <c r="D110" s="20">
        <f t="shared" si="12"/>
        <v>1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0.55696202500000003</v>
      </c>
      <c r="I110" s="20">
        <f t="shared" si="15"/>
        <v>2</v>
      </c>
      <c r="AMH110" s="9"/>
      <c r="AMI110" s="9"/>
    </row>
    <row r="111" spans="1:1023" x14ac:dyDescent="0.15">
      <c r="A111" s="20">
        <v>2015</v>
      </c>
      <c r="B111" s="20">
        <f t="shared" si="10"/>
        <v>0</v>
      </c>
      <c r="C111" s="20">
        <f t="shared" si="11"/>
        <v>318</v>
      </c>
      <c r="D111" s="20">
        <f t="shared" si="12"/>
        <v>1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0.55128205100000005</v>
      </c>
      <c r="I111" s="20">
        <f t="shared" si="15"/>
        <v>2</v>
      </c>
      <c r="AMH111" s="9"/>
      <c r="AMI111" s="9"/>
    </row>
    <row r="112" spans="1:1023" x14ac:dyDescent="0.15">
      <c r="A112" s="20">
        <v>2016</v>
      </c>
      <c r="B112" s="20">
        <f t="shared" si="10"/>
        <v>0</v>
      </c>
      <c r="C112" s="20">
        <f t="shared" si="11"/>
        <v>310</v>
      </c>
      <c r="D112" s="20">
        <f t="shared" si="12"/>
        <v>1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0.58024691399999995</v>
      </c>
      <c r="I112" s="20">
        <f t="shared" si="15"/>
        <v>8</v>
      </c>
      <c r="AMH112" s="9"/>
      <c r="AMI112" s="9"/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424</v>
      </c>
      <c r="D113" s="20">
        <f t="shared" si="12"/>
        <v>1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0.45161290300000001</v>
      </c>
      <c r="I113" s="20">
        <f t="shared" si="15"/>
        <v>3</v>
      </c>
      <c r="AMH113" s="9"/>
      <c r="AMI113" s="9"/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740</v>
      </c>
      <c r="D114" s="20">
        <f t="shared" si="12"/>
        <v>1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0.44811320799999999</v>
      </c>
      <c r="I114" s="20">
        <f t="shared" si="15"/>
        <v>3</v>
      </c>
      <c r="AMH114" s="9"/>
      <c r="AMI114" s="9"/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958</v>
      </c>
      <c r="D115" s="20">
        <f t="shared" si="12"/>
        <v>1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0.48</v>
      </c>
      <c r="I115" s="20">
        <f t="shared" si="15"/>
        <v>4</v>
      </c>
      <c r="AMH115" s="9"/>
      <c r="AMI115" s="9"/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925</v>
      </c>
      <c r="D116" s="20">
        <f t="shared" si="12"/>
        <v>1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0.45500000000000002</v>
      </c>
      <c r="I116" s="20">
        <f t="shared" si="15"/>
        <v>0</v>
      </c>
      <c r="AMH116" s="9"/>
      <c r="AMI116" s="9"/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1103</v>
      </c>
      <c r="D117" s="20">
        <f t="shared" si="12"/>
        <v>1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0.57228915700000005</v>
      </c>
      <c r="I117" s="20">
        <f t="shared" si="15"/>
        <v>2</v>
      </c>
      <c r="AMH117" s="9"/>
      <c r="AMI117" s="9"/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1507</v>
      </c>
      <c r="D118" s="20">
        <f t="shared" si="12"/>
        <v>1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0.66292134800000002</v>
      </c>
      <c r="I118" s="20">
        <f t="shared" si="15"/>
        <v>3</v>
      </c>
      <c r="AMH118" s="9"/>
      <c r="AMI118" s="9"/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930</v>
      </c>
      <c r="D119" s="20">
        <f t="shared" si="12"/>
        <v>1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0.64204545499999999</v>
      </c>
      <c r="I119" s="20">
        <f t="shared" si="15"/>
        <v>5</v>
      </c>
      <c r="AMH119" s="9"/>
      <c r="AMI119" s="9"/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H120" s="9"/>
      <c r="AMI120" s="9"/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H121" s="9"/>
      <c r="AMI121" s="9"/>
    </row>
    <row r="122" spans="1:1023" x14ac:dyDescent="0.15">
      <c r="AMH122" s="9"/>
      <c r="AMI122" s="9"/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H124" s="9"/>
      <c r="AMI124" s="9"/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H125" s="9"/>
      <c r="AMI125" s="9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H126" s="9"/>
      <c r="AMI126" s="9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H127" s="9"/>
      <c r="AMI127" s="9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7.6094275149829036</v>
      </c>
      <c r="D128" s="36">
        <f t="shared" ref="D128:I137" si="18">(D88-D$120)/D$121</f>
        <v>2.1208180775780408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-1.1220193966365264</v>
      </c>
      <c r="I128" s="35">
        <f t="shared" si="18"/>
        <v>1.3330762357613379</v>
      </c>
      <c r="K128" s="45"/>
      <c r="AMH128" s="9"/>
      <c r="AMI128" s="9"/>
    </row>
    <row r="129" spans="1:1023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6.2302703799582568</v>
      </c>
      <c r="D129" s="36">
        <f t="shared" si="18"/>
        <v>2.1208180775780408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-0.75751978937484399</v>
      </c>
      <c r="I129" s="36">
        <f t="shared" si="18"/>
        <v>2.0157767716313537</v>
      </c>
      <c r="AMH129" s="9"/>
      <c r="AMI129" s="9"/>
    </row>
    <row r="130" spans="1:1023" x14ac:dyDescent="0.15">
      <c r="A130" s="35">
        <v>1994</v>
      </c>
      <c r="B130" s="36">
        <f t="shared" si="19"/>
        <v>7.7196092360300783E-2</v>
      </c>
      <c r="C130" s="36">
        <f t="shared" si="19"/>
        <v>3.107067002436076</v>
      </c>
      <c r="D130" s="36">
        <f t="shared" si="18"/>
        <v>2.1208180775780408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-0.53455981932132957</v>
      </c>
      <c r="I130" s="36">
        <f t="shared" si="18"/>
        <v>-3.2324835978693942E-2</v>
      </c>
      <c r="AMH130" s="9"/>
      <c r="AMI130" s="9"/>
    </row>
    <row r="131" spans="1:1023" x14ac:dyDescent="0.15">
      <c r="A131" s="35">
        <v>1995</v>
      </c>
      <c r="B131" s="36">
        <f t="shared" si="19"/>
        <v>7.7196092360300783E-2</v>
      </c>
      <c r="C131" s="36">
        <f t="shared" si="19"/>
        <v>3.6142010162119549</v>
      </c>
      <c r="D131" s="36">
        <f t="shared" si="18"/>
        <v>2.1208180775780408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-1.0911393119992843</v>
      </c>
      <c r="I131" s="36">
        <f t="shared" si="18"/>
        <v>0.65037569989132193</v>
      </c>
      <c r="AMH131" s="9"/>
      <c r="AMI131" s="9"/>
    </row>
    <row r="132" spans="1:1023" x14ac:dyDescent="0.15">
      <c r="A132" s="35">
        <v>1996</v>
      </c>
      <c r="B132" s="36">
        <f t="shared" si="19"/>
        <v>7.7196092360300783E-2</v>
      </c>
      <c r="C132" s="36">
        <f t="shared" si="19"/>
        <v>2.5195336937932895</v>
      </c>
      <c r="D132" s="36">
        <f t="shared" si="18"/>
        <v>2.1208180775780408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-0.49307889584097031</v>
      </c>
      <c r="I132" s="36">
        <f t="shared" si="18"/>
        <v>2.0157767716313537</v>
      </c>
      <c r="AMH132" s="9"/>
      <c r="AMI132" s="9"/>
    </row>
    <row r="133" spans="1:1023" x14ac:dyDescent="0.15">
      <c r="A133" s="35">
        <v>1997</v>
      </c>
      <c r="B133" s="36">
        <f t="shared" si="19"/>
        <v>7.7196092360300783E-2</v>
      </c>
      <c r="C133" s="36">
        <f t="shared" si="19"/>
        <v>2.235043881187309</v>
      </c>
      <c r="D133" s="36">
        <f t="shared" si="18"/>
        <v>2.1208180775780408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-0.92777625777951889</v>
      </c>
      <c r="I133" s="36">
        <f t="shared" si="18"/>
        <v>0.65037569989132193</v>
      </c>
      <c r="AMH133" s="9"/>
      <c r="AMI133" s="9"/>
    </row>
    <row r="134" spans="1:1023" x14ac:dyDescent="0.15">
      <c r="A134" s="35">
        <v>1998</v>
      </c>
      <c r="B134" s="36">
        <f t="shared" si="19"/>
        <v>7.7196092360300783E-2</v>
      </c>
      <c r="C134" s="36">
        <f t="shared" si="19"/>
        <v>4.173903799708504</v>
      </c>
      <c r="D134" s="36">
        <f t="shared" si="18"/>
        <v>2.1208180775780408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-1.2430276736285533</v>
      </c>
      <c r="I134" s="36">
        <f t="shared" si="18"/>
        <v>0.65037569989132193</v>
      </c>
      <c r="AMH134" s="9"/>
      <c r="AMI134" s="9"/>
    </row>
    <row r="135" spans="1:1023" x14ac:dyDescent="0.15">
      <c r="A135" s="35">
        <v>1999</v>
      </c>
      <c r="B135" s="36">
        <f t="shared" si="19"/>
        <v>7.7196092360300783E-2</v>
      </c>
      <c r="C135" s="36">
        <f t="shared" si="19"/>
        <v>3.4348487430473149</v>
      </c>
      <c r="D135" s="36">
        <f t="shared" si="18"/>
        <v>2.1208180775780408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-1.0773673487335607</v>
      </c>
      <c r="I135" s="36">
        <f t="shared" si="18"/>
        <v>-3.2324835978693942E-2</v>
      </c>
      <c r="AMH135" s="9"/>
      <c r="AMI135" s="9"/>
    </row>
    <row r="136" spans="1:1023" x14ac:dyDescent="0.15">
      <c r="A136" s="35">
        <v>2000</v>
      </c>
      <c r="B136" s="36">
        <f t="shared" si="19"/>
        <v>7.7196092360300783E-2</v>
      </c>
      <c r="C136" s="36">
        <f t="shared" si="19"/>
        <v>1.1063614724787978</v>
      </c>
      <c r="D136" s="36">
        <f t="shared" si="18"/>
        <v>2.1208180775780408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-1.1567736884509408</v>
      </c>
      <c r="I136" s="36">
        <f t="shared" si="18"/>
        <v>2.0157767716313537</v>
      </c>
      <c r="AMH136" s="9"/>
      <c r="AMI136" s="9"/>
    </row>
    <row r="137" spans="1:1023" x14ac:dyDescent="0.15">
      <c r="A137" s="35">
        <v>2001</v>
      </c>
      <c r="B137" s="36">
        <f t="shared" si="19"/>
        <v>7.7196092360300783E-2</v>
      </c>
      <c r="C137" s="36">
        <f t="shared" si="19"/>
        <v>0.9239169187423536</v>
      </c>
      <c r="D137" s="36">
        <f t="shared" si="18"/>
        <v>2.1208180775780408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-1.3641783114941439</v>
      </c>
      <c r="I137" s="36">
        <f t="shared" si="18"/>
        <v>1.3330762357613379</v>
      </c>
      <c r="AMH137" s="9"/>
      <c r="AMI137" s="9"/>
    </row>
    <row r="138" spans="1:1023" x14ac:dyDescent="0.15">
      <c r="A138" s="35">
        <v>2002</v>
      </c>
      <c r="B138" s="36">
        <f t="shared" si="19"/>
        <v>7.7196092360300783E-2</v>
      </c>
      <c r="C138" s="36">
        <f t="shared" si="19"/>
        <v>0.93319376045776603</v>
      </c>
      <c r="D138" s="36">
        <f t="shared" ref="D138:I147" si="20">(D98-D$120)/D$121</f>
        <v>2.1208180775780408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-1.5322852125083808</v>
      </c>
      <c r="I138" s="36">
        <f t="shared" si="20"/>
        <v>0.65037569989132193</v>
      </c>
      <c r="AMH138" s="9"/>
      <c r="AMI138" s="9"/>
    </row>
    <row r="139" spans="1:1023" x14ac:dyDescent="0.15">
      <c r="A139" s="35">
        <v>2003</v>
      </c>
      <c r="B139" s="36">
        <f t="shared" si="19"/>
        <v>7.7196092360300783E-2</v>
      </c>
      <c r="C139" s="36">
        <f t="shared" si="19"/>
        <v>0.97957796903482819</v>
      </c>
      <c r="D139" s="36">
        <f t="shared" si="20"/>
        <v>2.1208180775780408</v>
      </c>
      <c r="E139" s="36">
        <f t="shared" si="20"/>
        <v>-0.32423021137212282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-1.5279471520279764</v>
      </c>
      <c r="I139" s="36">
        <f t="shared" si="20"/>
        <v>0.65037569989132193</v>
      </c>
      <c r="AMH139" s="9"/>
      <c r="AMI139" s="9"/>
    </row>
    <row r="140" spans="1:1023" x14ac:dyDescent="0.15">
      <c r="A140" s="35">
        <v>2004</v>
      </c>
      <c r="B140" s="36">
        <f t="shared" si="19"/>
        <v>7.7196092360300783E-2</v>
      </c>
      <c r="C140" s="36">
        <f t="shared" si="19"/>
        <v>0.81259481815740464</v>
      </c>
      <c r="D140" s="36">
        <f t="shared" si="20"/>
        <v>2.1208180775780408</v>
      </c>
      <c r="E140" s="36">
        <f t="shared" si="20"/>
        <v>-0.32423021137212282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-1.5846522663609646</v>
      </c>
      <c r="I140" s="36">
        <f t="shared" si="20"/>
        <v>0.65037569989132193</v>
      </c>
      <c r="AMH140" s="9"/>
      <c r="AMI140" s="9"/>
    </row>
    <row r="141" spans="1:1023" x14ac:dyDescent="0.15">
      <c r="A141" s="35">
        <v>2005</v>
      </c>
      <c r="B141" s="36">
        <f t="shared" si="19"/>
        <v>7.7196092360300783E-2</v>
      </c>
      <c r="C141" s="36">
        <f t="shared" si="19"/>
        <v>0.77857973186755902</v>
      </c>
      <c r="D141" s="36">
        <f t="shared" si="20"/>
        <v>2.1208180775780408</v>
      </c>
      <c r="E141" s="36">
        <f t="shared" si="20"/>
        <v>-0.32423021137212282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-1.8081363117238656</v>
      </c>
      <c r="I141" s="36">
        <f t="shared" si="20"/>
        <v>0.65037569989132193</v>
      </c>
      <c r="AMH141" s="9"/>
      <c r="AMI141" s="9"/>
    </row>
    <row r="142" spans="1:1023" x14ac:dyDescent="0.15">
      <c r="A142" s="35">
        <v>2006</v>
      </c>
      <c r="B142" s="36">
        <f t="shared" si="19"/>
        <v>7.7196092360300783E-2</v>
      </c>
      <c r="C142" s="36">
        <f t="shared" si="19"/>
        <v>0.97030112731941576</v>
      </c>
      <c r="D142" s="36">
        <f t="shared" si="20"/>
        <v>2.1208180775780408</v>
      </c>
      <c r="E142" s="36">
        <f t="shared" si="20"/>
        <v>-0.32423021137212282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-1.7009541329269358</v>
      </c>
      <c r="I142" s="36">
        <f t="shared" si="20"/>
        <v>-3.2324835978693942E-2</v>
      </c>
      <c r="AMH142" s="9"/>
      <c r="AMI142" s="9"/>
    </row>
    <row r="143" spans="1:1023" x14ac:dyDescent="0.15">
      <c r="A143" s="35">
        <v>2007</v>
      </c>
      <c r="B143" s="36">
        <f t="shared" si="19"/>
        <v>7.7196092360300783E-2</v>
      </c>
      <c r="C143" s="36">
        <f t="shared" si="19"/>
        <v>1.5021733856697277</v>
      </c>
      <c r="D143" s="36">
        <f t="shared" si="20"/>
        <v>2.1208180775780408</v>
      </c>
      <c r="E143" s="36">
        <f t="shared" si="20"/>
        <v>-0.32423021137212282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-1.9480617001726004</v>
      </c>
      <c r="I143" s="36">
        <f t="shared" si="20"/>
        <v>-3.2324835978693942E-2</v>
      </c>
      <c r="AMH143" s="9"/>
      <c r="AMI143" s="9"/>
    </row>
    <row r="144" spans="1:1023" x14ac:dyDescent="0.15">
      <c r="A144" s="35">
        <v>2008</v>
      </c>
      <c r="B144" s="36">
        <f t="shared" si="19"/>
        <v>7.7196092360300783E-2</v>
      </c>
      <c r="C144" s="36">
        <f t="shared" si="19"/>
        <v>2.7081628086733422</v>
      </c>
      <c r="D144" s="36">
        <f t="shared" si="20"/>
        <v>2.1208180775780408</v>
      </c>
      <c r="E144" s="36">
        <f t="shared" si="20"/>
        <v>-0.32423021137212282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-1.9034303280216298</v>
      </c>
      <c r="I144" s="36">
        <f t="shared" si="20"/>
        <v>1.3330762357613379</v>
      </c>
      <c r="AMH144" s="9"/>
      <c r="AMI144" s="9"/>
    </row>
    <row r="145" spans="1:1023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2.6772400029553007</v>
      </c>
      <c r="D145" s="36">
        <f t="shared" si="20"/>
        <v>2.1208180775780408</v>
      </c>
      <c r="E145" s="36">
        <f t="shared" si="20"/>
        <v>-0.32423021137212282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-1.1982546119313</v>
      </c>
      <c r="I145" s="36">
        <f t="shared" si="20"/>
        <v>1.3330762357613379</v>
      </c>
      <c r="AMH145" s="9"/>
      <c r="AMI145" s="9"/>
    </row>
    <row r="146" spans="1:1023" x14ac:dyDescent="0.15">
      <c r="A146" s="35">
        <v>2010</v>
      </c>
      <c r="B146" s="36">
        <f t="shared" si="21"/>
        <v>7.7196092360300783E-2</v>
      </c>
      <c r="C146" s="36">
        <f t="shared" si="21"/>
        <v>1.6073109251110684</v>
      </c>
      <c r="D146" s="36">
        <f t="shared" si="20"/>
        <v>2.1208180775780408</v>
      </c>
      <c r="E146" s="36">
        <f t="shared" si="20"/>
        <v>-0.32423021137212282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-1.2374310380956937</v>
      </c>
      <c r="I146" s="36">
        <f t="shared" si="20"/>
        <v>1.3330762357613379</v>
      </c>
      <c r="AMH146" s="9"/>
      <c r="AMI146" s="9"/>
    </row>
    <row r="147" spans="1:1023" x14ac:dyDescent="0.15">
      <c r="A147" s="35">
        <v>2011</v>
      </c>
      <c r="B147" s="36">
        <f t="shared" si="21"/>
        <v>7.7196092360300783E-2</v>
      </c>
      <c r="C147" s="36">
        <f t="shared" si="21"/>
        <v>0.56212009184126932</v>
      </c>
      <c r="D147" s="36">
        <f t="shared" si="20"/>
        <v>2.1208180775780408</v>
      </c>
      <c r="E147" s="36">
        <f t="shared" si="20"/>
        <v>-0.32423021137212282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-0.99084998888809628</v>
      </c>
      <c r="I147" s="36">
        <f t="shared" si="20"/>
        <v>0.65037569989132193</v>
      </c>
      <c r="AMH147" s="9"/>
      <c r="AMI147" s="9"/>
    </row>
    <row r="148" spans="1:1023" x14ac:dyDescent="0.15">
      <c r="A148" s="35">
        <v>2012</v>
      </c>
      <c r="B148" s="36">
        <f t="shared" si="21"/>
        <v>7.7196092360300783E-2</v>
      </c>
      <c r="C148" s="36">
        <f t="shared" si="21"/>
        <v>0.37349097696121675</v>
      </c>
      <c r="D148" s="36">
        <f t="shared" ref="D148:I157" si="22">(D108-D$120)/D$121</f>
        <v>2.1208180775780408</v>
      </c>
      <c r="E148" s="36">
        <f t="shared" si="22"/>
        <v>-0.32423021137212282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-1.1220193966365264</v>
      </c>
      <c r="I148" s="36">
        <f t="shared" si="22"/>
        <v>1.3330762357613379</v>
      </c>
      <c r="AMH148" s="9"/>
      <c r="AMI148" s="9"/>
    </row>
    <row r="149" spans="1:1023" x14ac:dyDescent="0.15">
      <c r="A149" s="35">
        <v>2013</v>
      </c>
      <c r="B149" s="36">
        <f t="shared" si="21"/>
        <v>7.7196092360300783E-2</v>
      </c>
      <c r="C149" s="36">
        <f t="shared" si="21"/>
        <v>0.62705798384915623</v>
      </c>
      <c r="D149" s="36">
        <f t="shared" si="22"/>
        <v>2.1208180775780408</v>
      </c>
      <c r="E149" s="36">
        <f t="shared" si="22"/>
        <v>-0.32423021137212282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-1.1101076474200089</v>
      </c>
      <c r="I149" s="36">
        <f t="shared" si="22"/>
        <v>0.65037569989132193</v>
      </c>
      <c r="AMH149" s="9"/>
      <c r="AMI149" s="9"/>
    </row>
    <row r="150" spans="1:1023" x14ac:dyDescent="0.15">
      <c r="A150" s="35">
        <v>2014</v>
      </c>
      <c r="B150" s="36">
        <f t="shared" si="21"/>
        <v>7.7196092360300783E-2</v>
      </c>
      <c r="C150" s="36">
        <f t="shared" si="21"/>
        <v>0.62705798384915623</v>
      </c>
      <c r="D150" s="36">
        <f t="shared" si="22"/>
        <v>2.1208180775780408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-0.8769087177766578</v>
      </c>
      <c r="I150" s="36">
        <f t="shared" si="22"/>
        <v>0.65037569989132193</v>
      </c>
      <c r="AMH150" s="9"/>
      <c r="AMI150" s="9"/>
    </row>
    <row r="151" spans="1:1023" x14ac:dyDescent="0.15">
      <c r="A151" s="35">
        <v>2015</v>
      </c>
      <c r="B151" s="36">
        <f t="shared" si="21"/>
        <v>7.7196092360300783E-2</v>
      </c>
      <c r="C151" s="36">
        <f t="shared" si="21"/>
        <v>0.70436499814425968</v>
      </c>
      <c r="D151" s="36">
        <f t="shared" si="22"/>
        <v>2.1208180775780408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-0.90895175563925323</v>
      </c>
      <c r="I151" s="36">
        <f t="shared" si="22"/>
        <v>0.65037569989132193</v>
      </c>
      <c r="AMH151" s="9"/>
      <c r="AMI151" s="9"/>
    </row>
    <row r="152" spans="1:1023" x14ac:dyDescent="0.15">
      <c r="A152" s="35">
        <v>2016</v>
      </c>
      <c r="B152" s="36">
        <f t="shared" si="21"/>
        <v>7.7196092360300783E-2</v>
      </c>
      <c r="C152" s="36">
        <f t="shared" si="21"/>
        <v>0.6796267535698266</v>
      </c>
      <c r="D152" s="36">
        <f t="shared" si="22"/>
        <v>2.1208180775780408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-0.74554921157938747</v>
      </c>
      <c r="I152" s="36">
        <f t="shared" si="22"/>
        <v>4.7465789151114173</v>
      </c>
      <c r="AMH152" s="9"/>
      <c r="AMI152" s="9"/>
    </row>
    <row r="153" spans="1:1023" x14ac:dyDescent="0.15">
      <c r="A153" s="35">
        <v>2017</v>
      </c>
      <c r="B153" s="36">
        <f t="shared" si="21"/>
        <v>7.7196092360300783E-2</v>
      </c>
      <c r="C153" s="36">
        <f t="shared" si="21"/>
        <v>1.0321467387554986</v>
      </c>
      <c r="D153" s="36">
        <f t="shared" si="22"/>
        <v>2.1208180775780408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-1.4712258581433579</v>
      </c>
      <c r="I153" s="36">
        <f t="shared" si="22"/>
        <v>1.3330762357613379</v>
      </c>
      <c r="AMH153" s="9"/>
      <c r="AMI153" s="9"/>
    </row>
    <row r="154" spans="1:1023" x14ac:dyDescent="0.15">
      <c r="A154" s="35">
        <v>2018</v>
      </c>
      <c r="B154" s="36">
        <f t="shared" si="21"/>
        <v>7.7196092360300783E-2</v>
      </c>
      <c r="C154" s="36">
        <f t="shared" si="21"/>
        <v>2.0093073994456065</v>
      </c>
      <c r="D154" s="36">
        <f t="shared" si="22"/>
        <v>2.1208180775780408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-1.4909690575651402</v>
      </c>
      <c r="I154" s="36">
        <f t="shared" si="22"/>
        <v>1.3330762357613379</v>
      </c>
      <c r="AMH154" s="9"/>
      <c r="AMI154" s="9"/>
    </row>
    <row r="155" spans="1:1023" x14ac:dyDescent="0.15">
      <c r="A155" s="35">
        <v>2019</v>
      </c>
      <c r="B155" s="36">
        <f t="shared" si="21"/>
        <v>7.7196092360300783E-2</v>
      </c>
      <c r="C155" s="36">
        <f t="shared" si="21"/>
        <v>2.6834245640989089</v>
      </c>
      <c r="D155" s="36">
        <f t="shared" si="22"/>
        <v>2.1208180775780408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-1.311082726505753</v>
      </c>
      <c r="I155" s="36">
        <f t="shared" si="22"/>
        <v>2.0157767716313537</v>
      </c>
      <c r="AMH155" s="9"/>
      <c r="AMI155" s="9"/>
    </row>
    <row r="156" spans="1:1023" x14ac:dyDescent="0.15">
      <c r="A156" s="35">
        <v>2020</v>
      </c>
      <c r="B156" s="36">
        <f t="shared" si="21"/>
        <v>7.7196092360300783E-2</v>
      </c>
      <c r="C156" s="36">
        <f t="shared" si="21"/>
        <v>2.5813793052293725</v>
      </c>
      <c r="D156" s="36">
        <f t="shared" si="22"/>
        <v>2.1208180775780408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-1.4521178697238186</v>
      </c>
      <c r="I156" s="36">
        <f t="shared" si="22"/>
        <v>-0.71502537184870985</v>
      </c>
      <c r="AMH156" s="9"/>
      <c r="AMI156" s="9"/>
    </row>
    <row r="157" spans="1:1023" x14ac:dyDescent="0.15">
      <c r="A157" s="35">
        <v>2021</v>
      </c>
      <c r="B157" s="36">
        <f t="shared" si="21"/>
        <v>7.7196092360300783E-2</v>
      </c>
      <c r="C157" s="36">
        <f t="shared" si="21"/>
        <v>3.1318052470105093</v>
      </c>
      <c r="D157" s="36">
        <f t="shared" si="22"/>
        <v>2.1208180775780408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-0.79044214750696962</v>
      </c>
      <c r="I157" s="36">
        <f t="shared" si="22"/>
        <v>0.65037569989132193</v>
      </c>
      <c r="AMH157" s="9"/>
      <c r="AMI157" s="9"/>
    </row>
    <row r="158" spans="1:1023" x14ac:dyDescent="0.15">
      <c r="A158" s="35">
        <v>2022</v>
      </c>
      <c r="B158" s="36">
        <f t="shared" si="21"/>
        <v>7.7196092360300783E-2</v>
      </c>
      <c r="C158" s="36">
        <f t="shared" si="21"/>
        <v>4.3810865980193814</v>
      </c>
      <c r="D158" s="36">
        <f t="shared" ref="D158:I159" si="23">(D118-D$120)/D$121</f>
        <v>2.1208180775780408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-0.27914918599288541</v>
      </c>
      <c r="I158" s="36">
        <f t="shared" si="23"/>
        <v>1.3330762357613379</v>
      </c>
      <c r="AMH158" s="9"/>
      <c r="AMI158" s="9"/>
    </row>
    <row r="159" spans="1:1023" x14ac:dyDescent="0.15">
      <c r="A159" s="35">
        <v>2023</v>
      </c>
      <c r="B159" s="35">
        <f>(B119-B$120)/B$121</f>
        <v>7.7196092360300783E-2</v>
      </c>
      <c r="C159" s="36">
        <f t="shared" si="21"/>
        <v>2.5968407080883931</v>
      </c>
      <c r="D159" s="36">
        <f t="shared" si="23"/>
        <v>2.1208180775780408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-0.39691856835528644</v>
      </c>
      <c r="I159" s="35">
        <f t="shared" si="23"/>
        <v>2.6984773075013697</v>
      </c>
      <c r="AMH159" s="9"/>
      <c r="AMI159" s="9"/>
    </row>
    <row r="160" spans="1:1023" x14ac:dyDescent="0.15">
      <c r="AMH160" s="9"/>
      <c r="AMI160" s="9"/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H162" s="9"/>
      <c r="AMI162" s="9"/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H163" s="9"/>
      <c r="AMI163" s="9"/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H164" s="9"/>
      <c r="AMI164" s="9"/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H165" s="9"/>
      <c r="AMI165" s="9"/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7.6094275149829036</v>
      </c>
      <c r="D166" s="35">
        <f t="shared" ref="D166:I175" si="25">D128</f>
        <v>2.1208180775780408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-1.1220193966365264</v>
      </c>
      <c r="I166" s="35">
        <f t="shared" si="25"/>
        <v>1.3330762357613379</v>
      </c>
      <c r="J166" s="68">
        <f t="shared" ref="J166:J197" si="26">MIN(B166:I166)</f>
        <v>-1.1220193966365264</v>
      </c>
      <c r="K166" s="68">
        <f t="shared" ref="K166:K197" si="27">MAX(B166:I166)</f>
        <v>7.6094275149829036</v>
      </c>
      <c r="AMH166" s="9"/>
      <c r="AMI166" s="9"/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6.2302703799582568</v>
      </c>
      <c r="D167" s="35">
        <f t="shared" si="25"/>
        <v>2.1208180775780408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-0.75751978937484399</v>
      </c>
      <c r="I167" s="35">
        <f t="shared" si="25"/>
        <v>2.0157767716313537</v>
      </c>
      <c r="J167" s="68">
        <f t="shared" si="26"/>
        <v>-0.75751978937484399</v>
      </c>
      <c r="K167" s="68">
        <f t="shared" si="27"/>
        <v>6.2302703799582568</v>
      </c>
      <c r="AMH167" s="9"/>
      <c r="AMI167" s="9"/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3.107067002436076</v>
      </c>
      <c r="D168" s="35">
        <f t="shared" si="25"/>
        <v>2.1208180775780408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-0.53455981932132957</v>
      </c>
      <c r="I168" s="35">
        <f t="shared" si="25"/>
        <v>-3.2324835978693942E-2</v>
      </c>
      <c r="J168" s="68">
        <f t="shared" si="26"/>
        <v>-0.53455981932132957</v>
      </c>
      <c r="K168" s="68">
        <f t="shared" si="27"/>
        <v>3.107067002436076</v>
      </c>
      <c r="AMH168" s="9"/>
      <c r="AMI168" s="9"/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3.6142010162119549</v>
      </c>
      <c r="D169" s="35">
        <f t="shared" si="25"/>
        <v>2.1208180775780408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-1.0911393119992843</v>
      </c>
      <c r="I169" s="35">
        <f t="shared" si="25"/>
        <v>0.65037569989132193</v>
      </c>
      <c r="J169" s="68">
        <f t="shared" si="26"/>
        <v>-1.0911393119992843</v>
      </c>
      <c r="K169" s="68">
        <f t="shared" si="27"/>
        <v>3.6142010162119549</v>
      </c>
      <c r="AMH169" s="9"/>
      <c r="AMI169" s="9"/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2.5195336937932895</v>
      </c>
      <c r="D170" s="35">
        <f t="shared" si="25"/>
        <v>2.1208180775780408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-0.49307889584097031</v>
      </c>
      <c r="I170" s="35">
        <f t="shared" si="25"/>
        <v>2.0157767716313537</v>
      </c>
      <c r="J170" s="68">
        <f t="shared" si="26"/>
        <v>-0.49307889584097031</v>
      </c>
      <c r="K170" s="68">
        <f t="shared" si="27"/>
        <v>2.5195336937932895</v>
      </c>
      <c r="AMH170" s="9"/>
      <c r="AMI170" s="9"/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2.235043881187309</v>
      </c>
      <c r="D171" s="35">
        <f t="shared" si="25"/>
        <v>2.1208180775780408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-0.92777625777951889</v>
      </c>
      <c r="I171" s="35">
        <f t="shared" si="25"/>
        <v>0.65037569989132193</v>
      </c>
      <c r="J171" s="68">
        <f t="shared" si="26"/>
        <v>-0.92777625777951889</v>
      </c>
      <c r="K171" s="68">
        <f t="shared" si="27"/>
        <v>2.235043881187309</v>
      </c>
      <c r="AMH171" s="9"/>
      <c r="AMI171" s="9"/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4.173903799708504</v>
      </c>
      <c r="D172" s="35">
        <f t="shared" si="25"/>
        <v>2.1208180775780408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-1.2430276736285533</v>
      </c>
      <c r="I172" s="35">
        <f t="shared" si="25"/>
        <v>0.65037569989132193</v>
      </c>
      <c r="J172" s="68">
        <f t="shared" si="26"/>
        <v>-1.2430276736285533</v>
      </c>
      <c r="K172" s="68">
        <f t="shared" si="27"/>
        <v>4.173903799708504</v>
      </c>
      <c r="AMH172" s="9"/>
      <c r="AMI172" s="9"/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3.4348487430473149</v>
      </c>
      <c r="D173" s="35">
        <f t="shared" si="25"/>
        <v>2.1208180775780408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-1.0773673487335607</v>
      </c>
      <c r="I173" s="35">
        <f t="shared" si="25"/>
        <v>-3.2324835978693942E-2</v>
      </c>
      <c r="J173" s="68">
        <f t="shared" si="26"/>
        <v>-1.0773673487335607</v>
      </c>
      <c r="K173" s="68">
        <f t="shared" si="27"/>
        <v>3.4348487430473149</v>
      </c>
      <c r="AMH173" s="9"/>
      <c r="AMI173" s="9"/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1.1063614724787978</v>
      </c>
      <c r="D174" s="35">
        <f t="shared" si="25"/>
        <v>2.1208180775780408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-1.1567736884509408</v>
      </c>
      <c r="I174" s="35">
        <f t="shared" si="25"/>
        <v>2.0157767716313537</v>
      </c>
      <c r="J174" s="68">
        <f t="shared" si="26"/>
        <v>-1.1567736884509408</v>
      </c>
      <c r="K174" s="68">
        <f t="shared" si="27"/>
        <v>2.1208180775780408</v>
      </c>
      <c r="AMH174" s="9"/>
      <c r="AMI174" s="9"/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0.9239169187423536</v>
      </c>
      <c r="D175" s="35">
        <f t="shared" si="25"/>
        <v>2.1208180775780408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-1.3641783114941439</v>
      </c>
      <c r="I175" s="35">
        <f t="shared" si="25"/>
        <v>1.3330762357613379</v>
      </c>
      <c r="J175" s="68">
        <f t="shared" si="26"/>
        <v>-1.3641783114941439</v>
      </c>
      <c r="K175" s="68">
        <f t="shared" si="27"/>
        <v>2.1208180775780408</v>
      </c>
      <c r="AMH175" s="9"/>
      <c r="AMI175" s="9"/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0.93319376045776603</v>
      </c>
      <c r="D176" s="35">
        <f t="shared" ref="D176:I185" si="38">D138</f>
        <v>2.1208180775780408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-1.5322852125083808</v>
      </c>
      <c r="I176" s="35">
        <f t="shared" si="38"/>
        <v>0.65037569989132193</v>
      </c>
      <c r="J176" s="68">
        <f t="shared" si="26"/>
        <v>-1.5322852125083808</v>
      </c>
      <c r="K176" s="68">
        <f t="shared" si="27"/>
        <v>2.1208180775780408</v>
      </c>
      <c r="AMH176" s="9"/>
      <c r="AMI176" s="9"/>
    </row>
    <row r="177" spans="1:1023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0.97957796903482819</v>
      </c>
      <c r="D177" s="35">
        <f t="shared" si="38"/>
        <v>2.1208180775780408</v>
      </c>
      <c r="E177" s="35">
        <f t="shared" si="38"/>
        <v>-0.32423021137212282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-1.5279471520279764</v>
      </c>
      <c r="I177" s="35">
        <f t="shared" si="38"/>
        <v>0.65037569989132193</v>
      </c>
      <c r="J177" s="68">
        <f t="shared" si="26"/>
        <v>-1.5279471520279764</v>
      </c>
      <c r="K177" s="68">
        <f t="shared" si="27"/>
        <v>2.1208180775780408</v>
      </c>
      <c r="AMH177" s="9"/>
      <c r="AMI177" s="9"/>
    </row>
    <row r="178" spans="1:1023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0.81259481815740464</v>
      </c>
      <c r="D178" s="35">
        <f t="shared" si="38"/>
        <v>2.1208180775780408</v>
      </c>
      <c r="E178" s="35">
        <f t="shared" si="38"/>
        <v>-0.32423021137212282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-1.5846522663609646</v>
      </c>
      <c r="I178" s="35">
        <f t="shared" si="38"/>
        <v>0.65037569989132193</v>
      </c>
      <c r="J178" s="68">
        <f t="shared" si="26"/>
        <v>-1.5846522663609646</v>
      </c>
      <c r="K178" s="68">
        <f t="shared" si="27"/>
        <v>2.1208180775780408</v>
      </c>
      <c r="AMH178" s="9"/>
      <c r="AMI178" s="9"/>
    </row>
    <row r="179" spans="1:1023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0.77857973186755902</v>
      </c>
      <c r="D179" s="35">
        <f t="shared" si="38"/>
        <v>2.1208180775780408</v>
      </c>
      <c r="E179" s="35">
        <f t="shared" si="38"/>
        <v>-0.32423021137212282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-1.8081363117238656</v>
      </c>
      <c r="I179" s="35">
        <f t="shared" si="38"/>
        <v>0.65037569989132193</v>
      </c>
      <c r="J179" s="68">
        <f t="shared" si="26"/>
        <v>-1.8081363117238656</v>
      </c>
      <c r="K179" s="68">
        <f t="shared" si="27"/>
        <v>2.1208180775780408</v>
      </c>
      <c r="AMH179" s="9"/>
      <c r="AMI179" s="9"/>
    </row>
    <row r="180" spans="1:1023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0.97030112731941576</v>
      </c>
      <c r="D180" s="35">
        <f t="shared" si="38"/>
        <v>2.1208180775780408</v>
      </c>
      <c r="E180" s="35">
        <f t="shared" si="38"/>
        <v>-0.32423021137212282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-1.7009541329269358</v>
      </c>
      <c r="I180" s="35">
        <f t="shared" si="38"/>
        <v>-3.2324835978693942E-2</v>
      </c>
      <c r="J180" s="68">
        <f t="shared" si="26"/>
        <v>-1.7009541329269358</v>
      </c>
      <c r="K180" s="68">
        <f t="shared" si="27"/>
        <v>2.1208180775780408</v>
      </c>
      <c r="AMH180" s="9"/>
      <c r="AMI180" s="9"/>
    </row>
    <row r="181" spans="1:1023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1.5021733856697277</v>
      </c>
      <c r="D181" s="35">
        <f t="shared" si="38"/>
        <v>2.1208180775780408</v>
      </c>
      <c r="E181" s="35">
        <f t="shared" si="38"/>
        <v>-0.32423021137212282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-1.9480617001726004</v>
      </c>
      <c r="I181" s="35">
        <f t="shared" si="38"/>
        <v>-3.2324835978693942E-2</v>
      </c>
      <c r="J181" s="68">
        <f t="shared" si="26"/>
        <v>-1.9480617001726004</v>
      </c>
      <c r="K181" s="68">
        <f t="shared" si="27"/>
        <v>2.1208180775780408</v>
      </c>
      <c r="AMH181" s="9"/>
      <c r="AMI181" s="9"/>
    </row>
    <row r="182" spans="1:1023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2.7081628086733422</v>
      </c>
      <c r="D182" s="35">
        <f t="shared" si="38"/>
        <v>2.1208180775780408</v>
      </c>
      <c r="E182" s="35">
        <f t="shared" si="38"/>
        <v>-0.32423021137212282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-1.9034303280216298</v>
      </c>
      <c r="I182" s="35">
        <f t="shared" si="38"/>
        <v>1.3330762357613379</v>
      </c>
      <c r="J182" s="68">
        <f t="shared" si="26"/>
        <v>-1.9034303280216298</v>
      </c>
      <c r="K182" s="68">
        <f t="shared" si="27"/>
        <v>2.7081628086733422</v>
      </c>
      <c r="AMH182" s="9"/>
      <c r="AMI182" s="9"/>
    </row>
    <row r="183" spans="1:1023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2.6772400029553007</v>
      </c>
      <c r="D183" s="35">
        <f t="shared" si="38"/>
        <v>2.1208180775780408</v>
      </c>
      <c r="E183" s="35">
        <f t="shared" si="38"/>
        <v>-0.32423021137212282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-1.1982546119313</v>
      </c>
      <c r="I183" s="35">
        <f t="shared" si="38"/>
        <v>1.3330762357613379</v>
      </c>
      <c r="J183" s="68">
        <f t="shared" si="26"/>
        <v>-1.1982546119313</v>
      </c>
      <c r="K183" s="68">
        <f t="shared" si="27"/>
        <v>2.6772400029553007</v>
      </c>
      <c r="AMH183" s="9"/>
      <c r="AMI183" s="9"/>
    </row>
    <row r="184" spans="1:1023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1.6073109251110684</v>
      </c>
      <c r="D184" s="35">
        <f t="shared" si="38"/>
        <v>2.1208180775780408</v>
      </c>
      <c r="E184" s="35">
        <f t="shared" si="38"/>
        <v>-0.32423021137212282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-1.2374310380956937</v>
      </c>
      <c r="I184" s="35">
        <f t="shared" si="38"/>
        <v>1.3330762357613379</v>
      </c>
      <c r="J184" s="68">
        <f t="shared" si="26"/>
        <v>-1.2374310380956937</v>
      </c>
      <c r="K184" s="68">
        <f t="shared" si="27"/>
        <v>2.1208180775780408</v>
      </c>
      <c r="AMH184" s="9"/>
      <c r="AMI184" s="9"/>
    </row>
    <row r="185" spans="1:1023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0.56212009184126932</v>
      </c>
      <c r="D185" s="35">
        <f t="shared" si="38"/>
        <v>2.1208180775780408</v>
      </c>
      <c r="E185" s="35">
        <f t="shared" si="38"/>
        <v>-0.32423021137212282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-0.99084998888809628</v>
      </c>
      <c r="I185" s="35">
        <f t="shared" si="38"/>
        <v>0.65037569989132193</v>
      </c>
      <c r="J185" s="68">
        <f t="shared" si="26"/>
        <v>-0.99084998888809628</v>
      </c>
      <c r="K185" s="68">
        <f t="shared" si="27"/>
        <v>2.1208180775780408</v>
      </c>
      <c r="AMH185" s="9"/>
      <c r="AMI185" s="9"/>
    </row>
    <row r="186" spans="1:1023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0.37349097696121675</v>
      </c>
      <c r="D186" s="35">
        <f t="shared" ref="D186:I195" si="49">D148</f>
        <v>2.1208180775780408</v>
      </c>
      <c r="E186" s="35">
        <f t="shared" si="49"/>
        <v>-0.32423021137212282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-1.1220193966365264</v>
      </c>
      <c r="I186" s="35">
        <f t="shared" si="49"/>
        <v>1.3330762357613379</v>
      </c>
      <c r="J186" s="68">
        <f t="shared" si="26"/>
        <v>-1.1220193966365264</v>
      </c>
      <c r="K186" s="68">
        <f t="shared" si="27"/>
        <v>2.1208180775780408</v>
      </c>
      <c r="AMH186" s="9"/>
      <c r="AMI186" s="9"/>
    </row>
    <row r="187" spans="1:1023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0.62705798384915623</v>
      </c>
      <c r="D187" s="35">
        <f t="shared" si="49"/>
        <v>2.1208180775780408</v>
      </c>
      <c r="E187" s="35">
        <f t="shared" si="49"/>
        <v>-0.32423021137212282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-1.1101076474200089</v>
      </c>
      <c r="I187" s="35">
        <f t="shared" si="49"/>
        <v>0.65037569989132193</v>
      </c>
      <c r="J187" s="68">
        <f t="shared" si="26"/>
        <v>-1.1101076474200089</v>
      </c>
      <c r="K187" s="68">
        <f t="shared" si="27"/>
        <v>2.1208180775780408</v>
      </c>
      <c r="AMH187" s="9"/>
      <c r="AMI187" s="9"/>
    </row>
    <row r="188" spans="1:1023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0.62705798384915623</v>
      </c>
      <c r="D188" s="35">
        <f t="shared" si="49"/>
        <v>2.1208180775780408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-0.8769087177766578</v>
      </c>
      <c r="I188" s="35">
        <f t="shared" si="49"/>
        <v>0.65037569989132193</v>
      </c>
      <c r="J188" s="68">
        <f t="shared" si="26"/>
        <v>-0.8769087177766578</v>
      </c>
      <c r="K188" s="68">
        <f t="shared" si="27"/>
        <v>2.1208180775780408</v>
      </c>
      <c r="AMH188" s="9"/>
      <c r="AMI188" s="9"/>
    </row>
    <row r="189" spans="1:1023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0.70436499814425968</v>
      </c>
      <c r="D189" s="35">
        <f t="shared" si="49"/>
        <v>2.1208180775780408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-0.90895175563925323</v>
      </c>
      <c r="I189" s="35">
        <f t="shared" si="49"/>
        <v>0.65037569989132193</v>
      </c>
      <c r="J189" s="68">
        <f t="shared" si="26"/>
        <v>-0.90895175563925323</v>
      </c>
      <c r="K189" s="68">
        <f t="shared" si="27"/>
        <v>2.1208180775780408</v>
      </c>
      <c r="AMH189" s="9"/>
      <c r="AMI189" s="9"/>
    </row>
    <row r="190" spans="1:1023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0.6796267535698266</v>
      </c>
      <c r="D190" s="35">
        <f t="shared" si="49"/>
        <v>2.1208180775780408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-0.74554921157938747</v>
      </c>
      <c r="I190" s="35">
        <f t="shared" si="49"/>
        <v>4.7465789151114173</v>
      </c>
      <c r="J190" s="68">
        <f t="shared" si="26"/>
        <v>-0.74554921157938747</v>
      </c>
      <c r="K190" s="68">
        <f t="shared" si="27"/>
        <v>4.7465789151114173</v>
      </c>
      <c r="AMH190" s="9"/>
      <c r="AMI190" s="9"/>
    </row>
    <row r="191" spans="1:1023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1.0321467387554986</v>
      </c>
      <c r="D191" s="35">
        <f t="shared" si="49"/>
        <v>2.1208180775780408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-1.4712258581433579</v>
      </c>
      <c r="I191" s="35">
        <f t="shared" si="49"/>
        <v>1.3330762357613379</v>
      </c>
      <c r="J191" s="68">
        <f t="shared" si="26"/>
        <v>-1.4712258581433579</v>
      </c>
      <c r="K191" s="68">
        <f t="shared" si="27"/>
        <v>2.1208180775780408</v>
      </c>
      <c r="AMH191" s="9"/>
      <c r="AMI191" s="9"/>
    </row>
    <row r="192" spans="1:1023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2.0093073994456065</v>
      </c>
      <c r="D192" s="35">
        <f t="shared" si="49"/>
        <v>2.1208180775780408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-1.4909690575651402</v>
      </c>
      <c r="I192" s="35">
        <f t="shared" si="49"/>
        <v>1.3330762357613379</v>
      </c>
      <c r="J192" s="68">
        <f t="shared" si="26"/>
        <v>-1.4909690575651402</v>
      </c>
      <c r="K192" s="68">
        <f t="shared" si="27"/>
        <v>2.1208180775780408</v>
      </c>
      <c r="AMH192" s="9"/>
      <c r="AMI192" s="9"/>
    </row>
    <row r="193" spans="1:102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2.6834245640989089</v>
      </c>
      <c r="D193" s="35">
        <f t="shared" si="49"/>
        <v>2.1208180775780408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-1.311082726505753</v>
      </c>
      <c r="I193" s="35">
        <f t="shared" si="49"/>
        <v>2.0157767716313537</v>
      </c>
      <c r="J193" s="68">
        <f t="shared" si="26"/>
        <v>-1.311082726505753</v>
      </c>
      <c r="K193" s="68">
        <f t="shared" si="27"/>
        <v>2.6834245640989089</v>
      </c>
      <c r="AMH193" s="9"/>
      <c r="AMI193" s="9"/>
    </row>
    <row r="194" spans="1:102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2.5813793052293725</v>
      </c>
      <c r="D194" s="35">
        <f t="shared" si="49"/>
        <v>2.1208180775780408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-1.4521178697238186</v>
      </c>
      <c r="I194" s="35">
        <f t="shared" si="49"/>
        <v>-0.71502537184870985</v>
      </c>
      <c r="J194" s="68">
        <f t="shared" si="26"/>
        <v>-1.4521178697238186</v>
      </c>
      <c r="K194" s="68">
        <f t="shared" si="27"/>
        <v>2.5813793052293725</v>
      </c>
      <c r="AMH194" s="9"/>
      <c r="AMI194" s="9"/>
    </row>
    <row r="195" spans="1:102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3.1318052470105093</v>
      </c>
      <c r="D195" s="35">
        <f t="shared" si="49"/>
        <v>2.1208180775780408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-0.79044214750696962</v>
      </c>
      <c r="I195" s="35">
        <f t="shared" si="49"/>
        <v>0.65037569989132193</v>
      </c>
      <c r="J195" s="68">
        <f t="shared" si="26"/>
        <v>-0.79044214750696962</v>
      </c>
      <c r="K195" s="68">
        <f t="shared" si="27"/>
        <v>3.1318052470105093</v>
      </c>
      <c r="AMH195" s="9"/>
      <c r="AMI195" s="9"/>
    </row>
    <row r="196" spans="1:102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4.3810865980193814</v>
      </c>
      <c r="D196" s="35">
        <f t="shared" ref="D196:I197" si="60">D158</f>
        <v>2.1208180775780408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-0.27914918599288541</v>
      </c>
      <c r="I196" s="35">
        <f t="shared" si="60"/>
        <v>1.3330762357613379</v>
      </c>
      <c r="J196" s="68">
        <f t="shared" si="26"/>
        <v>-0.4747039980166709</v>
      </c>
      <c r="K196" s="68">
        <f t="shared" si="27"/>
        <v>4.3810865980193814</v>
      </c>
      <c r="AMH196" s="9"/>
      <c r="AMI196" s="9"/>
    </row>
    <row r="197" spans="1:102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2.5968407080883931</v>
      </c>
      <c r="D197" s="35">
        <f t="shared" si="60"/>
        <v>2.1208180775780408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-0.39691856835528644</v>
      </c>
      <c r="I197" s="35">
        <f t="shared" si="60"/>
        <v>2.6984773075013697</v>
      </c>
      <c r="J197" s="68">
        <f t="shared" si="26"/>
        <v>-0.4747039980166709</v>
      </c>
      <c r="K197" s="68">
        <f t="shared" si="27"/>
        <v>2.6984773075013697</v>
      </c>
      <c r="AMH197" s="9"/>
      <c r="AMI197" s="9"/>
    </row>
    <row r="198" spans="1:1023" x14ac:dyDescent="0.15">
      <c r="J198" s="69">
        <f>MIN(J166:J197)</f>
        <v>-1.9480617001726004</v>
      </c>
      <c r="K198" s="69">
        <f>MAX(K166:K197)</f>
        <v>7.6094275149829036</v>
      </c>
      <c r="AMH198" s="9"/>
      <c r="AMI198" s="9"/>
    </row>
    <row r="199" spans="1:1023" x14ac:dyDescent="0.15">
      <c r="C199" s="47"/>
      <c r="AMH199" s="9"/>
      <c r="AMI199" s="9"/>
    </row>
    <row r="200" spans="1:1023" ht="20" x14ac:dyDescent="0.2">
      <c r="A200" s="30" t="s">
        <v>113</v>
      </c>
      <c r="B200" s="44">
        <f>B204+C204+D204+E204+F204+G204+H204+I204</f>
        <v>32.339999999999996</v>
      </c>
      <c r="C200" s="47"/>
      <c r="AMH200" s="9"/>
      <c r="AMI200" s="9"/>
    </row>
    <row r="201" spans="1:102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H201" s="9"/>
      <c r="AMI201" s="9"/>
    </row>
    <row r="202" spans="1:102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H202" s="9"/>
      <c r="AMI202" s="9"/>
    </row>
    <row r="203" spans="1:102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H203" s="9"/>
      <c r="AMI203" s="9"/>
    </row>
    <row r="204" spans="1:102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H204" s="9"/>
      <c r="AMI204" s="9"/>
    </row>
    <row r="205" spans="1:1023" x14ac:dyDescent="0.15">
      <c r="A205" s="35">
        <v>1992</v>
      </c>
      <c r="B205" s="35">
        <f>B166*B$165</f>
        <v>0.37903281348907686</v>
      </c>
      <c r="C205" s="35">
        <f t="shared" ref="C205" si="62">C166*C$165</f>
        <v>27.013467678189308</v>
      </c>
      <c r="D205" s="35">
        <f t="shared" ref="D205:I214" si="63">D166*D$165</f>
        <v>8.6105213949668453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-3.3997187718086748</v>
      </c>
      <c r="I205" s="35">
        <f t="shared" si="63"/>
        <v>5.4922740913367125</v>
      </c>
      <c r="K205" s="45"/>
      <c r="M205" s="47"/>
      <c r="AMH205" s="9"/>
      <c r="AMI205" s="9"/>
    </row>
    <row r="206" spans="1:102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22.117459848851812</v>
      </c>
      <c r="D206" s="35">
        <f t="shared" si="63"/>
        <v>8.6105213949668453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-2.2952849618057773</v>
      </c>
      <c r="I206" s="35">
        <f t="shared" si="63"/>
        <v>8.3050002991211773</v>
      </c>
      <c r="K206" s="45"/>
      <c r="AMH206" s="9"/>
      <c r="AMI206" s="9"/>
    </row>
    <row r="207" spans="1:102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11.03008785864807</v>
      </c>
      <c r="D207" s="35">
        <f t="shared" si="63"/>
        <v>8.6105213949668453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-1.6197162525436284</v>
      </c>
      <c r="I207" s="35">
        <f t="shared" si="63"/>
        <v>-0.13317832423221904</v>
      </c>
      <c r="K207" s="45"/>
      <c r="AMH207" s="9"/>
      <c r="AMI207" s="9"/>
    </row>
    <row r="208" spans="1:102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12.830413607552439</v>
      </c>
      <c r="D208" s="35">
        <f t="shared" si="63"/>
        <v>8.6105213949668453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-3.3061521153578313</v>
      </c>
      <c r="I208" s="35">
        <f t="shared" si="63"/>
        <v>2.6795478835522464</v>
      </c>
      <c r="K208" s="45"/>
      <c r="AMH208" s="9"/>
      <c r="AMI208" s="9"/>
    </row>
    <row r="209" spans="1:1023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8.9443446129661766</v>
      </c>
      <c r="D209" s="35">
        <f t="shared" si="63"/>
        <v>8.6105213949668453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-1.49402905439814</v>
      </c>
      <c r="I209" s="35">
        <f t="shared" si="63"/>
        <v>8.3050002991211773</v>
      </c>
      <c r="K209" s="45"/>
      <c r="AMH209" s="9"/>
      <c r="AMI209" s="9"/>
    </row>
    <row r="210" spans="1:1023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7.9344057782149466</v>
      </c>
      <c r="D210" s="35">
        <f t="shared" si="63"/>
        <v>8.6105213949668453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-2.8111620610719421</v>
      </c>
      <c r="I210" s="35">
        <f t="shared" si="63"/>
        <v>2.6795478835522464</v>
      </c>
      <c r="K210" s="45"/>
      <c r="AMH210" s="9"/>
      <c r="AMI210" s="9"/>
    </row>
    <row r="211" spans="1:1023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14.817358488965189</v>
      </c>
      <c r="D211" s="35">
        <f t="shared" si="63"/>
        <v>8.6105213949668453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-3.7663738510945159</v>
      </c>
      <c r="I211" s="35">
        <f t="shared" si="63"/>
        <v>2.6795478835522464</v>
      </c>
      <c r="K211" s="45"/>
      <c r="AMH211" s="9"/>
      <c r="AMI211" s="9"/>
    </row>
    <row r="212" spans="1:1023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12.193713037817968</v>
      </c>
      <c r="D212" s="35">
        <f t="shared" si="63"/>
        <v>8.6105213949668453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-3.2644230666626886</v>
      </c>
      <c r="I212" s="35">
        <f t="shared" si="63"/>
        <v>-0.13317832423221904</v>
      </c>
      <c r="K212" s="45"/>
      <c r="AMH212" s="9"/>
      <c r="AMI212" s="9"/>
    </row>
    <row r="213" spans="1:1023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3.9275832272997317</v>
      </c>
      <c r="D213" s="35">
        <f t="shared" si="63"/>
        <v>8.6105213949668453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-3.5050242760063504</v>
      </c>
      <c r="I213" s="35">
        <f t="shared" si="63"/>
        <v>8.3050002991211773</v>
      </c>
      <c r="K213" s="45"/>
      <c r="AMH213" s="9"/>
      <c r="AMI213" s="9"/>
    </row>
    <row r="214" spans="1:1023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3.2799050615353553</v>
      </c>
      <c r="D214" s="35">
        <f t="shared" si="63"/>
        <v>8.6105213949668453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-4.1334602838272554</v>
      </c>
      <c r="I214" s="35">
        <f t="shared" si="63"/>
        <v>5.4922740913367125</v>
      </c>
      <c r="K214" s="45"/>
      <c r="AMH214" s="9"/>
      <c r="AMI214" s="9"/>
    </row>
    <row r="215" spans="1:1023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3.3128378496250694</v>
      </c>
      <c r="D215" s="35">
        <f t="shared" ref="D215:I224" si="74">D176*D$165</f>
        <v>8.6105213949668453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-4.6428241939003936</v>
      </c>
      <c r="I215" s="35">
        <f t="shared" si="74"/>
        <v>2.6795478835522464</v>
      </c>
      <c r="K215" s="45"/>
      <c r="AMH215" s="9"/>
      <c r="AMI215" s="9"/>
    </row>
    <row r="216" spans="1:1023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3.47750179007364</v>
      </c>
      <c r="D216" s="35">
        <f t="shared" si="74"/>
        <v>8.6105213949668453</v>
      </c>
      <c r="E216" s="35">
        <f t="shared" si="74"/>
        <v>-1.4136437215824555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-4.6296798706447682</v>
      </c>
      <c r="I216" s="35">
        <f t="shared" si="74"/>
        <v>2.6795478835522464</v>
      </c>
      <c r="K216" s="45"/>
      <c r="AMH216" s="9"/>
      <c r="AMI216" s="9"/>
    </row>
    <row r="217" spans="1:1023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2.8847116044587864</v>
      </c>
      <c r="D217" s="35">
        <f t="shared" si="74"/>
        <v>8.6105213949668453</v>
      </c>
      <c r="E217" s="35">
        <f t="shared" si="74"/>
        <v>-1.4136437215824555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-4.8014963670737227</v>
      </c>
      <c r="I217" s="35">
        <f t="shared" si="74"/>
        <v>2.6795478835522464</v>
      </c>
      <c r="K217" s="45"/>
      <c r="AMH217" s="9"/>
      <c r="AMI217" s="9"/>
    </row>
    <row r="218" spans="1:1023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2.7639580481298345</v>
      </c>
      <c r="D218" s="35">
        <f t="shared" si="74"/>
        <v>8.6105213949668453</v>
      </c>
      <c r="E218" s="35">
        <f t="shared" si="74"/>
        <v>-1.4136437215824555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-5.4786530245233127</v>
      </c>
      <c r="I218" s="35">
        <f t="shared" si="74"/>
        <v>2.6795478835522464</v>
      </c>
      <c r="K218" s="45"/>
      <c r="AMH218" s="9"/>
      <c r="AMI218" s="9"/>
    </row>
    <row r="219" spans="1:1023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3.4445690019839259</v>
      </c>
      <c r="D219" s="35">
        <f t="shared" si="74"/>
        <v>8.6105213949668453</v>
      </c>
      <c r="E219" s="35">
        <f t="shared" si="74"/>
        <v>-1.4136437215824555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-5.1538910227686152</v>
      </c>
      <c r="I219" s="35">
        <f t="shared" si="74"/>
        <v>-0.13317832423221904</v>
      </c>
      <c r="K219" s="45"/>
      <c r="AMH219" s="9"/>
      <c r="AMI219" s="9"/>
    </row>
    <row r="220" spans="1:1023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5.3327155191275333</v>
      </c>
      <c r="D220" s="35">
        <f t="shared" si="74"/>
        <v>8.6105213949668453</v>
      </c>
      <c r="E220" s="35">
        <f t="shared" si="74"/>
        <v>-1.4136437215824555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-5.9026269515229792</v>
      </c>
      <c r="I220" s="35">
        <f t="shared" si="74"/>
        <v>-0.13317832423221904</v>
      </c>
      <c r="K220" s="45"/>
      <c r="AMH220" s="9"/>
      <c r="AMI220" s="9"/>
    </row>
    <row r="221" spans="1:1023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9.6139779707903639</v>
      </c>
      <c r="D221" s="35">
        <f t="shared" si="74"/>
        <v>8.6105213949668453</v>
      </c>
      <c r="E221" s="35">
        <f t="shared" si="74"/>
        <v>-1.4136437215824555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-5.7673938939055382</v>
      </c>
      <c r="I221" s="35">
        <f t="shared" si="74"/>
        <v>5.4922740913367125</v>
      </c>
      <c r="K221" s="45"/>
      <c r="AMH221" s="9"/>
      <c r="AMI221" s="9"/>
    </row>
    <row r="222" spans="1:1023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9.5042020104913174</v>
      </c>
      <c r="D222" s="35">
        <f t="shared" si="74"/>
        <v>8.6105213949668453</v>
      </c>
      <c r="E222" s="35">
        <f t="shared" si="74"/>
        <v>-1.4136437215824555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-3.6307114741518389</v>
      </c>
      <c r="I222" s="35">
        <f t="shared" si="74"/>
        <v>5.4922740913367125</v>
      </c>
      <c r="K222" s="45"/>
      <c r="AMH222" s="9"/>
      <c r="AMI222" s="9"/>
    </row>
    <row r="223" spans="1:1023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5.7059537841442927</v>
      </c>
      <c r="D223" s="35">
        <f t="shared" si="74"/>
        <v>8.6105213949668453</v>
      </c>
      <c r="E223" s="35">
        <f t="shared" si="74"/>
        <v>-1.4136437215824555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-3.7494160454299514</v>
      </c>
      <c r="I223" s="35">
        <f t="shared" si="74"/>
        <v>5.4922740913367125</v>
      </c>
      <c r="K223" s="45"/>
      <c r="AMH223" s="9"/>
      <c r="AMI223" s="9"/>
    </row>
    <row r="224" spans="1:1023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1.9955263260365059</v>
      </c>
      <c r="D224" s="35">
        <f t="shared" si="74"/>
        <v>8.6105213949668453</v>
      </c>
      <c r="E224" s="35">
        <f t="shared" si="74"/>
        <v>-1.4136437215824555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-3.0022754663309317</v>
      </c>
      <c r="I224" s="35">
        <f t="shared" si="74"/>
        <v>2.6795478835522464</v>
      </c>
      <c r="K224" s="45"/>
      <c r="AMH224" s="9"/>
      <c r="AMI224" s="9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1.3258929682123193</v>
      </c>
      <c r="D225" s="35">
        <f t="shared" ref="D225:I234" si="85">D186*D$165</f>
        <v>8.6105213949668453</v>
      </c>
      <c r="E225" s="35">
        <f t="shared" si="85"/>
        <v>-1.4136437215824555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-3.3997187718086748</v>
      </c>
      <c r="I225" s="35">
        <f t="shared" si="85"/>
        <v>5.4922740913367125</v>
      </c>
      <c r="K225" s="45"/>
      <c r="AMH225" s="9"/>
      <c r="AMI225" s="9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2.2260558426645045</v>
      </c>
      <c r="D226" s="35">
        <f t="shared" si="85"/>
        <v>8.6105213949668453</v>
      </c>
      <c r="E226" s="35">
        <f t="shared" si="85"/>
        <v>-1.4136437215824555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-3.3636261716826268</v>
      </c>
      <c r="I226" s="35">
        <f t="shared" si="85"/>
        <v>2.6795478835522464</v>
      </c>
      <c r="K226" s="45"/>
      <c r="AMH226" s="9"/>
      <c r="AMI226" s="9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2.2260558426645045</v>
      </c>
      <c r="D227" s="35">
        <f t="shared" si="85"/>
        <v>8.6105213949668453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-2.6570334148632728</v>
      </c>
      <c r="I227" s="35">
        <f t="shared" si="85"/>
        <v>2.6795478835522464</v>
      </c>
      <c r="K227" s="45"/>
      <c r="AMH227" s="9"/>
      <c r="AMI227" s="9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2.5004957434121216</v>
      </c>
      <c r="D228" s="35">
        <f t="shared" si="85"/>
        <v>8.6105213949668453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-2.7541238195869373</v>
      </c>
      <c r="I228" s="35">
        <f t="shared" si="85"/>
        <v>2.6795478835522464</v>
      </c>
      <c r="K228" s="45"/>
      <c r="AMH228" s="9"/>
      <c r="AMI228" s="9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2.4126749751728842</v>
      </c>
      <c r="D229" s="35">
        <f t="shared" si="85"/>
        <v>8.6105213949668453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-2.259014111085544</v>
      </c>
      <c r="I229" s="35">
        <f t="shared" si="85"/>
        <v>19.555905130259038</v>
      </c>
      <c r="K229" s="45"/>
      <c r="AMH229" s="9"/>
      <c r="AMI229" s="9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3.6641209225820197</v>
      </c>
      <c r="D230" s="35">
        <f t="shared" si="85"/>
        <v>8.6105213949668453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-4.4578143501743739</v>
      </c>
      <c r="I230" s="35">
        <f t="shared" si="85"/>
        <v>5.4922740913367125</v>
      </c>
      <c r="K230" s="45"/>
      <c r="AMH230" s="9"/>
      <c r="AMI230" s="9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7.1330412680319029</v>
      </c>
      <c r="D231" s="35">
        <f t="shared" si="85"/>
        <v>8.6105213949668453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-4.5176362444223743</v>
      </c>
      <c r="I231" s="35">
        <f t="shared" si="85"/>
        <v>5.4922740913367125</v>
      </c>
      <c r="K231" s="45"/>
      <c r="AMH231" s="9"/>
      <c r="AMI231" s="9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9.5261572025511256</v>
      </c>
      <c r="D232" s="35">
        <f t="shared" si="85"/>
        <v>8.6105213949668453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-3.9725806613124313</v>
      </c>
      <c r="I232" s="35">
        <f t="shared" si="85"/>
        <v>8.3050002991211773</v>
      </c>
      <c r="K232" s="45"/>
      <c r="AMH232" s="9"/>
      <c r="AMI232" s="9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9.1638965335642713</v>
      </c>
      <c r="D233" s="35">
        <f t="shared" si="85"/>
        <v>8.6105213949668453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-4.3999171452631698</v>
      </c>
      <c r="I233" s="35">
        <f t="shared" si="85"/>
        <v>-2.9459045320166846</v>
      </c>
      <c r="K233" s="45"/>
      <c r="AMH233" s="9"/>
      <c r="AMI233" s="9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11.117908626887308</v>
      </c>
      <c r="D234" s="35">
        <f t="shared" si="85"/>
        <v>8.6105213949668453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-2.3950397069461178</v>
      </c>
      <c r="I234" s="35">
        <f t="shared" si="85"/>
        <v>2.6795478835522464</v>
      </c>
      <c r="K234" s="45"/>
      <c r="AMH234" s="9"/>
      <c r="AMI234" s="9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15.552857422968803</v>
      </c>
      <c r="D235" s="35">
        <f t="shared" ref="D235:I236" si="96">D196*D$165</f>
        <v>8.6105213949668453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-0.84582203355844277</v>
      </c>
      <c r="I235" s="35">
        <f t="shared" si="96"/>
        <v>5.4922740913367125</v>
      </c>
      <c r="K235" s="45"/>
      <c r="AMH235" s="9"/>
      <c r="AMI235" s="9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9.2187845137137945</v>
      </c>
      <c r="D236" s="35">
        <f t="shared" si="96"/>
        <v>8.6105213949668453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-1.2026632621165179</v>
      </c>
      <c r="I236" s="35">
        <f t="shared" si="96"/>
        <v>11.117726506905644</v>
      </c>
      <c r="K236" s="45"/>
      <c r="AMH236" s="9"/>
      <c r="AMI236" s="9"/>
    </row>
    <row r="237" spans="1:1023" x14ac:dyDescent="0.15">
      <c r="AMH237" s="9"/>
      <c r="AMI237" s="9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  <c r="AMH239" s="9"/>
      <c r="AMI239" s="9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  <c r="AMH240" s="9"/>
      <c r="AMI240" s="9"/>
    </row>
    <row r="241" spans="1:102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H241" s="9"/>
      <c r="AMI241" s="9"/>
    </row>
    <row r="242" spans="1:102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H242" s="9"/>
      <c r="AMI242" s="9"/>
    </row>
    <row r="243" spans="1:102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H243" s="9"/>
      <c r="AMI243" s="9"/>
    </row>
    <row r="244" spans="1:102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135</v>
      </c>
      <c r="AMH244" s="9"/>
      <c r="AMI244" s="9"/>
    </row>
    <row r="245" spans="1:1023" x14ac:dyDescent="0.15">
      <c r="A245" s="35">
        <v>1992</v>
      </c>
      <c r="B245" s="35">
        <f>B205</f>
        <v>0.37903281348907686</v>
      </c>
      <c r="C245" s="35">
        <f t="shared" ref="C245" si="98">C205</f>
        <v>27.013467678189308</v>
      </c>
      <c r="D245" s="35">
        <f t="shared" ref="D245:I254" si="99">D205</f>
        <v>8.6105213949668453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-3.3997187718086748</v>
      </c>
      <c r="I245" s="35">
        <f t="shared" si="99"/>
        <v>5.4922740913367125</v>
      </c>
      <c r="K245" s="9">
        <f t="shared" ref="K245:K276" si="100">SUM(B245:I245)/$B$240</f>
        <v>1.1568208022959432</v>
      </c>
      <c r="M245" s="47"/>
      <c r="AMH245" s="9"/>
      <c r="AMI245" s="9"/>
    </row>
    <row r="246" spans="1:102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22.117459848851812</v>
      </c>
      <c r="D246" s="35">
        <f t="shared" si="99"/>
        <v>8.6105213949668453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-2.2952849618057773</v>
      </c>
      <c r="I246" s="35">
        <f t="shared" si="99"/>
        <v>8.3050002991211773</v>
      </c>
      <c r="K246" s="9">
        <f t="shared" si="100"/>
        <v>1.1265533993413936</v>
      </c>
      <c r="AMH246" s="9"/>
      <c r="AMI246" s="9"/>
    </row>
    <row r="247" spans="1:102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11.03008785864807</v>
      </c>
      <c r="D247" s="35">
        <f t="shared" si="99"/>
        <v>8.6105213949668453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-1.6197162525436284</v>
      </c>
      <c r="I247" s="35">
        <f t="shared" si="99"/>
        <v>-0.13317832423221904</v>
      </c>
      <c r="K247" s="9">
        <f t="shared" si="100"/>
        <v>0.54368444744606303</v>
      </c>
      <c r="AMH247" s="9"/>
      <c r="AMI247" s="9"/>
    </row>
    <row r="248" spans="1:102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12.830413607552439</v>
      </c>
      <c r="D248" s="35">
        <f t="shared" si="99"/>
        <v>8.6105213949668453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-3.3061521153578313</v>
      </c>
      <c r="I248" s="35">
        <f t="shared" si="99"/>
        <v>2.6795478835522464</v>
      </c>
      <c r="K248" s="9">
        <f t="shared" si="100"/>
        <v>0.6341796884440416</v>
      </c>
      <c r="AMH248" s="9"/>
      <c r="AMI248" s="9"/>
    </row>
    <row r="249" spans="1:102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8.9443446129661766</v>
      </c>
      <c r="D249" s="35">
        <f t="shared" si="99"/>
        <v>8.6105213949668453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-1.49402905439814</v>
      </c>
      <c r="I249" s="35">
        <f t="shared" si="99"/>
        <v>8.3050002991211773</v>
      </c>
      <c r="K249" s="9">
        <f t="shared" si="100"/>
        <v>0.74399745226415159</v>
      </c>
      <c r="AMH249" s="9"/>
      <c r="AMI249" s="9"/>
    </row>
    <row r="250" spans="1:102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7.9344057782149466</v>
      </c>
      <c r="D250" s="35">
        <f t="shared" si="99"/>
        <v>8.6105213949668453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-2.8111620610719421</v>
      </c>
      <c r="I250" s="35">
        <f t="shared" si="99"/>
        <v>2.6795478835522464</v>
      </c>
      <c r="K250" s="9">
        <f t="shared" si="100"/>
        <v>0.4980937955853032</v>
      </c>
      <c r="AMH250" s="9"/>
      <c r="AMI250" s="9"/>
    </row>
    <row r="251" spans="1:102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14.817358488965189</v>
      </c>
      <c r="D251" s="35">
        <f t="shared" si="99"/>
        <v>8.6105213949668453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-3.7663738510945159</v>
      </c>
      <c r="I251" s="35">
        <f t="shared" si="99"/>
        <v>2.6795478835522464</v>
      </c>
      <c r="K251" s="9">
        <f t="shared" si="100"/>
        <v>0.68138819634991876</v>
      </c>
      <c r="AMH251" s="9"/>
      <c r="AMI251" s="9"/>
    </row>
    <row r="252" spans="1:102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12.193713037817968</v>
      </c>
      <c r="D252" s="35">
        <f t="shared" si="99"/>
        <v>8.6105213949668453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-3.2644230666626886</v>
      </c>
      <c r="I252" s="35">
        <f t="shared" si="99"/>
        <v>-0.13317832423221904</v>
      </c>
      <c r="K252" s="9">
        <f t="shared" si="100"/>
        <v>0.52880870115821021</v>
      </c>
      <c r="AMH252" s="9"/>
      <c r="AMI252" s="9"/>
    </row>
    <row r="253" spans="1:102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3.9275832272997317</v>
      </c>
      <c r="D253" s="35">
        <f t="shared" si="99"/>
        <v>8.6105213949668453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-3.5050242760063504</v>
      </c>
      <c r="I253" s="35">
        <f t="shared" si="99"/>
        <v>8.3050002991211773</v>
      </c>
      <c r="K253" s="9">
        <f t="shared" si="100"/>
        <v>0.52668896100643203</v>
      </c>
      <c r="AMH253" s="9"/>
      <c r="AMI253" s="9"/>
    </row>
    <row r="254" spans="1:102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3.2799050615353553</v>
      </c>
      <c r="D254" s="35">
        <f t="shared" si="99"/>
        <v>8.6105213949668453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-4.1334602838272554</v>
      </c>
      <c r="I254" s="35">
        <f t="shared" si="99"/>
        <v>5.4922740913367125</v>
      </c>
      <c r="K254" s="9">
        <f t="shared" si="100"/>
        <v>0.40025604878102244</v>
      </c>
      <c r="AMH254" s="9"/>
      <c r="AMI254" s="9"/>
    </row>
    <row r="255" spans="1:102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3.3128378496250694</v>
      </c>
      <c r="D255" s="35">
        <f t="shared" ref="D255:I264" si="111">D215</f>
        <v>8.6105213949668453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-4.6428241939003936</v>
      </c>
      <c r="I255" s="35">
        <f t="shared" si="111"/>
        <v>2.6795478835522464</v>
      </c>
      <c r="K255" s="9">
        <f t="shared" si="100"/>
        <v>0.29855050364286873</v>
      </c>
      <c r="AMH255" s="9"/>
      <c r="AMI255" s="9"/>
    </row>
    <row r="256" spans="1:102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3.47750179007364</v>
      </c>
      <c r="D256" s="35">
        <f t="shared" si="111"/>
        <v>8.6105213949668453</v>
      </c>
      <c r="E256" s="35">
        <f t="shared" si="111"/>
        <v>-1.4136437215824555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-4.6296798706447682</v>
      </c>
      <c r="I256" s="35">
        <f t="shared" si="111"/>
        <v>2.6795478835522464</v>
      </c>
      <c r="K256" s="9">
        <f t="shared" si="100"/>
        <v>0.23019292268178276</v>
      </c>
      <c r="AMH256" s="9"/>
      <c r="AMI256" s="9"/>
    </row>
    <row r="257" spans="1:1023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2.8847116044587864</v>
      </c>
      <c r="D257" s="35">
        <f t="shared" si="111"/>
        <v>8.6105213949668453</v>
      </c>
      <c r="E257" s="35">
        <f t="shared" si="111"/>
        <v>-1.4136437215824555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-4.8014963670737227</v>
      </c>
      <c r="I257" s="35">
        <f t="shared" si="111"/>
        <v>2.6795478835522464</v>
      </c>
      <c r="K257" s="9">
        <f t="shared" si="100"/>
        <v>0.20655016813497365</v>
      </c>
      <c r="AMH257" s="9"/>
      <c r="AMI257" s="9"/>
    </row>
    <row r="258" spans="1:1023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2.7639580481298345</v>
      </c>
      <c r="D258" s="35">
        <f t="shared" si="111"/>
        <v>8.6105213949668453</v>
      </c>
      <c r="E258" s="35">
        <f t="shared" si="111"/>
        <v>-1.4136437215824555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-5.4786530245233127</v>
      </c>
      <c r="I258" s="35">
        <f t="shared" si="111"/>
        <v>2.6795478835522464</v>
      </c>
      <c r="K258" s="9">
        <f t="shared" si="100"/>
        <v>0.18187761978065875</v>
      </c>
      <c r="AMH258" s="9"/>
      <c r="AMI258" s="9"/>
    </row>
    <row r="259" spans="1:1023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3.4445690019839259</v>
      </c>
      <c r="D259" s="35">
        <f t="shared" si="111"/>
        <v>8.6105213949668453</v>
      </c>
      <c r="E259" s="35">
        <f t="shared" si="111"/>
        <v>-1.4136437215824555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-5.1538910227686152</v>
      </c>
      <c r="I259" s="35">
        <f t="shared" si="111"/>
        <v>-0.13317832423221904</v>
      </c>
      <c r="K259" s="9">
        <f t="shared" si="100"/>
        <v>0.12599161940416911</v>
      </c>
      <c r="AMH259" s="9"/>
      <c r="AMI259" s="9"/>
    </row>
    <row r="260" spans="1:1023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5.3327155191275333</v>
      </c>
      <c r="D260" s="35">
        <f t="shared" si="111"/>
        <v>8.6105213949668453</v>
      </c>
      <c r="E260" s="35">
        <f t="shared" si="111"/>
        <v>-1.4136437215824555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-5.9026269515229792</v>
      </c>
      <c r="I260" s="35">
        <f t="shared" si="111"/>
        <v>-0.13317832423221904</v>
      </c>
      <c r="K260" s="9">
        <f t="shared" si="100"/>
        <v>0.16122385775881484</v>
      </c>
      <c r="AMH260" s="9"/>
      <c r="AMI260" s="9"/>
    </row>
    <row r="261" spans="1:1023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9.6139779707903639</v>
      </c>
      <c r="D261" s="35">
        <f t="shared" si="111"/>
        <v>8.6105213949668453</v>
      </c>
      <c r="E261" s="35">
        <f t="shared" si="111"/>
        <v>-1.4136437215824555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-5.7673938939055382</v>
      </c>
      <c r="I261" s="35">
        <f t="shared" si="111"/>
        <v>5.4922740913367125</v>
      </c>
      <c r="K261" s="9">
        <f t="shared" si="100"/>
        <v>0.47173554374673077</v>
      </c>
      <c r="AMH261" s="9"/>
      <c r="AMI261" s="9"/>
    </row>
    <row r="262" spans="1:1023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9.5042020104913174</v>
      </c>
      <c r="D262" s="35">
        <f t="shared" si="111"/>
        <v>8.6105213949668453</v>
      </c>
      <c r="E262" s="35">
        <f t="shared" si="111"/>
        <v>-1.4136437215824555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-3.6307114741518389</v>
      </c>
      <c r="I262" s="35">
        <f t="shared" si="111"/>
        <v>5.4922740913367125</v>
      </c>
      <c r="K262" s="9">
        <f t="shared" si="100"/>
        <v>0.53441044972863094</v>
      </c>
      <c r="AMH262" s="9"/>
      <c r="AMI262" s="9"/>
    </row>
    <row r="263" spans="1:1023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5.7059537841442927</v>
      </c>
      <c r="D263" s="35">
        <f t="shared" si="111"/>
        <v>8.6105213949668453</v>
      </c>
      <c r="E263" s="35">
        <f t="shared" si="111"/>
        <v>-1.4136437215824555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-3.7494160454299514</v>
      </c>
      <c r="I263" s="35">
        <f t="shared" si="111"/>
        <v>5.4922740913367125</v>
      </c>
      <c r="K263" s="9">
        <f t="shared" si="100"/>
        <v>0.4132925524613108</v>
      </c>
      <c r="AMH263" s="9"/>
      <c r="AMI263" s="9"/>
    </row>
    <row r="264" spans="1:1023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1.9955263260365059</v>
      </c>
      <c r="D264" s="35">
        <f t="shared" si="111"/>
        <v>8.6105213949668453</v>
      </c>
      <c r="E264" s="35">
        <f t="shared" si="111"/>
        <v>-1.4136437215824555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-3.0022754663309317</v>
      </c>
      <c r="I264" s="35">
        <f t="shared" si="111"/>
        <v>2.6795478835522464</v>
      </c>
      <c r="K264" s="9">
        <f t="shared" si="100"/>
        <v>0.23468979776764243</v>
      </c>
      <c r="AMH264" s="9"/>
      <c r="AMI264" s="9"/>
    </row>
    <row r="265" spans="1:1023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1.3258929682123193</v>
      </c>
      <c r="D265" s="35">
        <f t="shared" ref="D265:I274" si="122">D225</f>
        <v>8.6105213949668453</v>
      </c>
      <c r="E265" s="35">
        <f t="shared" si="122"/>
        <v>-1.4136437215824555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-3.3997187718086748</v>
      </c>
      <c r="I265" s="35">
        <f t="shared" si="122"/>
        <v>5.4922740913367125</v>
      </c>
      <c r="K265" s="9">
        <f t="shared" si="100"/>
        <v>0.28866782944613772</v>
      </c>
      <c r="AMH265" s="9"/>
      <c r="AMI265" s="9"/>
    </row>
    <row r="266" spans="1:1023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2.2260558426645045</v>
      </c>
      <c r="D266" s="35">
        <f t="shared" si="122"/>
        <v>8.6105213949668453</v>
      </c>
      <c r="E266" s="35">
        <f t="shared" si="122"/>
        <v>-1.4136437215824555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-3.3636261716826268</v>
      </c>
      <c r="I266" s="35">
        <f t="shared" si="122"/>
        <v>2.6795478835522464</v>
      </c>
      <c r="K266" s="9">
        <f t="shared" si="100"/>
        <v>0.2306446156797112</v>
      </c>
      <c r="AMH266" s="9"/>
      <c r="AMI266" s="9"/>
    </row>
    <row r="267" spans="1:1023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2.2260558426645045</v>
      </c>
      <c r="D267" s="35">
        <f t="shared" si="122"/>
        <v>8.6105213949668453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-2.6570334148632728</v>
      </c>
      <c r="I267" s="35">
        <f t="shared" si="122"/>
        <v>2.6795478835522464</v>
      </c>
      <c r="K267" s="9">
        <f t="shared" si="100"/>
        <v>0.32634916697238503</v>
      </c>
      <c r="AMH267" s="9"/>
      <c r="AMI267" s="9"/>
    </row>
    <row r="268" spans="1:1023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2.5004957434121216</v>
      </c>
      <c r="D268" s="35">
        <f t="shared" si="122"/>
        <v>8.6105213949668453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-2.7541238195869373</v>
      </c>
      <c r="I268" s="35">
        <f t="shared" si="122"/>
        <v>2.6795478835522464</v>
      </c>
      <c r="K268" s="9">
        <f t="shared" si="100"/>
        <v>0.33183307222977382</v>
      </c>
      <c r="AMH268" s="9"/>
      <c r="AMI268" s="9"/>
    </row>
    <row r="269" spans="1:1023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2.4126749751728842</v>
      </c>
      <c r="D269" s="35">
        <f t="shared" si="122"/>
        <v>8.6105213949668453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-2.259014111085544</v>
      </c>
      <c r="I269" s="35">
        <f t="shared" si="122"/>
        <v>19.555905130259038</v>
      </c>
      <c r="K269" s="9">
        <f t="shared" si="100"/>
        <v>0.86626863768954343</v>
      </c>
      <c r="AMH269" s="9"/>
      <c r="AMI269" s="9"/>
    </row>
    <row r="270" spans="1:1023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3.6641209225820197</v>
      </c>
      <c r="D270" s="35">
        <f t="shared" si="122"/>
        <v>8.6105213949668453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-4.4578143501743739</v>
      </c>
      <c r="I270" s="35">
        <f t="shared" si="122"/>
        <v>5.4922740913367125</v>
      </c>
      <c r="K270" s="9">
        <f t="shared" si="100"/>
        <v>0.40210706284099607</v>
      </c>
      <c r="AMH270" s="9"/>
      <c r="AMI270" s="9"/>
    </row>
    <row r="271" spans="1:1023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7.1330412680319029</v>
      </c>
      <c r="D271" s="35">
        <f t="shared" si="122"/>
        <v>8.6105213949668453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-4.5176362444223743</v>
      </c>
      <c r="I271" s="35">
        <f t="shared" si="122"/>
        <v>5.4922740913367125</v>
      </c>
      <c r="K271" s="9">
        <f t="shared" si="100"/>
        <v>0.50752136250710256</v>
      </c>
      <c r="AMH271" s="9"/>
      <c r="AMI271" s="9"/>
    </row>
    <row r="272" spans="1:1023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9.5261572025511256</v>
      </c>
      <c r="D272" s="35">
        <f t="shared" si="122"/>
        <v>8.6105213949668453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-3.9725806613124313</v>
      </c>
      <c r="I272" s="35">
        <f t="shared" si="122"/>
        <v>8.3050002991211773</v>
      </c>
      <c r="K272" s="9">
        <f t="shared" si="100"/>
        <v>0.68534751357122214</v>
      </c>
      <c r="AMH272" s="9"/>
      <c r="AMI272" s="9"/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9.1638965335642713</v>
      </c>
      <c r="D273" s="35">
        <f t="shared" si="122"/>
        <v>8.6105213949668453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-4.3999171452631698</v>
      </c>
      <c r="I273" s="35">
        <f t="shared" si="122"/>
        <v>-2.9459045320166846</v>
      </c>
      <c r="K273" s="9">
        <f t="shared" si="100"/>
        <v>0.31303761919659462</v>
      </c>
      <c r="AMH273" s="9"/>
      <c r="AMI273" s="9"/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11.117908626887308</v>
      </c>
      <c r="D274" s="35">
        <f t="shared" si="122"/>
        <v>8.6105213949668453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-2.3950397069461178</v>
      </c>
      <c r="I274" s="35">
        <f t="shared" si="122"/>
        <v>2.6795478835522464</v>
      </c>
      <c r="K274" s="9">
        <f t="shared" si="100"/>
        <v>0.60939946048320626</v>
      </c>
      <c r="AMH274" s="9"/>
      <c r="AMI274" s="9"/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15.552857422968803</v>
      </c>
      <c r="D275" s="35">
        <f t="shared" ref="D275:I276" si="133">D235</f>
        <v>8.6105213949668453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-0.84582203355844277</v>
      </c>
      <c r="I275" s="35">
        <f t="shared" si="133"/>
        <v>5.4922740913367125</v>
      </c>
      <c r="K275" s="9">
        <f t="shared" si="100"/>
        <v>0.88141222106618822</v>
      </c>
      <c r="AMH275" s="9"/>
      <c r="AMI275" s="9"/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9.2187845137137945</v>
      </c>
      <c r="D276" s="35">
        <f t="shared" si="133"/>
        <v>8.6105213949668453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-1.2026632621165179</v>
      </c>
      <c r="I276" s="35">
        <f t="shared" si="133"/>
        <v>11.117726506905644</v>
      </c>
      <c r="K276" s="45">
        <f t="shared" si="100"/>
        <v>0.84846658958059296</v>
      </c>
      <c r="AMH276" s="9"/>
      <c r="AMI276" s="9"/>
    </row>
    <row r="277" spans="1:1023" x14ac:dyDescent="0.15">
      <c r="AMH277" s="9"/>
      <c r="AMI277" s="9"/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3" x14ac:dyDescent="0.15">
      <c r="AMH279" s="9"/>
      <c r="AMI279" s="9"/>
    </row>
    <row r="280" spans="1:1023" ht="37.75" customHeight="1" x14ac:dyDescent="0.15">
      <c r="B280" s="46" t="s">
        <v>96</v>
      </c>
      <c r="C280" s="50" t="str">
        <f t="shared" ref="C280:C312" si="135">K244</f>
        <v>USA-JPN BRI</v>
      </c>
      <c r="D280" s="46" t="s">
        <v>115</v>
      </c>
      <c r="AMH280" s="9"/>
      <c r="AMI280" s="9"/>
    </row>
    <row r="281" spans="1:1023" x14ac:dyDescent="0.15">
      <c r="B281" s="35">
        <v>1992</v>
      </c>
      <c r="C281" s="35">
        <f t="shared" si="135"/>
        <v>1.1568208022959432</v>
      </c>
      <c r="D281" s="35" cm="1">
        <f t="array" ref="D281:D312">TREND(C281:C312,B281:B312)</f>
        <v>0.57030616496340691</v>
      </c>
      <c r="AMH281" s="9"/>
      <c r="AMI281" s="9"/>
    </row>
    <row r="282" spans="1:1023" x14ac:dyDescent="0.15">
      <c r="B282" s="35">
        <v>1993</v>
      </c>
      <c r="C282" s="35">
        <f t="shared" si="135"/>
        <v>1.1265533993413936</v>
      </c>
      <c r="D282" s="35">
        <v>0.56575020609287208</v>
      </c>
      <c r="AMH282" s="9"/>
      <c r="AMI282" s="9"/>
    </row>
    <row r="283" spans="1:1023" x14ac:dyDescent="0.15">
      <c r="B283" s="35">
        <v>1994</v>
      </c>
      <c r="C283" s="35">
        <f t="shared" si="135"/>
        <v>0.54368444744606303</v>
      </c>
      <c r="D283" s="35">
        <v>0.56119424722233724</v>
      </c>
      <c r="AMH283" s="9"/>
      <c r="AMI283" s="9"/>
    </row>
    <row r="284" spans="1:1023" x14ac:dyDescent="0.15">
      <c r="B284" s="35">
        <v>1995</v>
      </c>
      <c r="C284" s="35">
        <f t="shared" si="135"/>
        <v>0.6341796884440416</v>
      </c>
      <c r="D284" s="35">
        <v>0.55663828835180063</v>
      </c>
      <c r="AMH284" s="9"/>
      <c r="AMI284" s="9"/>
    </row>
    <row r="285" spans="1:1023" x14ac:dyDescent="0.15">
      <c r="B285" s="35">
        <v>1996</v>
      </c>
      <c r="C285" s="35">
        <f t="shared" si="135"/>
        <v>0.74399745226415159</v>
      </c>
      <c r="D285" s="35">
        <v>0.55208232948126579</v>
      </c>
      <c r="AMH285" s="9"/>
      <c r="AMI285" s="9"/>
    </row>
    <row r="286" spans="1:1023" x14ac:dyDescent="0.15">
      <c r="B286" s="35">
        <v>1997</v>
      </c>
      <c r="C286" s="35">
        <f t="shared" si="135"/>
        <v>0.4980937955853032</v>
      </c>
      <c r="D286" s="35">
        <v>0.54752637061073095</v>
      </c>
      <c r="AMH286" s="9"/>
      <c r="AMI286" s="9"/>
    </row>
    <row r="287" spans="1:1023" x14ac:dyDescent="0.15">
      <c r="B287" s="35">
        <v>1998</v>
      </c>
      <c r="C287" s="35">
        <f t="shared" si="135"/>
        <v>0.68138819634991876</v>
      </c>
      <c r="D287" s="35">
        <v>0.54297041174019434</v>
      </c>
      <c r="AMH287" s="9"/>
      <c r="AMI287" s="9"/>
    </row>
    <row r="288" spans="1:1023" x14ac:dyDescent="0.15">
      <c r="B288" s="35">
        <v>1999</v>
      </c>
      <c r="C288" s="35">
        <f t="shared" si="135"/>
        <v>0.52880870115821021</v>
      </c>
      <c r="D288" s="35">
        <v>0.5384144528696595</v>
      </c>
      <c r="AMH288" s="9"/>
      <c r="AMI288" s="9"/>
    </row>
    <row r="289" spans="2:1023" x14ac:dyDescent="0.15">
      <c r="B289" s="35">
        <v>2000</v>
      </c>
      <c r="C289" s="35">
        <f t="shared" si="135"/>
        <v>0.52668896100643203</v>
      </c>
      <c r="D289" s="35">
        <v>0.53385849399912466</v>
      </c>
      <c r="AMH289" s="9"/>
      <c r="AMI289" s="9"/>
    </row>
    <row r="290" spans="2:1023" x14ac:dyDescent="0.15">
      <c r="B290" s="35">
        <v>2001</v>
      </c>
      <c r="C290" s="35">
        <f t="shared" si="135"/>
        <v>0.40025604878102244</v>
      </c>
      <c r="D290" s="35">
        <v>0.52930253512858805</v>
      </c>
      <c r="AMH290" s="9"/>
      <c r="AMI290" s="9"/>
    </row>
    <row r="291" spans="2:1023" x14ac:dyDescent="0.15">
      <c r="B291" s="35">
        <v>2002</v>
      </c>
      <c r="C291" s="35">
        <f t="shared" si="135"/>
        <v>0.29855050364286873</v>
      </c>
      <c r="D291" s="35">
        <v>0.52474657625805321</v>
      </c>
      <c r="AMH291" s="9"/>
      <c r="AMI291" s="9"/>
    </row>
    <row r="292" spans="2:1023" x14ac:dyDescent="0.15">
      <c r="B292" s="35">
        <v>2003</v>
      </c>
      <c r="C292" s="35">
        <f t="shared" si="135"/>
        <v>0.23019292268178276</v>
      </c>
      <c r="D292" s="35">
        <v>0.52019061738751837</v>
      </c>
      <c r="AMH292" s="9"/>
      <c r="AMI292" s="9"/>
    </row>
    <row r="293" spans="2:1023" x14ac:dyDescent="0.15">
      <c r="B293" s="35">
        <v>2004</v>
      </c>
      <c r="C293" s="35">
        <f t="shared" si="135"/>
        <v>0.20655016813497365</v>
      </c>
      <c r="D293" s="35">
        <v>0.51563465851698176</v>
      </c>
      <c r="AMH293" s="9"/>
      <c r="AMI293" s="9"/>
    </row>
    <row r="294" spans="2:1023" x14ac:dyDescent="0.15">
      <c r="B294" s="35">
        <v>2005</v>
      </c>
      <c r="C294" s="35">
        <f t="shared" si="135"/>
        <v>0.18187761978065875</v>
      </c>
      <c r="D294" s="35">
        <v>0.51107869964644692</v>
      </c>
      <c r="AMH294" s="9"/>
      <c r="AMI294" s="9"/>
    </row>
    <row r="295" spans="2:1023" x14ac:dyDescent="0.15">
      <c r="B295" s="35">
        <v>2006</v>
      </c>
      <c r="C295" s="35">
        <f t="shared" si="135"/>
        <v>0.12599161940416911</v>
      </c>
      <c r="D295" s="35">
        <v>0.50652274077591208</v>
      </c>
      <c r="AMH295" s="9"/>
      <c r="AMI295" s="9"/>
    </row>
    <row r="296" spans="2:1023" x14ac:dyDescent="0.15">
      <c r="B296" s="35">
        <v>2007</v>
      </c>
      <c r="C296" s="35">
        <f t="shared" si="135"/>
        <v>0.16122385775881484</v>
      </c>
      <c r="D296" s="35">
        <v>0.50196678190537725</v>
      </c>
      <c r="AMH296" s="9"/>
      <c r="AMI296" s="9"/>
    </row>
    <row r="297" spans="2:1023" x14ac:dyDescent="0.15">
      <c r="B297" s="35">
        <v>2008</v>
      </c>
      <c r="C297" s="35">
        <f t="shared" si="135"/>
        <v>0.47173554374673077</v>
      </c>
      <c r="D297" s="35">
        <v>0.49741082303484063</v>
      </c>
      <c r="AMH297" s="9"/>
      <c r="AMI297" s="9"/>
    </row>
    <row r="298" spans="2:1023" x14ac:dyDescent="0.15">
      <c r="B298" s="35">
        <v>2009</v>
      </c>
      <c r="C298" s="35">
        <f t="shared" si="135"/>
        <v>0.53441044972863094</v>
      </c>
      <c r="D298" s="35">
        <v>0.49285486416430579</v>
      </c>
      <c r="AMH298" s="9"/>
      <c r="AMI298" s="9"/>
    </row>
    <row r="299" spans="2:1023" x14ac:dyDescent="0.15">
      <c r="B299" s="35">
        <v>2010</v>
      </c>
      <c r="C299" s="35">
        <f t="shared" si="135"/>
        <v>0.4132925524613108</v>
      </c>
      <c r="D299" s="35">
        <v>0.48829890529377096</v>
      </c>
      <c r="AMH299" s="9"/>
      <c r="AMI299" s="9"/>
    </row>
    <row r="300" spans="2:1023" x14ac:dyDescent="0.15">
      <c r="B300" s="35">
        <v>2011</v>
      </c>
      <c r="C300" s="35">
        <f t="shared" si="135"/>
        <v>0.23468979776764243</v>
      </c>
      <c r="D300" s="35">
        <v>0.48374294642323434</v>
      </c>
      <c r="AMH300" s="9"/>
      <c r="AMI300" s="9"/>
    </row>
    <row r="301" spans="2:1023" x14ac:dyDescent="0.15">
      <c r="B301" s="35">
        <v>2012</v>
      </c>
      <c r="C301" s="35">
        <f t="shared" si="135"/>
        <v>0.28866782944613772</v>
      </c>
      <c r="D301" s="35">
        <v>0.47918698755269951</v>
      </c>
      <c r="AMH301" s="9"/>
      <c r="AMI301" s="9"/>
    </row>
    <row r="302" spans="2:1023" x14ac:dyDescent="0.15">
      <c r="B302" s="35">
        <v>2013</v>
      </c>
      <c r="C302" s="35">
        <f t="shared" si="135"/>
        <v>0.2306446156797112</v>
      </c>
      <c r="D302" s="35">
        <v>0.47463102868216467</v>
      </c>
      <c r="AMH302" s="9"/>
      <c r="AMI302" s="9"/>
    </row>
    <row r="303" spans="2:1023" x14ac:dyDescent="0.15">
      <c r="B303" s="35">
        <v>2014</v>
      </c>
      <c r="C303" s="35">
        <f t="shared" si="135"/>
        <v>0.32634916697238503</v>
      </c>
      <c r="D303" s="35">
        <v>0.47007506981162805</v>
      </c>
      <c r="AMH303" s="9"/>
      <c r="AMI303" s="9"/>
    </row>
    <row r="304" spans="2:1023" x14ac:dyDescent="0.15">
      <c r="B304" s="35">
        <v>2015</v>
      </c>
      <c r="C304" s="35">
        <f t="shared" si="135"/>
        <v>0.33183307222977382</v>
      </c>
      <c r="D304" s="35">
        <v>0.46551911094109322</v>
      </c>
      <c r="AMH304" s="9"/>
      <c r="AMI304" s="9"/>
    </row>
    <row r="305" spans="2:1023" x14ac:dyDescent="0.15">
      <c r="B305" s="35">
        <v>2016</v>
      </c>
      <c r="C305" s="35">
        <f t="shared" si="135"/>
        <v>0.86626863768954343</v>
      </c>
      <c r="D305" s="35">
        <v>0.46096315207055838</v>
      </c>
      <c r="AMH305" s="9"/>
      <c r="AMI305" s="9"/>
    </row>
    <row r="306" spans="2:1023" x14ac:dyDescent="0.15">
      <c r="B306" s="35">
        <v>2017</v>
      </c>
      <c r="C306" s="35">
        <f t="shared" si="135"/>
        <v>0.40210706284099607</v>
      </c>
      <c r="D306" s="35">
        <v>0.45640719320002177</v>
      </c>
      <c r="AMH306" s="9"/>
      <c r="AMI306" s="9"/>
    </row>
    <row r="307" spans="2:1023" x14ac:dyDescent="0.15">
      <c r="B307" s="35">
        <v>2018</v>
      </c>
      <c r="C307" s="35">
        <f t="shared" si="135"/>
        <v>0.50752136250710256</v>
      </c>
      <c r="D307" s="35">
        <v>0.45185123432948693</v>
      </c>
      <c r="AMH307" s="9"/>
      <c r="AMI307" s="9"/>
    </row>
    <row r="308" spans="2:1023" x14ac:dyDescent="0.15">
      <c r="B308" s="35">
        <v>2019</v>
      </c>
      <c r="C308" s="35">
        <f t="shared" si="135"/>
        <v>0.68534751357122214</v>
      </c>
      <c r="D308" s="35">
        <v>0.44729527545895209</v>
      </c>
      <c r="AMH308" s="9"/>
      <c r="AMI308" s="9"/>
    </row>
    <row r="309" spans="2:1023" x14ac:dyDescent="0.15">
      <c r="B309" s="35">
        <v>2020</v>
      </c>
      <c r="C309" s="35">
        <f t="shared" si="135"/>
        <v>0.31303761919659462</v>
      </c>
      <c r="D309" s="35">
        <v>0.44273931658841725</v>
      </c>
      <c r="AMH309" s="9"/>
      <c r="AMI309" s="9"/>
    </row>
    <row r="310" spans="2:1023" x14ac:dyDescent="0.15">
      <c r="B310" s="35">
        <v>2021</v>
      </c>
      <c r="C310" s="35">
        <f t="shared" si="135"/>
        <v>0.60939946048320626</v>
      </c>
      <c r="D310" s="35">
        <v>0.43818335771788064</v>
      </c>
      <c r="AMH310" s="9"/>
      <c r="AMI310" s="9"/>
    </row>
    <row r="311" spans="2:1023" x14ac:dyDescent="0.15">
      <c r="B311" s="35">
        <v>2022</v>
      </c>
      <c r="C311" s="35">
        <f t="shared" si="135"/>
        <v>0.88141222106618822</v>
      </c>
      <c r="D311" s="35">
        <v>0.4336273988473458</v>
      </c>
      <c r="AMH311" s="9"/>
      <c r="AMI311" s="9"/>
    </row>
    <row r="312" spans="2:1023" x14ac:dyDescent="0.15">
      <c r="B312" s="35">
        <v>2023</v>
      </c>
      <c r="C312" s="35">
        <f t="shared" si="135"/>
        <v>0.84846658958059296</v>
      </c>
      <c r="D312" s="35">
        <v>0.42907143997681096</v>
      </c>
      <c r="AMH312" s="9"/>
      <c r="AMI312" s="9"/>
    </row>
    <row r="313" spans="2:1023" x14ac:dyDescent="0.15">
      <c r="AMH313" s="9"/>
      <c r="AMI313" s="9"/>
    </row>
    <row r="314" spans="2:1023" x14ac:dyDescent="0.15">
      <c r="AMH314" s="9"/>
      <c r="AMI314" s="9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6351-DF1B-403D-B40A-15067A25232A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37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-12.5</v>
      </c>
      <c r="D7" s="77"/>
      <c r="E7" s="77"/>
      <c r="F7" s="78">
        <v>12.5</v>
      </c>
      <c r="G7" s="20">
        <v>0</v>
      </c>
      <c r="H7" s="20">
        <v>3</v>
      </c>
      <c r="I7" s="20">
        <v>0</v>
      </c>
      <c r="J7" s="20">
        <v>0</v>
      </c>
      <c r="K7" s="21">
        <v>0.263513514</v>
      </c>
      <c r="L7" s="20">
        <f t="shared" ref="L7:L38" si="0">M7+N7</f>
        <v>1</v>
      </c>
      <c r="M7" s="22"/>
      <c r="N7" s="22">
        <v>1</v>
      </c>
    </row>
    <row r="8" spans="1:16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20">
        <v>0</v>
      </c>
      <c r="H8" s="20">
        <v>3</v>
      </c>
      <c r="I8" s="20">
        <v>0</v>
      </c>
      <c r="J8" s="20">
        <v>0</v>
      </c>
      <c r="K8" s="21">
        <v>0.23015873000000001</v>
      </c>
      <c r="L8" s="20">
        <f t="shared" si="0"/>
        <v>0</v>
      </c>
      <c r="M8" s="22"/>
      <c r="N8" s="22"/>
      <c r="P8"/>
    </row>
    <row r="9" spans="1:16" x14ac:dyDescent="0.15">
      <c r="A9" s="20">
        <v>1994</v>
      </c>
      <c r="B9" s="20">
        <v>0</v>
      </c>
      <c r="C9" s="20">
        <f t="shared" si="1"/>
        <v>-8.5</v>
      </c>
      <c r="D9" s="77">
        <v>6</v>
      </c>
      <c r="E9" s="77"/>
      <c r="F9" s="78">
        <v>14.5</v>
      </c>
      <c r="G9" s="20">
        <v>0</v>
      </c>
      <c r="H9" s="20">
        <v>3</v>
      </c>
      <c r="I9" s="20">
        <v>0</v>
      </c>
      <c r="J9" s="20">
        <v>0</v>
      </c>
      <c r="K9" s="21">
        <v>0.27941176499999998</v>
      </c>
      <c r="L9" s="20">
        <f t="shared" si="0"/>
        <v>1</v>
      </c>
      <c r="M9" s="22"/>
      <c r="N9" s="22">
        <v>1</v>
      </c>
      <c r="P9"/>
    </row>
    <row r="10" spans="1:16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20">
        <v>0</v>
      </c>
      <c r="H10" s="20">
        <v>3</v>
      </c>
      <c r="I10" s="20">
        <v>0</v>
      </c>
      <c r="J10" s="20">
        <v>0</v>
      </c>
      <c r="K10" s="21">
        <v>0.23125000000000001</v>
      </c>
      <c r="L10" s="20">
        <f t="shared" si="0"/>
        <v>1</v>
      </c>
      <c r="M10" s="22"/>
      <c r="N10" s="22">
        <v>1</v>
      </c>
      <c r="P10"/>
    </row>
    <row r="11" spans="1:16" x14ac:dyDescent="0.15">
      <c r="A11" s="20">
        <v>1996</v>
      </c>
      <c r="B11" s="20">
        <v>0</v>
      </c>
      <c r="C11" s="20">
        <f t="shared" si="1"/>
        <v>-92.5</v>
      </c>
      <c r="D11" s="77"/>
      <c r="E11" s="77"/>
      <c r="F11" s="78">
        <v>92.5</v>
      </c>
      <c r="G11" s="20">
        <v>0</v>
      </c>
      <c r="H11" s="20">
        <v>3</v>
      </c>
      <c r="I11" s="20">
        <v>0</v>
      </c>
      <c r="J11" s="20">
        <v>0</v>
      </c>
      <c r="K11" s="21">
        <v>0.29605263199999998</v>
      </c>
      <c r="L11" s="20">
        <f t="shared" si="0"/>
        <v>0</v>
      </c>
      <c r="M11" s="22"/>
      <c r="N11" s="22"/>
      <c r="P11"/>
    </row>
    <row r="12" spans="1:16" x14ac:dyDescent="0.15">
      <c r="A12" s="20">
        <v>1997</v>
      </c>
      <c r="B12" s="20">
        <v>0</v>
      </c>
      <c r="C12" s="20">
        <f t="shared" si="1"/>
        <v>-67.5</v>
      </c>
      <c r="D12" s="77"/>
      <c r="E12" s="77"/>
      <c r="F12" s="78">
        <v>67.5</v>
      </c>
      <c r="G12" s="20">
        <v>0</v>
      </c>
      <c r="H12" s="20">
        <v>3</v>
      </c>
      <c r="I12" s="20">
        <v>0</v>
      </c>
      <c r="J12" s="20">
        <v>0</v>
      </c>
      <c r="K12" s="21">
        <v>0.27397260299999998</v>
      </c>
      <c r="L12" s="20">
        <f t="shared" si="0"/>
        <v>1</v>
      </c>
      <c r="M12" s="22"/>
      <c r="N12" s="22">
        <v>1</v>
      </c>
      <c r="P12"/>
    </row>
    <row r="13" spans="1:16" x14ac:dyDescent="0.15">
      <c r="A13" s="20">
        <v>1998</v>
      </c>
      <c r="B13" s="20">
        <v>0</v>
      </c>
      <c r="C13" s="20">
        <f t="shared" si="1"/>
        <v>-12.5</v>
      </c>
      <c r="D13" s="77"/>
      <c r="E13" s="77"/>
      <c r="F13" s="78">
        <v>12.5</v>
      </c>
      <c r="G13" s="20">
        <v>0</v>
      </c>
      <c r="H13" s="20">
        <v>7</v>
      </c>
      <c r="I13" s="20">
        <v>0</v>
      </c>
      <c r="J13" s="20">
        <v>0</v>
      </c>
      <c r="K13" s="21">
        <v>0.27777777799999998</v>
      </c>
      <c r="L13" s="20">
        <f t="shared" si="0"/>
        <v>1</v>
      </c>
      <c r="M13" s="22"/>
      <c r="N13" s="22">
        <v>1</v>
      </c>
      <c r="P13"/>
    </row>
    <row r="14" spans="1:16" x14ac:dyDescent="0.15">
      <c r="A14" s="20">
        <v>1999</v>
      </c>
      <c r="B14" s="20">
        <v>0</v>
      </c>
      <c r="C14" s="20">
        <f t="shared" si="1"/>
        <v>-4</v>
      </c>
      <c r="D14" s="77"/>
      <c r="E14" s="77"/>
      <c r="F14" s="78">
        <v>4</v>
      </c>
      <c r="G14" s="20">
        <v>0</v>
      </c>
      <c r="H14" s="20">
        <v>7</v>
      </c>
      <c r="I14" s="20">
        <v>0</v>
      </c>
      <c r="J14" s="20">
        <v>0</v>
      </c>
      <c r="K14" s="21">
        <v>0.29710144900000002</v>
      </c>
      <c r="L14" s="20">
        <f t="shared" si="0"/>
        <v>0</v>
      </c>
      <c r="M14" s="22"/>
      <c r="N14" s="22"/>
      <c r="P14"/>
    </row>
    <row r="15" spans="1:16" x14ac:dyDescent="0.15">
      <c r="A15" s="20">
        <v>2000</v>
      </c>
      <c r="B15" s="20">
        <v>0</v>
      </c>
      <c r="C15" s="20">
        <f t="shared" si="1"/>
        <v>-5.5</v>
      </c>
      <c r="D15" s="77"/>
      <c r="E15" s="77"/>
      <c r="F15" s="78">
        <v>5.5</v>
      </c>
      <c r="G15" s="20">
        <v>0</v>
      </c>
      <c r="H15" s="20">
        <v>7</v>
      </c>
      <c r="I15" s="20">
        <v>0</v>
      </c>
      <c r="J15" s="20">
        <v>0</v>
      </c>
      <c r="K15" s="21">
        <v>0.27941176499999998</v>
      </c>
      <c r="L15" s="20">
        <f t="shared" si="0"/>
        <v>2</v>
      </c>
      <c r="M15" s="22">
        <v>1</v>
      </c>
      <c r="N15" s="22">
        <v>1</v>
      </c>
      <c r="P15"/>
    </row>
    <row r="16" spans="1:16" x14ac:dyDescent="0.15">
      <c r="A16" s="20">
        <v>2001</v>
      </c>
      <c r="B16" s="20">
        <v>0</v>
      </c>
      <c r="C16" s="20">
        <f t="shared" si="1"/>
        <v>-7.5</v>
      </c>
      <c r="D16" s="77"/>
      <c r="E16" s="77"/>
      <c r="F16" s="78">
        <v>7.5</v>
      </c>
      <c r="G16" s="20">
        <v>0</v>
      </c>
      <c r="H16" s="20">
        <v>7</v>
      </c>
      <c r="I16" s="20">
        <v>0</v>
      </c>
      <c r="J16" s="20">
        <v>0</v>
      </c>
      <c r="K16" s="21">
        <v>0.246268657</v>
      </c>
      <c r="L16" s="20">
        <f t="shared" si="0"/>
        <v>1</v>
      </c>
      <c r="M16" s="22"/>
      <c r="N16" s="22">
        <v>1</v>
      </c>
      <c r="P16"/>
    </row>
    <row r="17" spans="1:16" x14ac:dyDescent="0.15">
      <c r="A17" s="20">
        <v>2002</v>
      </c>
      <c r="B17" s="20">
        <v>0</v>
      </c>
      <c r="C17" s="20">
        <f t="shared" si="1"/>
        <v>-22.5</v>
      </c>
      <c r="D17" s="77"/>
      <c r="E17" s="77"/>
      <c r="F17" s="78">
        <v>22.5</v>
      </c>
      <c r="G17" s="20">
        <v>0</v>
      </c>
      <c r="H17" s="20">
        <v>3</v>
      </c>
      <c r="I17" s="20">
        <v>0</v>
      </c>
      <c r="J17" s="20">
        <v>0</v>
      </c>
      <c r="K17" s="21">
        <v>0.26973684199999998</v>
      </c>
      <c r="L17" s="20">
        <f t="shared" si="0"/>
        <v>1</v>
      </c>
      <c r="M17" s="22"/>
      <c r="N17" s="22">
        <v>1</v>
      </c>
      <c r="P17"/>
    </row>
    <row r="18" spans="1:16" x14ac:dyDescent="0.15">
      <c r="A18" s="20">
        <v>2003</v>
      </c>
      <c r="B18" s="20">
        <v>0</v>
      </c>
      <c r="C18" s="20">
        <f t="shared" si="1"/>
        <v>-14</v>
      </c>
      <c r="D18" s="77"/>
      <c r="E18" s="77"/>
      <c r="F18" s="78">
        <v>14</v>
      </c>
      <c r="G18" s="20">
        <v>0</v>
      </c>
      <c r="H18" s="20">
        <v>3</v>
      </c>
      <c r="I18" s="20">
        <v>0</v>
      </c>
      <c r="J18" s="20">
        <v>0</v>
      </c>
      <c r="K18" s="21">
        <v>0.25324675299999999</v>
      </c>
      <c r="L18" s="20">
        <f t="shared" si="0"/>
        <v>1</v>
      </c>
      <c r="M18" s="22"/>
      <c r="N18" s="22">
        <v>1</v>
      </c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20">
        <v>0</v>
      </c>
      <c r="H19" s="20">
        <v>3</v>
      </c>
      <c r="I19" s="20">
        <v>0</v>
      </c>
      <c r="J19" s="20">
        <v>0</v>
      </c>
      <c r="K19" s="21">
        <v>0.212328767</v>
      </c>
      <c r="L19" s="20">
        <f t="shared" si="0"/>
        <v>1</v>
      </c>
      <c r="M19" s="22"/>
      <c r="N19" s="22">
        <v>1</v>
      </c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20">
        <v>0</v>
      </c>
      <c r="H20" s="20">
        <v>3</v>
      </c>
      <c r="I20" s="20">
        <v>0</v>
      </c>
      <c r="J20" s="20">
        <v>0</v>
      </c>
      <c r="K20" s="21">
        <v>0.22297297299999999</v>
      </c>
      <c r="L20" s="20">
        <f t="shared" si="0"/>
        <v>2</v>
      </c>
      <c r="M20" s="22"/>
      <c r="N20" s="22">
        <v>2</v>
      </c>
      <c r="P20"/>
    </row>
    <row r="21" spans="1:16" x14ac:dyDescent="0.15">
      <c r="A21" s="20">
        <v>2006</v>
      </c>
      <c r="B21" s="20">
        <v>0</v>
      </c>
      <c r="C21" s="20">
        <f t="shared" si="1"/>
        <v>80</v>
      </c>
      <c r="D21" s="77">
        <v>80</v>
      </c>
      <c r="E21" s="77"/>
      <c r="F21" s="78">
        <v>0</v>
      </c>
      <c r="G21" s="20">
        <v>0</v>
      </c>
      <c r="H21" s="20">
        <v>3</v>
      </c>
      <c r="I21" s="20">
        <v>0</v>
      </c>
      <c r="J21" s="20">
        <v>0</v>
      </c>
      <c r="K21" s="21">
        <v>0.23</v>
      </c>
      <c r="L21" s="20">
        <f t="shared" si="0"/>
        <v>1</v>
      </c>
      <c r="M21" s="22">
        <v>1</v>
      </c>
      <c r="N21" s="22"/>
      <c r="P21"/>
    </row>
    <row r="22" spans="1:16" x14ac:dyDescent="0.15">
      <c r="A22" s="20">
        <v>2007</v>
      </c>
      <c r="B22" s="20">
        <v>0</v>
      </c>
      <c r="C22" s="20">
        <f t="shared" si="1"/>
        <v>84</v>
      </c>
      <c r="D22" s="77">
        <v>84</v>
      </c>
      <c r="E22" s="77"/>
      <c r="F22" s="78">
        <v>0</v>
      </c>
      <c r="G22" s="20">
        <v>0</v>
      </c>
      <c r="H22" s="20">
        <v>3</v>
      </c>
      <c r="I22" s="20">
        <v>0</v>
      </c>
      <c r="J22" s="20">
        <v>0</v>
      </c>
      <c r="K22" s="21">
        <v>0.18354430399999999</v>
      </c>
      <c r="L22" s="20">
        <f t="shared" si="0"/>
        <v>0</v>
      </c>
      <c r="M22" s="22"/>
      <c r="N22" s="22"/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20">
        <v>0</v>
      </c>
      <c r="H23" s="20">
        <v>3</v>
      </c>
      <c r="I23" s="20">
        <v>0</v>
      </c>
      <c r="J23" s="20">
        <v>0</v>
      </c>
      <c r="K23" s="21">
        <v>0.21052631599999999</v>
      </c>
      <c r="L23" s="20">
        <f t="shared" si="0"/>
        <v>2</v>
      </c>
      <c r="M23" s="22"/>
      <c r="N23" s="22">
        <v>2</v>
      </c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20">
        <v>0</v>
      </c>
      <c r="H24" s="20">
        <v>0</v>
      </c>
      <c r="I24" s="20">
        <v>0</v>
      </c>
      <c r="J24" s="20">
        <v>0</v>
      </c>
      <c r="K24" s="21">
        <v>0.227941176</v>
      </c>
      <c r="L24" s="20">
        <f t="shared" si="0"/>
        <v>2</v>
      </c>
      <c r="M24" s="22"/>
      <c r="N24" s="22">
        <v>2</v>
      </c>
      <c r="P24"/>
    </row>
    <row r="25" spans="1:16" x14ac:dyDescent="0.15">
      <c r="A25" s="20">
        <v>2010</v>
      </c>
      <c r="B25" s="20">
        <v>0</v>
      </c>
      <c r="C25" s="20">
        <f t="shared" si="1"/>
        <v>54</v>
      </c>
      <c r="D25" s="77">
        <v>54</v>
      </c>
      <c r="E25" s="77"/>
      <c r="F25" s="78">
        <v>0</v>
      </c>
      <c r="G25" s="20">
        <v>0</v>
      </c>
      <c r="H25" s="20">
        <v>0</v>
      </c>
      <c r="I25" s="20">
        <v>0</v>
      </c>
      <c r="J25" s="20">
        <v>0</v>
      </c>
      <c r="K25" s="21">
        <v>0.25694444399999999</v>
      </c>
      <c r="L25" s="20">
        <f t="shared" si="0"/>
        <v>2</v>
      </c>
      <c r="M25" s="22">
        <v>1</v>
      </c>
      <c r="N25" s="22">
        <v>1</v>
      </c>
      <c r="P25"/>
    </row>
    <row r="26" spans="1:16" x14ac:dyDescent="0.15">
      <c r="A26" s="20">
        <v>2011</v>
      </c>
      <c r="B26" s="20">
        <v>0</v>
      </c>
      <c r="C26" s="20">
        <f t="shared" si="1"/>
        <v>214</v>
      </c>
      <c r="D26" s="77">
        <v>214</v>
      </c>
      <c r="E26" s="77"/>
      <c r="F26" s="78">
        <v>0</v>
      </c>
      <c r="G26" s="20">
        <v>0</v>
      </c>
      <c r="H26" s="20">
        <v>0</v>
      </c>
      <c r="I26" s="20">
        <v>0</v>
      </c>
      <c r="J26" s="20">
        <v>0</v>
      </c>
      <c r="K26" s="21">
        <v>0.28676470599999998</v>
      </c>
      <c r="L26" s="20">
        <f t="shared" si="0"/>
        <v>1</v>
      </c>
      <c r="M26" s="22"/>
      <c r="N26" s="22">
        <v>1</v>
      </c>
      <c r="P26"/>
    </row>
    <row r="27" spans="1:16" x14ac:dyDescent="0.15">
      <c r="A27" s="20">
        <v>2012</v>
      </c>
      <c r="B27" s="20">
        <v>0</v>
      </c>
      <c r="C27" s="20">
        <f t="shared" si="1"/>
        <v>139</v>
      </c>
      <c r="D27" s="77">
        <v>139</v>
      </c>
      <c r="E27" s="77"/>
      <c r="F27" s="78">
        <v>0</v>
      </c>
      <c r="G27" s="20">
        <v>0</v>
      </c>
      <c r="H27" s="20">
        <v>0</v>
      </c>
      <c r="I27" s="20">
        <v>0</v>
      </c>
      <c r="J27" s="20">
        <v>0</v>
      </c>
      <c r="K27" s="21">
        <v>0.28378378399999998</v>
      </c>
      <c r="L27" s="20">
        <f t="shared" si="0"/>
        <v>0</v>
      </c>
      <c r="M27" s="22"/>
      <c r="N27" s="22"/>
      <c r="P27"/>
    </row>
    <row r="28" spans="1:16" x14ac:dyDescent="0.15">
      <c r="A28" s="20">
        <v>2013</v>
      </c>
      <c r="B28" s="20">
        <v>0</v>
      </c>
      <c r="C28" s="20">
        <f t="shared" si="1"/>
        <v>914.5</v>
      </c>
      <c r="D28" s="77">
        <v>983</v>
      </c>
      <c r="E28" s="77"/>
      <c r="F28" s="78">
        <v>68.5</v>
      </c>
      <c r="G28" s="20">
        <v>0</v>
      </c>
      <c r="H28" s="20">
        <v>0</v>
      </c>
      <c r="I28" s="20">
        <v>0</v>
      </c>
      <c r="J28" s="20">
        <v>0</v>
      </c>
      <c r="K28" s="21">
        <v>0.234375</v>
      </c>
      <c r="L28" s="20">
        <f t="shared" si="0"/>
        <v>1</v>
      </c>
      <c r="M28" s="22"/>
      <c r="N28" s="22">
        <v>1</v>
      </c>
      <c r="P28"/>
    </row>
    <row r="29" spans="1:16" x14ac:dyDescent="0.15">
      <c r="A29" s="20">
        <v>2014</v>
      </c>
      <c r="B29" s="20">
        <v>0</v>
      </c>
      <c r="C29" s="20">
        <f t="shared" si="1"/>
        <v>1014.5</v>
      </c>
      <c r="D29" s="77">
        <v>1115</v>
      </c>
      <c r="E29" s="77"/>
      <c r="F29" s="78">
        <v>100.5</v>
      </c>
      <c r="G29" s="20">
        <v>0</v>
      </c>
      <c r="H29" s="20">
        <v>0</v>
      </c>
      <c r="I29" s="20">
        <v>0</v>
      </c>
      <c r="J29" s="20">
        <v>0</v>
      </c>
      <c r="K29" s="21">
        <v>0.26282051299999998</v>
      </c>
      <c r="L29" s="20">
        <f t="shared" si="0"/>
        <v>1</v>
      </c>
      <c r="M29" s="22"/>
      <c r="N29" s="22">
        <v>1</v>
      </c>
      <c r="P29"/>
    </row>
    <row r="30" spans="1:16" x14ac:dyDescent="0.15">
      <c r="A30" s="20">
        <v>2015</v>
      </c>
      <c r="B30" s="20">
        <v>0</v>
      </c>
      <c r="C30" s="20">
        <f t="shared" si="1"/>
        <v>213</v>
      </c>
      <c r="D30" s="77">
        <v>261</v>
      </c>
      <c r="E30" s="77"/>
      <c r="F30" s="78">
        <v>48</v>
      </c>
      <c r="G30" s="20">
        <v>0</v>
      </c>
      <c r="H30" s="20">
        <v>0</v>
      </c>
      <c r="I30" s="20">
        <v>0</v>
      </c>
      <c r="J30" s="20">
        <v>0</v>
      </c>
      <c r="K30" s="21">
        <v>0.30769230800000003</v>
      </c>
      <c r="L30" s="20">
        <f t="shared" si="0"/>
        <v>2</v>
      </c>
      <c r="M30" s="22">
        <v>1</v>
      </c>
      <c r="N30" s="22">
        <v>1</v>
      </c>
      <c r="P30"/>
    </row>
    <row r="31" spans="1:16" x14ac:dyDescent="0.15">
      <c r="A31" s="20">
        <v>2016</v>
      </c>
      <c r="B31" s="20">
        <v>0</v>
      </c>
      <c r="C31" s="20">
        <f t="shared" si="1"/>
        <v>19.5</v>
      </c>
      <c r="D31" s="77">
        <v>41</v>
      </c>
      <c r="E31" s="77"/>
      <c r="F31" s="78">
        <v>21.5</v>
      </c>
      <c r="G31" s="20">
        <v>0</v>
      </c>
      <c r="H31" s="20">
        <v>0</v>
      </c>
      <c r="I31" s="20">
        <v>0</v>
      </c>
      <c r="J31" s="20">
        <v>0</v>
      </c>
      <c r="K31" s="21">
        <v>0.33124999999999999</v>
      </c>
      <c r="L31" s="20">
        <f t="shared" si="0"/>
        <v>2</v>
      </c>
      <c r="M31" s="22"/>
      <c r="N31" s="22">
        <v>2</v>
      </c>
      <c r="P31"/>
    </row>
    <row r="32" spans="1:16" x14ac:dyDescent="0.15">
      <c r="A32" s="20">
        <v>2017</v>
      </c>
      <c r="B32" s="20">
        <v>0</v>
      </c>
      <c r="C32" s="20">
        <f t="shared" si="1"/>
        <v>255.5</v>
      </c>
      <c r="D32" s="77">
        <v>267</v>
      </c>
      <c r="E32" s="77"/>
      <c r="F32" s="78">
        <v>11.5</v>
      </c>
      <c r="G32" s="20">
        <v>0</v>
      </c>
      <c r="H32" s="20">
        <v>0</v>
      </c>
      <c r="I32" s="20">
        <v>0</v>
      </c>
      <c r="J32" s="20">
        <v>0</v>
      </c>
      <c r="K32" s="21">
        <v>0.25531914900000002</v>
      </c>
      <c r="L32" s="20">
        <f t="shared" si="0"/>
        <v>1</v>
      </c>
      <c r="M32" s="22"/>
      <c r="N32" s="22">
        <v>1</v>
      </c>
      <c r="P32"/>
    </row>
    <row r="33" spans="1:1024" x14ac:dyDescent="0.15">
      <c r="A33" s="20">
        <v>2018</v>
      </c>
      <c r="B33" s="20">
        <v>0</v>
      </c>
      <c r="C33" s="20">
        <f t="shared" si="1"/>
        <v>11.5</v>
      </c>
      <c r="D33" s="77">
        <v>25</v>
      </c>
      <c r="E33" s="77"/>
      <c r="F33" s="78">
        <v>13.5</v>
      </c>
      <c r="G33" s="20">
        <v>0</v>
      </c>
      <c r="H33" s="20">
        <v>0</v>
      </c>
      <c r="I33" s="20">
        <v>0</v>
      </c>
      <c r="J33" s="20">
        <v>0</v>
      </c>
      <c r="K33" s="21">
        <v>0.25943396200000002</v>
      </c>
      <c r="L33" s="20">
        <f t="shared" si="0"/>
        <v>0</v>
      </c>
      <c r="M33" s="22"/>
      <c r="N33" s="22"/>
      <c r="P33"/>
    </row>
    <row r="34" spans="1:1024" x14ac:dyDescent="0.15">
      <c r="A34" s="20">
        <v>2019</v>
      </c>
      <c r="B34" s="20">
        <v>0</v>
      </c>
      <c r="C34" s="20">
        <f t="shared" si="1"/>
        <v>754</v>
      </c>
      <c r="D34" s="77">
        <v>754</v>
      </c>
      <c r="E34" s="77"/>
      <c r="F34" s="78">
        <v>0</v>
      </c>
      <c r="G34" s="20">
        <v>0</v>
      </c>
      <c r="H34" s="20">
        <v>0</v>
      </c>
      <c r="I34" s="20">
        <v>0</v>
      </c>
      <c r="J34" s="20">
        <v>0</v>
      </c>
      <c r="K34" s="21">
        <v>0.26500000000000001</v>
      </c>
      <c r="L34" s="20">
        <f t="shared" si="0"/>
        <v>1</v>
      </c>
      <c r="M34" s="22"/>
      <c r="N34" s="22">
        <v>1</v>
      </c>
      <c r="P34"/>
    </row>
    <row r="35" spans="1:1024" x14ac:dyDescent="0.15">
      <c r="A35" s="20">
        <v>2020</v>
      </c>
      <c r="B35" s="20">
        <v>0</v>
      </c>
      <c r="C35" s="20">
        <f t="shared" si="1"/>
        <v>410</v>
      </c>
      <c r="D35" s="77">
        <v>416</v>
      </c>
      <c r="E35" s="77"/>
      <c r="F35" s="78">
        <v>6</v>
      </c>
      <c r="G35" s="20">
        <v>0</v>
      </c>
      <c r="H35" s="20">
        <v>0</v>
      </c>
      <c r="I35" s="20">
        <v>0</v>
      </c>
      <c r="J35" s="20">
        <v>0</v>
      </c>
      <c r="K35" s="21">
        <v>0.28499999999999998</v>
      </c>
      <c r="L35" s="20">
        <f t="shared" si="0"/>
        <v>1</v>
      </c>
      <c r="M35" s="22">
        <v>1</v>
      </c>
      <c r="N35" s="22"/>
    </row>
    <row r="36" spans="1:1024" x14ac:dyDescent="0.15">
      <c r="A36" s="20">
        <v>2021</v>
      </c>
      <c r="B36" s="20">
        <v>0</v>
      </c>
      <c r="C36" s="20">
        <f t="shared" si="1"/>
        <v>313</v>
      </c>
      <c r="D36" s="77">
        <v>313</v>
      </c>
      <c r="E36" s="77"/>
      <c r="F36" s="78">
        <v>0</v>
      </c>
      <c r="G36" s="20">
        <v>0</v>
      </c>
      <c r="H36" s="20">
        <v>0</v>
      </c>
      <c r="I36" s="20">
        <v>0</v>
      </c>
      <c r="J36" s="20">
        <v>0</v>
      </c>
      <c r="K36" s="21">
        <v>0.327380952</v>
      </c>
      <c r="L36" s="20">
        <f t="shared" si="0"/>
        <v>1</v>
      </c>
      <c r="M36" s="22"/>
      <c r="N36" s="22">
        <v>1</v>
      </c>
    </row>
    <row r="37" spans="1:1024" x14ac:dyDescent="0.15">
      <c r="A37" s="20">
        <v>2022</v>
      </c>
      <c r="B37" s="20">
        <v>0</v>
      </c>
      <c r="C37" s="20">
        <f t="shared" si="1"/>
        <v>226</v>
      </c>
      <c r="D37" s="77">
        <v>226</v>
      </c>
      <c r="E37" s="77"/>
      <c r="F37" s="78">
        <v>0</v>
      </c>
      <c r="G37" s="20">
        <v>0</v>
      </c>
      <c r="H37" s="20">
        <v>0</v>
      </c>
      <c r="I37" s="20">
        <v>0</v>
      </c>
      <c r="J37" s="20">
        <v>0</v>
      </c>
      <c r="K37" s="21">
        <v>0.387640449</v>
      </c>
      <c r="L37" s="20">
        <f t="shared" si="0"/>
        <v>0</v>
      </c>
      <c r="M37" s="22"/>
      <c r="N37" s="22"/>
    </row>
    <row r="38" spans="1:1024" x14ac:dyDescent="0.15">
      <c r="A38" s="20">
        <v>2023</v>
      </c>
      <c r="B38" s="20">
        <v>0</v>
      </c>
      <c r="C38" s="20">
        <f t="shared" si="1"/>
        <v>79</v>
      </c>
      <c r="D38" s="77">
        <v>79</v>
      </c>
      <c r="E38" s="77"/>
      <c r="F38" s="78">
        <v>0</v>
      </c>
      <c r="G38" s="20">
        <v>0</v>
      </c>
      <c r="H38" s="20">
        <v>0</v>
      </c>
      <c r="I38" s="20">
        <v>0</v>
      </c>
      <c r="J38" s="20">
        <v>0</v>
      </c>
      <c r="K38" s="21">
        <v>0.36781609199999998</v>
      </c>
      <c r="L38" s="20">
        <f t="shared" si="0"/>
        <v>2</v>
      </c>
      <c r="M38" s="22">
        <v>1</v>
      </c>
      <c r="N38" s="22">
        <v>1</v>
      </c>
    </row>
    <row r="39" spans="1:1024" x14ac:dyDescent="0.15">
      <c r="A39" s="20">
        <v>2024</v>
      </c>
      <c r="B39" s="23"/>
      <c r="C39" s="20">
        <f t="shared" si="1"/>
        <v>102</v>
      </c>
      <c r="D39" s="77">
        <v>102</v>
      </c>
      <c r="E39" s="77"/>
      <c r="F39" s="24"/>
      <c r="G39" s="20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20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-12.5</v>
      </c>
      <c r="D50" s="20">
        <f t="shared" ref="D50:D81" si="2">G7</f>
        <v>0</v>
      </c>
      <c r="E50" s="20">
        <f t="shared" ref="E50:E81" si="3">H7</f>
        <v>3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0.263513514</v>
      </c>
      <c r="I50" s="20">
        <f t="shared" ref="I50:I81" si="7">L7</f>
        <v>1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3</v>
      </c>
      <c r="F51" s="20">
        <f t="shared" si="4"/>
        <v>0</v>
      </c>
      <c r="G51" s="20">
        <f t="shared" si="5"/>
        <v>0</v>
      </c>
      <c r="H51" s="20">
        <f t="shared" si="6"/>
        <v>0.23015873000000001</v>
      </c>
      <c r="I51" s="20">
        <f t="shared" si="7"/>
        <v>0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-8.5</v>
      </c>
      <c r="D52" s="20">
        <f t="shared" si="2"/>
        <v>0</v>
      </c>
      <c r="E52" s="20">
        <f t="shared" si="3"/>
        <v>3</v>
      </c>
      <c r="F52" s="20">
        <f t="shared" si="4"/>
        <v>0</v>
      </c>
      <c r="G52" s="20">
        <f t="shared" si="5"/>
        <v>0</v>
      </c>
      <c r="H52" s="20">
        <f t="shared" si="6"/>
        <v>0.27941176499999998</v>
      </c>
      <c r="I52" s="20">
        <f t="shared" si="7"/>
        <v>1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3</v>
      </c>
      <c r="F53" s="20">
        <f t="shared" si="4"/>
        <v>0</v>
      </c>
      <c r="G53" s="20">
        <f t="shared" si="5"/>
        <v>0</v>
      </c>
      <c r="H53" s="20">
        <f t="shared" si="6"/>
        <v>0.23125000000000001</v>
      </c>
      <c r="I53" s="20">
        <f t="shared" si="7"/>
        <v>1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-92.5</v>
      </c>
      <c r="D54" s="20">
        <f t="shared" si="2"/>
        <v>0</v>
      </c>
      <c r="E54" s="20">
        <f t="shared" si="3"/>
        <v>3</v>
      </c>
      <c r="F54" s="20">
        <f t="shared" si="4"/>
        <v>0</v>
      </c>
      <c r="G54" s="20">
        <f t="shared" si="5"/>
        <v>0</v>
      </c>
      <c r="H54" s="20">
        <f t="shared" si="6"/>
        <v>0.29605263199999998</v>
      </c>
      <c r="I54" s="20">
        <f t="shared" si="7"/>
        <v>0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-67.5</v>
      </c>
      <c r="D55" s="20">
        <f t="shared" si="2"/>
        <v>0</v>
      </c>
      <c r="E55" s="20">
        <f t="shared" si="3"/>
        <v>3</v>
      </c>
      <c r="F55" s="20">
        <f t="shared" si="4"/>
        <v>0</v>
      </c>
      <c r="G55" s="20">
        <f t="shared" si="5"/>
        <v>0</v>
      </c>
      <c r="H55" s="20">
        <f t="shared" si="6"/>
        <v>0.27397260299999998</v>
      </c>
      <c r="I55" s="20">
        <f t="shared" si="7"/>
        <v>1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-12.5</v>
      </c>
      <c r="D56" s="20">
        <f t="shared" si="2"/>
        <v>0</v>
      </c>
      <c r="E56" s="20">
        <f t="shared" si="3"/>
        <v>7</v>
      </c>
      <c r="F56" s="20">
        <f t="shared" si="4"/>
        <v>0</v>
      </c>
      <c r="G56" s="20">
        <f t="shared" si="5"/>
        <v>0</v>
      </c>
      <c r="H56" s="20">
        <f t="shared" si="6"/>
        <v>0.27777777799999998</v>
      </c>
      <c r="I56" s="20">
        <f t="shared" si="7"/>
        <v>1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-4</v>
      </c>
      <c r="D57" s="20">
        <f t="shared" si="2"/>
        <v>0</v>
      </c>
      <c r="E57" s="20">
        <f t="shared" si="3"/>
        <v>7</v>
      </c>
      <c r="F57" s="20">
        <f t="shared" si="4"/>
        <v>0</v>
      </c>
      <c r="G57" s="20">
        <f t="shared" si="5"/>
        <v>0</v>
      </c>
      <c r="H57" s="20">
        <f t="shared" si="6"/>
        <v>0.29710144900000002</v>
      </c>
      <c r="I57" s="20">
        <f t="shared" si="7"/>
        <v>0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-5.5</v>
      </c>
      <c r="D58" s="20">
        <f t="shared" si="2"/>
        <v>0</v>
      </c>
      <c r="E58" s="20">
        <f t="shared" si="3"/>
        <v>7</v>
      </c>
      <c r="F58" s="20">
        <f t="shared" si="4"/>
        <v>0</v>
      </c>
      <c r="G58" s="20">
        <f t="shared" si="5"/>
        <v>0</v>
      </c>
      <c r="H58" s="20">
        <f t="shared" si="6"/>
        <v>0.27941176499999998</v>
      </c>
      <c r="I58" s="20">
        <f t="shared" si="7"/>
        <v>2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-7.5</v>
      </c>
      <c r="D59" s="20">
        <f t="shared" si="2"/>
        <v>0</v>
      </c>
      <c r="E59" s="20">
        <f t="shared" si="3"/>
        <v>7</v>
      </c>
      <c r="F59" s="20">
        <f t="shared" si="4"/>
        <v>0</v>
      </c>
      <c r="G59" s="20">
        <f t="shared" si="5"/>
        <v>0</v>
      </c>
      <c r="H59" s="20">
        <f t="shared" si="6"/>
        <v>0.246268657</v>
      </c>
      <c r="I59" s="20">
        <f t="shared" si="7"/>
        <v>1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-22.5</v>
      </c>
      <c r="D60" s="20">
        <f t="shared" si="2"/>
        <v>0</v>
      </c>
      <c r="E60" s="20">
        <f t="shared" si="3"/>
        <v>3</v>
      </c>
      <c r="F60" s="20">
        <f t="shared" si="4"/>
        <v>0</v>
      </c>
      <c r="G60" s="20">
        <f t="shared" si="5"/>
        <v>0</v>
      </c>
      <c r="H60" s="20">
        <f t="shared" si="6"/>
        <v>0.26973684199999998</v>
      </c>
      <c r="I60" s="20">
        <f t="shared" si="7"/>
        <v>1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-14</v>
      </c>
      <c r="D61" s="20">
        <f t="shared" si="2"/>
        <v>0</v>
      </c>
      <c r="E61" s="20">
        <f t="shared" si="3"/>
        <v>3</v>
      </c>
      <c r="F61" s="20">
        <f t="shared" si="4"/>
        <v>0</v>
      </c>
      <c r="G61" s="20">
        <f t="shared" si="5"/>
        <v>0</v>
      </c>
      <c r="H61" s="20">
        <f t="shared" si="6"/>
        <v>0.25324675299999999</v>
      </c>
      <c r="I61" s="20">
        <f t="shared" si="7"/>
        <v>1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3</v>
      </c>
      <c r="F62" s="20">
        <f t="shared" si="4"/>
        <v>0</v>
      </c>
      <c r="G62" s="20">
        <f t="shared" si="5"/>
        <v>0</v>
      </c>
      <c r="H62" s="20">
        <f t="shared" si="6"/>
        <v>0.212328767</v>
      </c>
      <c r="I62" s="20">
        <f t="shared" si="7"/>
        <v>1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3</v>
      </c>
      <c r="F63" s="20">
        <f t="shared" si="4"/>
        <v>0</v>
      </c>
      <c r="G63" s="20">
        <f t="shared" si="5"/>
        <v>0</v>
      </c>
      <c r="H63" s="20">
        <f t="shared" si="6"/>
        <v>0.22297297299999999</v>
      </c>
      <c r="I63" s="20">
        <f t="shared" si="7"/>
        <v>2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80</v>
      </c>
      <c r="D64" s="20">
        <f t="shared" si="2"/>
        <v>0</v>
      </c>
      <c r="E64" s="20">
        <f t="shared" si="3"/>
        <v>3</v>
      </c>
      <c r="F64" s="20">
        <f t="shared" si="4"/>
        <v>0</v>
      </c>
      <c r="G64" s="20">
        <f t="shared" si="5"/>
        <v>0</v>
      </c>
      <c r="H64" s="20">
        <f t="shared" si="6"/>
        <v>0.23</v>
      </c>
      <c r="I64" s="20">
        <f t="shared" si="7"/>
        <v>1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84</v>
      </c>
      <c r="D65" s="20">
        <f t="shared" si="2"/>
        <v>0</v>
      </c>
      <c r="E65" s="20">
        <f t="shared" si="3"/>
        <v>3</v>
      </c>
      <c r="F65" s="20">
        <f t="shared" si="4"/>
        <v>0</v>
      </c>
      <c r="G65" s="20">
        <f t="shared" si="5"/>
        <v>0</v>
      </c>
      <c r="H65" s="20">
        <f t="shared" si="6"/>
        <v>0.18354430399999999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3</v>
      </c>
      <c r="F66" s="20">
        <f t="shared" si="4"/>
        <v>0</v>
      </c>
      <c r="G66" s="20">
        <f t="shared" si="5"/>
        <v>0</v>
      </c>
      <c r="H66" s="20">
        <f t="shared" si="6"/>
        <v>0.21052631599999999</v>
      </c>
      <c r="I66" s="20">
        <f t="shared" si="7"/>
        <v>2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0.227941176</v>
      </c>
      <c r="I67" s="20">
        <f t="shared" si="7"/>
        <v>2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54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0.25694444399999999</v>
      </c>
      <c r="I68" s="20">
        <f t="shared" si="7"/>
        <v>2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214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0.28676470599999998</v>
      </c>
      <c r="I69" s="20">
        <f t="shared" si="7"/>
        <v>1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139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0.28378378399999998</v>
      </c>
      <c r="I70" s="20">
        <f t="shared" si="7"/>
        <v>0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914.5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0.234375</v>
      </c>
      <c r="I71" s="20">
        <f t="shared" si="7"/>
        <v>1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1014.5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0.26282051299999998</v>
      </c>
      <c r="I72" s="20">
        <f t="shared" si="7"/>
        <v>1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213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0.30769230800000003</v>
      </c>
      <c r="I73" s="20">
        <f t="shared" si="7"/>
        <v>2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19.5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0.33124999999999999</v>
      </c>
      <c r="I74" s="20">
        <f t="shared" si="7"/>
        <v>2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255.5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0.25531914900000002</v>
      </c>
      <c r="I75" s="20">
        <f t="shared" si="7"/>
        <v>1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11.5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0.25943396200000002</v>
      </c>
      <c r="I76" s="20">
        <f t="shared" si="7"/>
        <v>0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754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0.26500000000000001</v>
      </c>
      <c r="I77" s="20">
        <f t="shared" si="7"/>
        <v>1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410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0.28499999999999998</v>
      </c>
      <c r="I78" s="20">
        <f t="shared" si="7"/>
        <v>1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313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0.327380952</v>
      </c>
      <c r="I79" s="20">
        <f t="shared" si="7"/>
        <v>1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226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0.387640449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79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0.36781609199999998</v>
      </c>
      <c r="I81" s="20">
        <f t="shared" si="7"/>
        <v>2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-12.5</v>
      </c>
      <c r="D88" s="20">
        <f t="shared" ref="D88:D119" si="12">D50</f>
        <v>0</v>
      </c>
      <c r="E88" s="20">
        <f>-E50</f>
        <v>-3</v>
      </c>
      <c r="F88" s="20">
        <f>-F50</f>
        <v>0</v>
      </c>
      <c r="G88" s="20">
        <f t="shared" ref="G88:I103" si="13">G50</f>
        <v>0</v>
      </c>
      <c r="H88" s="20">
        <f t="shared" si="13"/>
        <v>0.263513514</v>
      </c>
      <c r="I88" s="20">
        <f t="shared" si="13"/>
        <v>1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-3</v>
      </c>
      <c r="F89" s="20">
        <f t="shared" si="14"/>
        <v>0</v>
      </c>
      <c r="G89" s="20">
        <f t="shared" si="13"/>
        <v>0</v>
      </c>
      <c r="H89" s="20">
        <f t="shared" si="13"/>
        <v>0.23015873000000001</v>
      </c>
      <c r="I89" s="20">
        <f t="shared" si="13"/>
        <v>0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-8.5</v>
      </c>
      <c r="D90" s="20">
        <f t="shared" si="12"/>
        <v>0</v>
      </c>
      <c r="E90" s="20">
        <f t="shared" si="14"/>
        <v>-3</v>
      </c>
      <c r="F90" s="20">
        <f t="shared" si="14"/>
        <v>0</v>
      </c>
      <c r="G90" s="20">
        <f t="shared" si="13"/>
        <v>0</v>
      </c>
      <c r="H90" s="20">
        <f t="shared" si="13"/>
        <v>0.27941176499999998</v>
      </c>
      <c r="I90" s="20">
        <f t="shared" si="13"/>
        <v>1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-3</v>
      </c>
      <c r="F91" s="20">
        <f t="shared" si="14"/>
        <v>0</v>
      </c>
      <c r="G91" s="20">
        <f t="shared" si="13"/>
        <v>0</v>
      </c>
      <c r="H91" s="20">
        <f t="shared" si="13"/>
        <v>0.23125000000000001</v>
      </c>
      <c r="I91" s="20">
        <f t="shared" si="13"/>
        <v>1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-92.5</v>
      </c>
      <c r="D92" s="20">
        <f t="shared" si="12"/>
        <v>0</v>
      </c>
      <c r="E92" s="20">
        <f t="shared" si="14"/>
        <v>-3</v>
      </c>
      <c r="F92" s="20">
        <f t="shared" si="14"/>
        <v>0</v>
      </c>
      <c r="G92" s="20">
        <f t="shared" si="13"/>
        <v>0</v>
      </c>
      <c r="H92" s="20">
        <f t="shared" si="13"/>
        <v>0.29605263199999998</v>
      </c>
      <c r="I92" s="20">
        <f t="shared" si="13"/>
        <v>0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-67.5</v>
      </c>
      <c r="D93" s="20">
        <f t="shared" si="12"/>
        <v>0</v>
      </c>
      <c r="E93" s="20">
        <f t="shared" si="14"/>
        <v>-3</v>
      </c>
      <c r="F93" s="20">
        <f t="shared" si="14"/>
        <v>0</v>
      </c>
      <c r="G93" s="20">
        <f t="shared" si="13"/>
        <v>0</v>
      </c>
      <c r="H93" s="20">
        <f t="shared" si="13"/>
        <v>0.27397260299999998</v>
      </c>
      <c r="I93" s="20">
        <f t="shared" si="13"/>
        <v>1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-12.5</v>
      </c>
      <c r="D94" s="20">
        <f t="shared" si="12"/>
        <v>0</v>
      </c>
      <c r="E94" s="20">
        <f t="shared" si="14"/>
        <v>-7</v>
      </c>
      <c r="F94" s="20">
        <f t="shared" si="14"/>
        <v>0</v>
      </c>
      <c r="G94" s="20">
        <f t="shared" si="13"/>
        <v>0</v>
      </c>
      <c r="H94" s="20">
        <f t="shared" si="13"/>
        <v>0.27777777799999998</v>
      </c>
      <c r="I94" s="20">
        <f t="shared" si="13"/>
        <v>1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-4</v>
      </c>
      <c r="D95" s="20">
        <f t="shared" si="12"/>
        <v>0</v>
      </c>
      <c r="E95" s="20">
        <f t="shared" si="14"/>
        <v>-7</v>
      </c>
      <c r="F95" s="20">
        <f t="shared" si="14"/>
        <v>0</v>
      </c>
      <c r="G95" s="20">
        <f t="shared" si="13"/>
        <v>0</v>
      </c>
      <c r="H95" s="20">
        <f t="shared" si="13"/>
        <v>0.29710144900000002</v>
      </c>
      <c r="I95" s="20">
        <f t="shared" si="13"/>
        <v>0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-5.5</v>
      </c>
      <c r="D96" s="20">
        <f t="shared" si="12"/>
        <v>0</v>
      </c>
      <c r="E96" s="20">
        <f t="shared" si="14"/>
        <v>-7</v>
      </c>
      <c r="F96" s="20">
        <f t="shared" si="14"/>
        <v>0</v>
      </c>
      <c r="G96" s="20">
        <f t="shared" si="13"/>
        <v>0</v>
      </c>
      <c r="H96" s="20">
        <f t="shared" si="13"/>
        <v>0.27941176499999998</v>
      </c>
      <c r="I96" s="20">
        <f t="shared" si="13"/>
        <v>2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-7.5</v>
      </c>
      <c r="D97" s="20">
        <f t="shared" si="12"/>
        <v>0</v>
      </c>
      <c r="E97" s="20">
        <f t="shared" si="14"/>
        <v>-7</v>
      </c>
      <c r="F97" s="20">
        <f t="shared" si="14"/>
        <v>0</v>
      </c>
      <c r="G97" s="20">
        <f t="shared" si="13"/>
        <v>0</v>
      </c>
      <c r="H97" s="20">
        <f t="shared" si="13"/>
        <v>0.246268657</v>
      </c>
      <c r="I97" s="20">
        <f t="shared" si="13"/>
        <v>1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-22.5</v>
      </c>
      <c r="D98" s="20">
        <f t="shared" si="12"/>
        <v>0</v>
      </c>
      <c r="E98" s="20">
        <f t="shared" si="14"/>
        <v>-3</v>
      </c>
      <c r="F98" s="20">
        <f t="shared" si="14"/>
        <v>0</v>
      </c>
      <c r="G98" s="20">
        <f t="shared" si="13"/>
        <v>0</v>
      </c>
      <c r="H98" s="20">
        <f t="shared" si="13"/>
        <v>0.26973684199999998</v>
      </c>
      <c r="I98" s="20">
        <f t="shared" si="13"/>
        <v>1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-14</v>
      </c>
      <c r="D99" s="20">
        <f t="shared" si="12"/>
        <v>0</v>
      </c>
      <c r="E99" s="20">
        <f t="shared" si="14"/>
        <v>-3</v>
      </c>
      <c r="F99" s="20">
        <f t="shared" si="14"/>
        <v>0</v>
      </c>
      <c r="G99" s="20">
        <f t="shared" si="13"/>
        <v>0</v>
      </c>
      <c r="H99" s="20">
        <f t="shared" si="13"/>
        <v>0.25324675299999999</v>
      </c>
      <c r="I99" s="20">
        <f t="shared" si="13"/>
        <v>1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-3</v>
      </c>
      <c r="F100" s="20">
        <f t="shared" si="14"/>
        <v>0</v>
      </c>
      <c r="G100" s="20">
        <f t="shared" si="13"/>
        <v>0</v>
      </c>
      <c r="H100" s="20">
        <f t="shared" si="13"/>
        <v>0.212328767</v>
      </c>
      <c r="I100" s="20">
        <f t="shared" si="13"/>
        <v>1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-3</v>
      </c>
      <c r="F101" s="20">
        <f t="shared" si="14"/>
        <v>0</v>
      </c>
      <c r="G101" s="20">
        <f t="shared" si="13"/>
        <v>0</v>
      </c>
      <c r="H101" s="20">
        <f t="shared" si="13"/>
        <v>0.22297297299999999</v>
      </c>
      <c r="I101" s="20">
        <f t="shared" si="13"/>
        <v>2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80</v>
      </c>
      <c r="D102" s="20">
        <f t="shared" si="12"/>
        <v>0</v>
      </c>
      <c r="E102" s="20">
        <f t="shared" si="14"/>
        <v>-3</v>
      </c>
      <c r="F102" s="20">
        <f t="shared" si="14"/>
        <v>0</v>
      </c>
      <c r="G102" s="20">
        <f t="shared" si="13"/>
        <v>0</v>
      </c>
      <c r="H102" s="20">
        <f t="shared" si="13"/>
        <v>0.23</v>
      </c>
      <c r="I102" s="20">
        <f t="shared" si="13"/>
        <v>1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84</v>
      </c>
      <c r="D103" s="20">
        <f t="shared" si="12"/>
        <v>0</v>
      </c>
      <c r="E103" s="20">
        <f t="shared" si="14"/>
        <v>-3</v>
      </c>
      <c r="F103" s="20">
        <f t="shared" si="14"/>
        <v>0</v>
      </c>
      <c r="G103" s="20">
        <f t="shared" si="13"/>
        <v>0</v>
      </c>
      <c r="H103" s="20">
        <f t="shared" si="13"/>
        <v>0.18354430399999999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-3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0.21052631599999999</v>
      </c>
      <c r="I104" s="20">
        <f t="shared" si="15"/>
        <v>2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0.227941176</v>
      </c>
      <c r="I105" s="20">
        <f t="shared" si="15"/>
        <v>2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54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0.25694444399999999</v>
      </c>
      <c r="I106" s="20">
        <f t="shared" si="15"/>
        <v>2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214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0.28676470599999998</v>
      </c>
      <c r="I107" s="20">
        <f t="shared" si="15"/>
        <v>1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139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0.28378378399999998</v>
      </c>
      <c r="I108" s="20">
        <f t="shared" si="15"/>
        <v>0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914.5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0.234375</v>
      </c>
      <c r="I109" s="20">
        <f t="shared" si="15"/>
        <v>1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1014.5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0.26282051299999998</v>
      </c>
      <c r="I110" s="20">
        <f t="shared" si="15"/>
        <v>1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213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0.30769230800000003</v>
      </c>
      <c r="I111" s="20">
        <f t="shared" si="15"/>
        <v>2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19.5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0.33124999999999999</v>
      </c>
      <c r="I112" s="20">
        <f t="shared" si="15"/>
        <v>2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255.5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0.25531914900000002</v>
      </c>
      <c r="I113" s="20">
        <f t="shared" si="15"/>
        <v>1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11.5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0.25943396200000002</v>
      </c>
      <c r="I114" s="20">
        <f t="shared" si="15"/>
        <v>0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754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0.26500000000000001</v>
      </c>
      <c r="I115" s="20">
        <f t="shared" si="15"/>
        <v>1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410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0.28499999999999998</v>
      </c>
      <c r="I116" s="20">
        <f t="shared" si="15"/>
        <v>1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313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0.327380952</v>
      </c>
      <c r="I117" s="20">
        <f t="shared" si="15"/>
        <v>1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226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0.387640449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79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0.36781609199999998</v>
      </c>
      <c r="I119" s="20">
        <f t="shared" si="15"/>
        <v>2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-0.31763373083700847</v>
      </c>
      <c r="D128" s="36">
        <f t="shared" ref="D128:I137" si="18">(D88-D$120)/D$121</f>
        <v>-0.47129290612845359</v>
      </c>
      <c r="E128" s="36">
        <f t="shared" si="18"/>
        <v>-1.4198689416408004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-2.5323708288171862</v>
      </c>
      <c r="I128" s="35">
        <f t="shared" si="18"/>
        <v>-3.2324835978693942E-2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-1.4198689416408004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-2.7205386983550923</v>
      </c>
      <c r="I129" s="36">
        <f t="shared" si="18"/>
        <v>-0.71502537184870985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-0.30526460854979187</v>
      </c>
      <c r="D130" s="36">
        <f t="shared" si="18"/>
        <v>-0.47129290612845359</v>
      </c>
      <c r="E130" s="36">
        <f t="shared" si="18"/>
        <v>-1.4198689416408004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-2.4426823445491159</v>
      </c>
      <c r="I130" s="36">
        <f t="shared" si="18"/>
        <v>-3.2324835978693942E-2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-1.4198689416408004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-2.7143824015255089</v>
      </c>
      <c r="I131" s="36">
        <f t="shared" si="18"/>
        <v>-3.2324835978693942E-2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-0.56501617658133962</v>
      </c>
      <c r="D132" s="36">
        <f t="shared" si="18"/>
        <v>-0.47129290612845359</v>
      </c>
      <c r="E132" s="36">
        <f t="shared" si="18"/>
        <v>-1.4198689416408004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-2.3488044621244044</v>
      </c>
      <c r="I132" s="36">
        <f t="shared" si="18"/>
        <v>-0.71502537184870985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-0.48770916228623606</v>
      </c>
      <c r="D133" s="36">
        <f t="shared" si="18"/>
        <v>-0.47129290612845359</v>
      </c>
      <c r="E133" s="36">
        <f t="shared" si="18"/>
        <v>-1.4198689416408004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-2.4733668642153663</v>
      </c>
      <c r="I133" s="36">
        <f t="shared" si="18"/>
        <v>-3.2324835978693942E-2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-0.31763373083700847</v>
      </c>
      <c r="D134" s="36">
        <f t="shared" si="18"/>
        <v>-0.47129290612845359</v>
      </c>
      <c r="E134" s="36">
        <f t="shared" si="18"/>
        <v>-3.6111464021781554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-2.4519003281715741</v>
      </c>
      <c r="I134" s="36">
        <f t="shared" si="18"/>
        <v>-3.2324835978693942E-2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-0.29134934597667328</v>
      </c>
      <c r="D135" s="36">
        <f t="shared" si="18"/>
        <v>-0.47129290612845359</v>
      </c>
      <c r="E135" s="36">
        <f t="shared" si="18"/>
        <v>-3.6111464021781554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-2.3428876598922224</v>
      </c>
      <c r="I135" s="36">
        <f t="shared" si="18"/>
        <v>-0.71502537184870985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-0.2959877668343795</v>
      </c>
      <c r="D136" s="36">
        <f t="shared" si="18"/>
        <v>-0.47129290612845359</v>
      </c>
      <c r="E136" s="36">
        <f t="shared" si="18"/>
        <v>-3.6111464021781554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-2.4426823445491159</v>
      </c>
      <c r="I136" s="36">
        <f t="shared" si="18"/>
        <v>0.65037569989132193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-0.30217232797798776</v>
      </c>
      <c r="D137" s="36">
        <f t="shared" si="18"/>
        <v>-0.47129290612845359</v>
      </c>
      <c r="E137" s="36">
        <f t="shared" si="18"/>
        <v>-3.6111464021781554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-2.6296560638879889</v>
      </c>
      <c r="I137" s="36">
        <f t="shared" si="18"/>
        <v>-3.2324835978693942E-2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-0.34855653655504987</v>
      </c>
      <c r="D138" s="36">
        <f t="shared" ref="D138:I147" si="20">(D98-D$120)/D$121</f>
        <v>-0.47129290612845359</v>
      </c>
      <c r="E138" s="36">
        <f t="shared" si="20"/>
        <v>-1.4198689416408004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-2.4972625105862662</v>
      </c>
      <c r="I138" s="36">
        <f t="shared" si="20"/>
        <v>-3.2324835978693942E-2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-0.32227215169471468</v>
      </c>
      <c r="D139" s="36">
        <f t="shared" si="20"/>
        <v>-0.47129290612845359</v>
      </c>
      <c r="E139" s="36">
        <f t="shared" si="20"/>
        <v>-1.4198689416408004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-2.5902897931380124</v>
      </c>
      <c r="I139" s="36">
        <f t="shared" si="20"/>
        <v>-3.2324835978693942E-2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-1.4198689416408004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-2.8211247537662048</v>
      </c>
      <c r="I140" s="36">
        <f t="shared" si="20"/>
        <v>-3.2324835978693942E-2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-1.4198689416408004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-2.7610764690601011</v>
      </c>
      <c r="I141" s="36">
        <f t="shared" si="20"/>
        <v>0.65037569989132193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-3.1597777945125541E-2</v>
      </c>
      <c r="D142" s="36">
        <f t="shared" si="20"/>
        <v>-0.47129290612845359</v>
      </c>
      <c r="E142" s="36">
        <f t="shared" si="20"/>
        <v>-1.4198689416408004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-2.7214341586864124</v>
      </c>
      <c r="I142" s="36">
        <f t="shared" si="20"/>
        <v>-3.2324835978693942E-2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-1.9228655657908982E-2</v>
      </c>
      <c r="D143" s="36">
        <f t="shared" si="20"/>
        <v>-0.47129290612845359</v>
      </c>
      <c r="E143" s="36">
        <f t="shared" si="20"/>
        <v>-1.4198689416408004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-2.9835095882326099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-1.4198689416408004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-2.8312931111633466</v>
      </c>
      <c r="I144" s="36">
        <f t="shared" si="20"/>
        <v>0.65037569989132193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-2.7330488201944441</v>
      </c>
      <c r="I145" s="36">
        <f t="shared" si="20"/>
        <v>0.65037569989132193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-0.11199707281203317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-2.569429617947566</v>
      </c>
      <c r="I146" s="36">
        <f t="shared" si="20"/>
        <v>0.65037569989132193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0.38276781867662918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-2.4012014210687562</v>
      </c>
      <c r="I147" s="36">
        <f t="shared" si="20"/>
        <v>-3.2324835978693942E-2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0.15084677579131869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-2.4180180115164314</v>
      </c>
      <c r="I148" s="36">
        <f t="shared" si="22"/>
        <v>-0.71502537184870985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2.5489103592254287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-2.6967530086232507</v>
      </c>
      <c r="I149" s="36">
        <f t="shared" si="22"/>
        <v>-3.2324835978693942E-2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2.858138416405843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-2.5362803286285969</v>
      </c>
      <c r="I150" s="36">
        <f t="shared" si="22"/>
        <v>-3.2324835978693942E-2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0.37967553810482502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-2.2831403272575286</v>
      </c>
      <c r="I151" s="36">
        <f t="shared" si="22"/>
        <v>0.65037569989132193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-0.21868075253927599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-2.1502418286532454</v>
      </c>
      <c r="I152" s="36">
        <f t="shared" si="22"/>
        <v>0.65037569989132193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0.511097462406501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-2.5785985664714302</v>
      </c>
      <c r="I153" s="36">
        <f t="shared" si="22"/>
        <v>-3.2324835978693942E-2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-0.2434189971137091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-2.5553852368406078</v>
      </c>
      <c r="I154" s="36">
        <f t="shared" si="22"/>
        <v>-0.71502537184870985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2.0525993274508645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-2.5239849581811198</v>
      </c>
      <c r="I155" s="36">
        <f t="shared" si="22"/>
        <v>-3.2324835978693942E-2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0.98885481075024051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-2.4111568436066673</v>
      </c>
      <c r="I156" s="36">
        <f t="shared" si="22"/>
        <v>-3.2324835978693942E-2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0.68890359528523903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-2.1720686982051483</v>
      </c>
      <c r="I157" s="36">
        <f t="shared" si="22"/>
        <v>-3.2324835978693942E-2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0.41987518553827891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-1.8321204266194036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-3.4690058516929675E-2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-1.9439576677674464</v>
      </c>
      <c r="I159" s="35">
        <f t="shared" si="23"/>
        <v>0.65037569989132193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-0.31763373083700847</v>
      </c>
      <c r="D166" s="35">
        <f t="shared" ref="D166:I175" si="25">D128</f>
        <v>-0.47129290612845359</v>
      </c>
      <c r="E166" s="35">
        <f t="shared" si="25"/>
        <v>-1.4198689416408004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-2.5323708288171862</v>
      </c>
      <c r="I166" s="35">
        <f t="shared" si="25"/>
        <v>-3.2324835978693942E-2</v>
      </c>
      <c r="J166" s="68">
        <f t="shared" ref="J166:J197" si="26">MIN(B166:I166)</f>
        <v>-2.5323708288171862</v>
      </c>
      <c r="K166" s="68">
        <f t="shared" ref="K166:K197" si="27">MAX(B166:I166)</f>
        <v>7.7196092360300783E-2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-1.4198689416408004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-2.7205386983550923</v>
      </c>
      <c r="I167" s="35">
        <f t="shared" si="25"/>
        <v>-0.71502537184870985</v>
      </c>
      <c r="J167" s="68">
        <f t="shared" si="26"/>
        <v>-2.7205386983550923</v>
      </c>
      <c r="K167" s="68">
        <f t="shared" si="27"/>
        <v>7.7196092360300783E-2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-0.30526460854979187</v>
      </c>
      <c r="D168" s="35">
        <f t="shared" si="25"/>
        <v>-0.47129290612845359</v>
      </c>
      <c r="E168" s="35">
        <f t="shared" si="25"/>
        <v>-1.4198689416408004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-2.4426823445491159</v>
      </c>
      <c r="I168" s="35">
        <f t="shared" si="25"/>
        <v>-3.2324835978693942E-2</v>
      </c>
      <c r="J168" s="68">
        <f t="shared" si="26"/>
        <v>-2.4426823445491159</v>
      </c>
      <c r="K168" s="68">
        <f t="shared" si="27"/>
        <v>7.7196092360300783E-2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-1.4198689416408004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-2.7143824015255089</v>
      </c>
      <c r="I169" s="35">
        <f t="shared" si="25"/>
        <v>-3.2324835978693942E-2</v>
      </c>
      <c r="J169" s="68">
        <f t="shared" si="26"/>
        <v>-2.7143824015255089</v>
      </c>
      <c r="K169" s="68">
        <f t="shared" si="27"/>
        <v>7.7196092360300783E-2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-0.56501617658133962</v>
      </c>
      <c r="D170" s="35">
        <f t="shared" si="25"/>
        <v>-0.47129290612845359</v>
      </c>
      <c r="E170" s="35">
        <f t="shared" si="25"/>
        <v>-1.4198689416408004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-2.3488044621244044</v>
      </c>
      <c r="I170" s="35">
        <f t="shared" si="25"/>
        <v>-0.71502537184870985</v>
      </c>
      <c r="J170" s="68">
        <f t="shared" si="26"/>
        <v>-2.3488044621244044</v>
      </c>
      <c r="K170" s="68">
        <f t="shared" si="27"/>
        <v>7.7196092360300783E-2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-0.48770916228623606</v>
      </c>
      <c r="D171" s="35">
        <f t="shared" si="25"/>
        <v>-0.47129290612845359</v>
      </c>
      <c r="E171" s="35">
        <f t="shared" si="25"/>
        <v>-1.4198689416408004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-2.4733668642153663</v>
      </c>
      <c r="I171" s="35">
        <f t="shared" si="25"/>
        <v>-3.2324835978693942E-2</v>
      </c>
      <c r="J171" s="68">
        <f t="shared" si="26"/>
        <v>-2.4733668642153663</v>
      </c>
      <c r="K171" s="68">
        <f t="shared" si="27"/>
        <v>7.7196092360300783E-2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-0.31763373083700847</v>
      </c>
      <c r="D172" s="35">
        <f t="shared" si="25"/>
        <v>-0.47129290612845359</v>
      </c>
      <c r="E172" s="35">
        <f t="shared" si="25"/>
        <v>-3.6111464021781554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-2.4519003281715741</v>
      </c>
      <c r="I172" s="35">
        <f t="shared" si="25"/>
        <v>-3.2324835978693942E-2</v>
      </c>
      <c r="J172" s="68">
        <f t="shared" si="26"/>
        <v>-3.6111464021781554</v>
      </c>
      <c r="K172" s="68">
        <f t="shared" si="27"/>
        <v>7.7196092360300783E-2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-0.29134934597667328</v>
      </c>
      <c r="D173" s="35">
        <f t="shared" si="25"/>
        <v>-0.47129290612845359</v>
      </c>
      <c r="E173" s="35">
        <f t="shared" si="25"/>
        <v>-3.6111464021781554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-2.3428876598922224</v>
      </c>
      <c r="I173" s="35">
        <f t="shared" si="25"/>
        <v>-0.71502537184870985</v>
      </c>
      <c r="J173" s="68">
        <f t="shared" si="26"/>
        <v>-3.6111464021781554</v>
      </c>
      <c r="K173" s="68">
        <f t="shared" si="27"/>
        <v>7.7196092360300783E-2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-0.2959877668343795</v>
      </c>
      <c r="D174" s="35">
        <f t="shared" si="25"/>
        <v>-0.47129290612845359</v>
      </c>
      <c r="E174" s="35">
        <f t="shared" si="25"/>
        <v>-3.6111464021781554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-2.4426823445491159</v>
      </c>
      <c r="I174" s="35">
        <f t="shared" si="25"/>
        <v>0.65037569989132193</v>
      </c>
      <c r="J174" s="68">
        <f t="shared" si="26"/>
        <v>-3.6111464021781554</v>
      </c>
      <c r="K174" s="68">
        <f t="shared" si="27"/>
        <v>0.65037569989132193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-0.30217232797798776</v>
      </c>
      <c r="D175" s="35">
        <f t="shared" si="25"/>
        <v>-0.47129290612845359</v>
      </c>
      <c r="E175" s="35">
        <f t="shared" si="25"/>
        <v>-3.6111464021781554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-2.6296560638879889</v>
      </c>
      <c r="I175" s="35">
        <f t="shared" si="25"/>
        <v>-3.2324835978693942E-2</v>
      </c>
      <c r="J175" s="68">
        <f t="shared" si="26"/>
        <v>-3.6111464021781554</v>
      </c>
      <c r="K175" s="68">
        <f t="shared" si="27"/>
        <v>7.7196092360300783E-2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-0.34855653655504987</v>
      </c>
      <c r="D176" s="35">
        <f t="shared" ref="D176:I185" si="38">D138</f>
        <v>-0.47129290612845359</v>
      </c>
      <c r="E176" s="35">
        <f t="shared" si="38"/>
        <v>-1.4198689416408004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-2.4972625105862662</v>
      </c>
      <c r="I176" s="35">
        <f t="shared" si="38"/>
        <v>-3.2324835978693942E-2</v>
      </c>
      <c r="J176" s="68">
        <f t="shared" si="26"/>
        <v>-2.4972625105862662</v>
      </c>
      <c r="K176" s="68">
        <f t="shared" si="27"/>
        <v>7.7196092360300783E-2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-0.32227215169471468</v>
      </c>
      <c r="D177" s="35">
        <f t="shared" si="38"/>
        <v>-0.47129290612845359</v>
      </c>
      <c r="E177" s="35">
        <f t="shared" si="38"/>
        <v>-1.4198689416408004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-2.5902897931380124</v>
      </c>
      <c r="I177" s="35">
        <f t="shared" si="38"/>
        <v>-3.2324835978693942E-2</v>
      </c>
      <c r="J177" s="68">
        <f t="shared" si="26"/>
        <v>-2.5902897931380124</v>
      </c>
      <c r="K177" s="68">
        <f t="shared" si="27"/>
        <v>7.7196092360300783E-2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-1.4198689416408004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-2.8211247537662048</v>
      </c>
      <c r="I178" s="35">
        <f t="shared" si="38"/>
        <v>-3.2324835978693942E-2</v>
      </c>
      <c r="J178" s="68">
        <f t="shared" si="26"/>
        <v>-2.8211247537662048</v>
      </c>
      <c r="K178" s="68">
        <f t="shared" si="27"/>
        <v>7.7196092360300783E-2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-1.4198689416408004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-2.7610764690601011</v>
      </c>
      <c r="I179" s="35">
        <f t="shared" si="38"/>
        <v>0.65037569989132193</v>
      </c>
      <c r="J179" s="68">
        <f t="shared" si="26"/>
        <v>-2.7610764690601011</v>
      </c>
      <c r="K179" s="68">
        <f t="shared" si="27"/>
        <v>0.65037569989132193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-3.1597777945125541E-2</v>
      </c>
      <c r="D180" s="35">
        <f t="shared" si="38"/>
        <v>-0.47129290612845359</v>
      </c>
      <c r="E180" s="35">
        <f t="shared" si="38"/>
        <v>-1.4198689416408004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-2.7214341586864124</v>
      </c>
      <c r="I180" s="35">
        <f t="shared" si="38"/>
        <v>-3.2324835978693942E-2</v>
      </c>
      <c r="J180" s="68">
        <f t="shared" si="26"/>
        <v>-2.7214341586864124</v>
      </c>
      <c r="K180" s="68">
        <f t="shared" si="27"/>
        <v>7.7196092360300783E-2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-1.9228655657908982E-2</v>
      </c>
      <c r="D181" s="35">
        <f t="shared" si="38"/>
        <v>-0.47129290612845359</v>
      </c>
      <c r="E181" s="35">
        <f t="shared" si="38"/>
        <v>-1.4198689416408004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-2.9835095882326099</v>
      </c>
      <c r="I181" s="35">
        <f t="shared" si="38"/>
        <v>-0.71502537184870985</v>
      </c>
      <c r="J181" s="68">
        <f t="shared" si="26"/>
        <v>-2.9835095882326099</v>
      </c>
      <c r="K181" s="68">
        <f t="shared" si="27"/>
        <v>7.7196092360300783E-2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-1.4198689416408004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-2.8312931111633466</v>
      </c>
      <c r="I182" s="35">
        <f t="shared" si="38"/>
        <v>0.65037569989132193</v>
      </c>
      <c r="J182" s="68">
        <f t="shared" si="26"/>
        <v>-2.8312931111633466</v>
      </c>
      <c r="K182" s="68">
        <f t="shared" si="27"/>
        <v>0.65037569989132193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-2.7330488201944441</v>
      </c>
      <c r="I183" s="35">
        <f t="shared" si="38"/>
        <v>0.65037569989132193</v>
      </c>
      <c r="J183" s="68">
        <f t="shared" si="26"/>
        <v>-2.7330488201944441</v>
      </c>
      <c r="K183" s="68">
        <f t="shared" si="27"/>
        <v>0.65037569989132193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-0.11199707281203317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-2.569429617947566</v>
      </c>
      <c r="I184" s="35">
        <f t="shared" si="38"/>
        <v>0.65037569989132193</v>
      </c>
      <c r="J184" s="68">
        <f t="shared" si="26"/>
        <v>-2.569429617947566</v>
      </c>
      <c r="K184" s="68">
        <f t="shared" si="27"/>
        <v>0.65037569989132193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0.38276781867662918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-2.4012014210687562</v>
      </c>
      <c r="I185" s="35">
        <f t="shared" si="38"/>
        <v>-3.2324835978693942E-2</v>
      </c>
      <c r="J185" s="68">
        <f t="shared" si="26"/>
        <v>-2.4012014210687562</v>
      </c>
      <c r="K185" s="68">
        <f t="shared" si="27"/>
        <v>0.38276781867662918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0.15084677579131869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-2.4180180115164314</v>
      </c>
      <c r="I186" s="35">
        <f t="shared" si="49"/>
        <v>-0.71502537184870985</v>
      </c>
      <c r="J186" s="68">
        <f t="shared" si="26"/>
        <v>-2.4180180115164314</v>
      </c>
      <c r="K186" s="68">
        <f t="shared" si="27"/>
        <v>0.22358915376221591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2.5489103592254287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-2.6967530086232507</v>
      </c>
      <c r="I187" s="35">
        <f t="shared" si="49"/>
        <v>-3.2324835978693942E-2</v>
      </c>
      <c r="J187" s="68">
        <f t="shared" si="26"/>
        <v>-2.6967530086232507</v>
      </c>
      <c r="K187" s="68">
        <f t="shared" si="27"/>
        <v>2.5489103592254287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2.858138416405843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-2.5362803286285969</v>
      </c>
      <c r="I188" s="35">
        <f t="shared" si="49"/>
        <v>-3.2324835978693942E-2</v>
      </c>
      <c r="J188" s="68">
        <f t="shared" si="26"/>
        <v>-2.5362803286285969</v>
      </c>
      <c r="K188" s="68">
        <f t="shared" si="27"/>
        <v>2.858138416405843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0.37967553810482502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-2.2831403272575286</v>
      </c>
      <c r="I189" s="35">
        <f t="shared" si="49"/>
        <v>0.65037569989132193</v>
      </c>
      <c r="J189" s="68">
        <f t="shared" si="26"/>
        <v>-2.2831403272575286</v>
      </c>
      <c r="K189" s="68">
        <f t="shared" si="27"/>
        <v>0.65037569989132193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-0.21868075253927599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-2.1502418286532454</v>
      </c>
      <c r="I190" s="35">
        <f t="shared" si="49"/>
        <v>0.65037569989132193</v>
      </c>
      <c r="J190" s="68">
        <f t="shared" si="26"/>
        <v>-2.1502418286532454</v>
      </c>
      <c r="K190" s="68">
        <f t="shared" si="27"/>
        <v>0.65037569989132193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0.511097462406501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-2.5785985664714302</v>
      </c>
      <c r="I191" s="35">
        <f t="shared" si="49"/>
        <v>-3.2324835978693942E-2</v>
      </c>
      <c r="J191" s="68">
        <f t="shared" si="26"/>
        <v>-2.5785985664714302</v>
      </c>
      <c r="K191" s="68">
        <f t="shared" si="27"/>
        <v>0.511097462406501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-0.2434189971137091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-2.5553852368406078</v>
      </c>
      <c r="I192" s="35">
        <f t="shared" si="49"/>
        <v>-0.71502537184870985</v>
      </c>
      <c r="J192" s="68">
        <f t="shared" si="26"/>
        <v>-2.5553852368406078</v>
      </c>
      <c r="K192" s="68">
        <f t="shared" si="27"/>
        <v>0.22358915376221591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2.0525993274508645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-2.5239849581811198</v>
      </c>
      <c r="I193" s="35">
        <f t="shared" si="49"/>
        <v>-3.2324835978693942E-2</v>
      </c>
      <c r="J193" s="68">
        <f t="shared" si="26"/>
        <v>-2.5239849581811198</v>
      </c>
      <c r="K193" s="68">
        <f t="shared" si="27"/>
        <v>2.0525993274508645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0.98885481075024051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-2.4111568436066673</v>
      </c>
      <c r="I194" s="35">
        <f t="shared" si="49"/>
        <v>-3.2324835978693942E-2</v>
      </c>
      <c r="J194" s="68">
        <f t="shared" si="26"/>
        <v>-2.4111568436066673</v>
      </c>
      <c r="K194" s="68">
        <f t="shared" si="27"/>
        <v>0.98885481075024051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0.68890359528523903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-2.1720686982051483</v>
      </c>
      <c r="I195" s="35">
        <f t="shared" si="49"/>
        <v>-3.2324835978693942E-2</v>
      </c>
      <c r="J195" s="68">
        <f t="shared" si="26"/>
        <v>-2.1720686982051483</v>
      </c>
      <c r="K195" s="68">
        <f t="shared" si="27"/>
        <v>0.68890359528523903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0.41987518553827891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-1.8321204266194036</v>
      </c>
      <c r="I196" s="35">
        <f t="shared" si="60"/>
        <v>-0.71502537184870985</v>
      </c>
      <c r="J196" s="68">
        <f t="shared" si="26"/>
        <v>-1.8321204266194036</v>
      </c>
      <c r="K196" s="68">
        <f t="shared" si="27"/>
        <v>0.41987518553827891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-3.4690058516929675E-2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-1.9439576677674464</v>
      </c>
      <c r="I197" s="35">
        <f t="shared" si="60"/>
        <v>0.65037569989132193</v>
      </c>
      <c r="J197" s="68">
        <f t="shared" si="26"/>
        <v>-1.9439576677674464</v>
      </c>
      <c r="K197" s="68">
        <f t="shared" si="27"/>
        <v>0.65037569989132193</v>
      </c>
      <c r="AMJ197"/>
    </row>
    <row r="198" spans="1:1024" x14ac:dyDescent="0.15">
      <c r="J198" s="69">
        <f>MIN(J166:J197)</f>
        <v>-3.6111464021781554</v>
      </c>
      <c r="K198" s="69">
        <f>MAX(K166:K197)</f>
        <v>2.858138416405843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-1.1275997444713799</v>
      </c>
      <c r="D205" s="35">
        <f t="shared" ref="D205:I214" si="63">D166*D$165</f>
        <v>-1.9134491988815214</v>
      </c>
      <c r="E205" s="35">
        <f t="shared" si="63"/>
        <v>-6.1906285855538901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-7.6730836113160734</v>
      </c>
      <c r="I205" s="35">
        <f t="shared" si="63"/>
        <v>-0.13317832423221904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-6.1906285855538901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-8.2432322560159292</v>
      </c>
      <c r="I206" s="35">
        <f t="shared" si="63"/>
        <v>-2.9459045320166846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-1.083689360351761</v>
      </c>
      <c r="D207" s="35">
        <f t="shared" si="63"/>
        <v>-1.9134491988815214</v>
      </c>
      <c r="E207" s="35">
        <f t="shared" si="63"/>
        <v>-6.1906285855538901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-7.4013275039838211</v>
      </c>
      <c r="I207" s="35">
        <f t="shared" si="63"/>
        <v>-0.13317832423221904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-6.1906285855538901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-8.2245786766222917</v>
      </c>
      <c r="I208" s="35">
        <f t="shared" si="63"/>
        <v>-0.13317832423221904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-2.0058074268637553</v>
      </c>
      <c r="D209" s="35">
        <f t="shared" si="63"/>
        <v>-1.9134491988815214</v>
      </c>
      <c r="E209" s="35">
        <f t="shared" si="63"/>
        <v>-6.1906285855538901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-7.1168775202369448</v>
      </c>
      <c r="I209" s="35">
        <f t="shared" si="63"/>
        <v>-2.9459045320166846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-1.7313675261161379</v>
      </c>
      <c r="D210" s="35">
        <f t="shared" si="63"/>
        <v>-1.9134491988815214</v>
      </c>
      <c r="E210" s="35">
        <f t="shared" si="63"/>
        <v>-6.1906285855538901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-7.4943015985725596</v>
      </c>
      <c r="I210" s="35">
        <f t="shared" si="63"/>
        <v>-0.13317832423221904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-1.1275997444713799</v>
      </c>
      <c r="D211" s="35">
        <f t="shared" si="63"/>
        <v>-1.9134491988815214</v>
      </c>
      <c r="E211" s="35">
        <f t="shared" si="63"/>
        <v>-15.744598313496759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-7.4292579943598689</v>
      </c>
      <c r="I211" s="35">
        <f t="shared" si="63"/>
        <v>-0.13317832423221904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-1.03429017821719</v>
      </c>
      <c r="D212" s="35">
        <f t="shared" si="63"/>
        <v>-1.9134491988815214</v>
      </c>
      <c r="E212" s="35">
        <f t="shared" si="63"/>
        <v>-15.744598313496759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-7.0989496094734337</v>
      </c>
      <c r="I212" s="35">
        <f t="shared" si="63"/>
        <v>-2.9459045320166846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-1.0507565722620471</v>
      </c>
      <c r="D213" s="35">
        <f t="shared" si="63"/>
        <v>-1.9134491988815214</v>
      </c>
      <c r="E213" s="35">
        <f t="shared" si="63"/>
        <v>-15.744598313496759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-7.4013275039838211</v>
      </c>
      <c r="I213" s="35">
        <f t="shared" si="63"/>
        <v>2.6795478835522464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-1.0727117643218564</v>
      </c>
      <c r="D214" s="35">
        <f t="shared" si="63"/>
        <v>-1.9134491988815214</v>
      </c>
      <c r="E214" s="35">
        <f t="shared" si="63"/>
        <v>-15.744598313496759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-7.9678578735806056</v>
      </c>
      <c r="I214" s="35">
        <f t="shared" si="63"/>
        <v>-0.13317832423221904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-1.237375704770427</v>
      </c>
      <c r="D215" s="35">
        <f t="shared" ref="D215:I224" si="74">D176*D$165</f>
        <v>-1.9134491988815214</v>
      </c>
      <c r="E215" s="35">
        <f t="shared" si="74"/>
        <v>-6.1906285855538901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-7.5667054070763866</v>
      </c>
      <c r="I215" s="35">
        <f t="shared" si="74"/>
        <v>-0.13317832423221904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-1.144066138516237</v>
      </c>
      <c r="D216" s="35">
        <f t="shared" si="74"/>
        <v>-1.9134491988815214</v>
      </c>
      <c r="E216" s="35">
        <f t="shared" si="74"/>
        <v>-6.1906285855538901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-7.8485780732081771</v>
      </c>
      <c r="I216" s="35">
        <f t="shared" si="74"/>
        <v>-0.13317832423221904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-6.1906285855538901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-8.5480080039115993</v>
      </c>
      <c r="I217" s="35">
        <f t="shared" si="74"/>
        <v>-0.13317832423221904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-6.1906285855538901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-8.3660617012521055</v>
      </c>
      <c r="I218" s="35">
        <f t="shared" si="74"/>
        <v>2.6795478835522464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-0.11217211170519567</v>
      </c>
      <c r="D219" s="35">
        <f t="shared" si="74"/>
        <v>-1.9134491988815214</v>
      </c>
      <c r="E219" s="35">
        <f t="shared" si="74"/>
        <v>-6.1906285855538901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-8.245945500819829</v>
      </c>
      <c r="I219" s="35">
        <f t="shared" si="74"/>
        <v>-0.13317832423221904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-6.8261727585576887E-2</v>
      </c>
      <c r="D220" s="35">
        <f t="shared" si="74"/>
        <v>-1.9134491988815214</v>
      </c>
      <c r="E220" s="35">
        <f t="shared" si="74"/>
        <v>-6.1906285855538901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-9.0400340523448079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-6.1906285855538901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-8.5788181268249399</v>
      </c>
      <c r="I221" s="35">
        <f t="shared" si="74"/>
        <v>2.6795478835522464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-8.2811379251891655</v>
      </c>
      <c r="I222" s="35">
        <f t="shared" si="74"/>
        <v>2.6795478835522464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-0.39758960848271774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-7.7853717423811242</v>
      </c>
      <c r="I223" s="35">
        <f t="shared" si="74"/>
        <v>2.6795478835522464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1.3588257563020336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-7.2756403058383308</v>
      </c>
      <c r="I224" s="35">
        <f t="shared" si="74"/>
        <v>-0.13317832423221904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0.53550605405918128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-7.3265945748947869</v>
      </c>
      <c r="I225" s="35">
        <f t="shared" si="85"/>
        <v>-2.9459045320166846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9.0486317752502714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-8.1711616161284493</v>
      </c>
      <c r="I226" s="35">
        <f t="shared" si="85"/>
        <v>-0.13317832423221904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10.146391378240741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-7.6849293957446481</v>
      </c>
      <c r="I227" s="35">
        <f t="shared" si="85"/>
        <v>-0.13317832423221904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1.3478481602721288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-6.9179151915903114</v>
      </c>
      <c r="I228" s="35">
        <f t="shared" si="85"/>
        <v>2.6795478835522464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-0.77631667151442973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-6.5152327408193331</v>
      </c>
      <c r="I229" s="35">
        <f t="shared" si="85"/>
        <v>2.6795478835522464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1.8143959915430785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-7.8131536564084332</v>
      </c>
      <c r="I230" s="35">
        <f t="shared" si="85"/>
        <v>-0.13317832423221904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-0.86413743975366719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-7.742817267627041</v>
      </c>
      <c r="I231" s="35">
        <f t="shared" si="85"/>
        <v>-2.9459045320166846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7.2867276124505684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-7.6476744232887928</v>
      </c>
      <c r="I232" s="35">
        <f t="shared" si="85"/>
        <v>-0.13317832423221904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3.5104345781633537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-7.3058052361282018</v>
      </c>
      <c r="I233" s="35">
        <f t="shared" si="85"/>
        <v>-0.13317832423221904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2.4456077632625983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-6.5813681555615986</v>
      </c>
      <c r="I234" s="35">
        <f t="shared" si="85"/>
        <v>-0.13317832423221904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1.4905569086608901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-5.5513248926567922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-0.12314970773510034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-5.8901917333353619</v>
      </c>
      <c r="I236" s="35">
        <f t="shared" si="96"/>
        <v>2.6795478835522464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134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-1.1275997444713799</v>
      </c>
      <c r="D245" s="35">
        <f t="shared" ref="D245:I254" si="99">D205</f>
        <v>-1.9134491988815214</v>
      </c>
      <c r="E245" s="35">
        <f t="shared" si="99"/>
        <v>-6.1906285855538901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-7.6730836113160734</v>
      </c>
      <c r="I245" s="35">
        <f t="shared" si="99"/>
        <v>-0.13317832423221904</v>
      </c>
      <c r="K245" s="9">
        <f t="shared" ref="K245:K276" si="100">SUM(B245:I245)/$B$240</f>
        <v>-0.56641149725701112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-6.1906285855538901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-8.2432322560159292</v>
      </c>
      <c r="I246" s="35">
        <f t="shared" si="99"/>
        <v>-2.9459045320166846</v>
      </c>
      <c r="K246" s="9">
        <f t="shared" si="100"/>
        <v>-0.66677188384051489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-1.083689360351761</v>
      </c>
      <c r="D247" s="35">
        <f t="shared" si="99"/>
        <v>-1.9134491988815214</v>
      </c>
      <c r="E247" s="35">
        <f t="shared" si="99"/>
        <v>-6.1906285855538901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-7.4013275039838211</v>
      </c>
      <c r="I247" s="35">
        <f t="shared" si="99"/>
        <v>-0.13317832423221904</v>
      </c>
      <c r="K247" s="9">
        <f t="shared" si="100"/>
        <v>-0.55665062862832004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-6.1906285855538901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-8.2245786766222917</v>
      </c>
      <c r="I248" s="35">
        <f t="shared" si="99"/>
        <v>-0.13317832423221904</v>
      </c>
      <c r="K248" s="9">
        <f t="shared" si="100"/>
        <v>-0.57922148844230514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-2.0058074268637553</v>
      </c>
      <c r="D249" s="35">
        <f t="shared" si="99"/>
        <v>-1.9134491988815214</v>
      </c>
      <c r="E249" s="35">
        <f t="shared" si="99"/>
        <v>-6.1906285855538901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-7.1168775202369448</v>
      </c>
      <c r="I249" s="35">
        <f t="shared" si="99"/>
        <v>-2.9459045320166846</v>
      </c>
      <c r="K249" s="9">
        <f t="shared" si="100"/>
        <v>-0.66334185591804118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-1.7313675261161379</v>
      </c>
      <c r="D250" s="35">
        <f t="shared" si="99"/>
        <v>-1.9134491988815214</v>
      </c>
      <c r="E250" s="35">
        <f t="shared" si="99"/>
        <v>-6.1906285855538901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-7.4943015985725596</v>
      </c>
      <c r="I250" s="35">
        <f t="shared" si="99"/>
        <v>-0.13317832423221904</v>
      </c>
      <c r="K250" s="9">
        <f t="shared" si="100"/>
        <v>-0.57955267749514494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-1.1275997444713799</v>
      </c>
      <c r="D251" s="35">
        <f t="shared" si="99"/>
        <v>-1.9134491988815214</v>
      </c>
      <c r="E251" s="35">
        <f t="shared" si="99"/>
        <v>-15.744598313496759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-7.4292579943598689</v>
      </c>
      <c r="I251" s="35">
        <f t="shared" si="99"/>
        <v>-0.13317832423221904</v>
      </c>
      <c r="K251" s="9">
        <f t="shared" si="100"/>
        <v>-0.85429474125783578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-1.03429017821719</v>
      </c>
      <c r="D252" s="35">
        <f t="shared" si="99"/>
        <v>-1.9134491988815214</v>
      </c>
      <c r="E252" s="35">
        <f t="shared" si="99"/>
        <v>-15.744598313496759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-7.0989496094734337</v>
      </c>
      <c r="I252" s="35">
        <f t="shared" si="99"/>
        <v>-2.9459045320166846</v>
      </c>
      <c r="K252" s="9">
        <f t="shared" si="100"/>
        <v>-0.92816945543977258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-1.0507565722620471</v>
      </c>
      <c r="D253" s="35">
        <f t="shared" si="99"/>
        <v>-1.9134491988815214</v>
      </c>
      <c r="E253" s="35">
        <f t="shared" si="99"/>
        <v>-15.744598313496759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-7.4013275039838211</v>
      </c>
      <c r="I253" s="35">
        <f t="shared" si="99"/>
        <v>2.6795478835522464</v>
      </c>
      <c r="K253" s="9">
        <f t="shared" si="100"/>
        <v>-0.76408138719568841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-1.0727117643218564</v>
      </c>
      <c r="D254" s="35">
        <f t="shared" si="99"/>
        <v>-1.9134491988815214</v>
      </c>
      <c r="E254" s="35">
        <f t="shared" si="99"/>
        <v>-15.744598313496759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-7.9678578735806056</v>
      </c>
      <c r="I254" s="35">
        <f t="shared" si="99"/>
        <v>-0.13317832423221904</v>
      </c>
      <c r="K254" s="9">
        <f t="shared" si="100"/>
        <v>-0.86925181915119409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-1.237375704770427</v>
      </c>
      <c r="D255" s="35">
        <f t="shared" ref="D255:I264" si="111">D215</f>
        <v>-1.9134491988815214</v>
      </c>
      <c r="E255" s="35">
        <f t="shared" si="111"/>
        <v>-6.1906285855538901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-7.5667054070763866</v>
      </c>
      <c r="I255" s="35">
        <f t="shared" si="111"/>
        <v>-0.13317832423221904</v>
      </c>
      <c r="K255" s="9">
        <f t="shared" si="100"/>
        <v>-0.56651656083336732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-1.144066138516237</v>
      </c>
      <c r="D256" s="35">
        <f t="shared" si="111"/>
        <v>-1.9134491988815214</v>
      </c>
      <c r="E256" s="35">
        <f t="shared" si="111"/>
        <v>-6.1906285855538901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-7.8485780732081771</v>
      </c>
      <c r="I256" s="35">
        <f t="shared" si="111"/>
        <v>-0.13317832423221904</v>
      </c>
      <c r="K256" s="9">
        <f t="shared" si="100"/>
        <v>-0.57234720708808606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-6.1906285855538901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-8.5480080039115993</v>
      </c>
      <c r="I257" s="35">
        <f t="shared" si="111"/>
        <v>-0.13317832423221904</v>
      </c>
      <c r="K257" s="9">
        <f t="shared" si="100"/>
        <v>-0.58922239528489351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-6.1906285855538901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-8.3660617012521055</v>
      </c>
      <c r="I258" s="35">
        <f t="shared" si="111"/>
        <v>2.6795478835522464</v>
      </c>
      <c r="K258" s="9">
        <f t="shared" si="100"/>
        <v>-0.49662275055873528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-0.11217211170519567</v>
      </c>
      <c r="D259" s="35">
        <f t="shared" si="111"/>
        <v>-1.9134491988815214</v>
      </c>
      <c r="E259" s="35">
        <f t="shared" si="111"/>
        <v>-6.1906285855538901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-8.245945500819829</v>
      </c>
      <c r="I259" s="35">
        <f t="shared" si="111"/>
        <v>-0.13317832423221904</v>
      </c>
      <c r="K259" s="9">
        <f t="shared" si="100"/>
        <v>-0.55272671855378208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-6.8261727585576887E-2</v>
      </c>
      <c r="D260" s="35">
        <f t="shared" si="111"/>
        <v>-1.9134491988815214</v>
      </c>
      <c r="E260" s="35">
        <f t="shared" si="111"/>
        <v>-6.1906285855538901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-9.0400340523448079</v>
      </c>
      <c r="I260" s="35">
        <f t="shared" si="111"/>
        <v>-2.9459045320166846</v>
      </c>
      <c r="K260" s="9">
        <f t="shared" si="100"/>
        <v>-0.66289692186824789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-6.1906285855538901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-8.5788181268249399</v>
      </c>
      <c r="I261" s="35">
        <f t="shared" si="111"/>
        <v>2.6795478835522464</v>
      </c>
      <c r="K261" s="9">
        <f t="shared" si="100"/>
        <v>-0.5032014897539373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-8.2811379251891655</v>
      </c>
      <c r="I262" s="35">
        <f t="shared" si="111"/>
        <v>2.6795478835522464</v>
      </c>
      <c r="K262" s="9">
        <f t="shared" si="100"/>
        <v>-0.27242976750307385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-0.39758960848271774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-7.7853717423811242</v>
      </c>
      <c r="I263" s="35">
        <f t="shared" si="111"/>
        <v>2.6795478835522464</v>
      </c>
      <c r="K263" s="9">
        <f t="shared" si="100"/>
        <v>-0.23877001585115992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1.3588257563020336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-7.2756403058383308</v>
      </c>
      <c r="I264" s="35">
        <f t="shared" si="111"/>
        <v>-0.13317832423221904</v>
      </c>
      <c r="K264" s="9">
        <f t="shared" si="100"/>
        <v>-0.25567104882756442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0.53550605405918128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-7.3265945748947869</v>
      </c>
      <c r="I265" s="35">
        <f t="shared" si="122"/>
        <v>-2.9459045320166846</v>
      </c>
      <c r="K265" s="9">
        <f t="shared" si="100"/>
        <v>-0.36967847551537442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9.0486317752502714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-8.1711616161284493</v>
      </c>
      <c r="I266" s="35">
        <f t="shared" si="122"/>
        <v>-0.13317832423221904</v>
      </c>
      <c r="K266" s="9">
        <f t="shared" si="100"/>
        <v>-4.5581849425643514E-2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10.146391378240741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-7.6849293957446481</v>
      </c>
      <c r="I267" s="35">
        <f t="shared" si="122"/>
        <v>-0.13317832423221904</v>
      </c>
      <c r="K267" s="9">
        <f t="shared" si="100"/>
        <v>3.3974895778899204E-3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1.3478481602721288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-6.9179151915903114</v>
      </c>
      <c r="I268" s="35">
        <f t="shared" si="122"/>
        <v>2.6795478835522464</v>
      </c>
      <c r="K268" s="9">
        <f t="shared" si="100"/>
        <v>-0.15797550999013146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-0.77631667151442973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-6.5152327408193331</v>
      </c>
      <c r="I269" s="35">
        <f t="shared" si="122"/>
        <v>2.6795478835522464</v>
      </c>
      <c r="K269" s="9">
        <f t="shared" si="100"/>
        <v>-0.21120625770242521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1.8143959915430785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-7.8131536564084332</v>
      </c>
      <c r="I270" s="35">
        <f t="shared" si="122"/>
        <v>-0.13317832423221904</v>
      </c>
      <c r="K270" s="9">
        <f t="shared" si="100"/>
        <v>-0.25820484954893291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-0.86413743975366719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-7.742817267627041</v>
      </c>
      <c r="I271" s="35">
        <f t="shared" si="122"/>
        <v>-2.9459045320166846</v>
      </c>
      <c r="K271" s="9">
        <f t="shared" si="100"/>
        <v>-0.42582770824713384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7.2867276124505684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-7.6476744232887928</v>
      </c>
      <c r="I272" s="35">
        <f t="shared" si="122"/>
        <v>-0.13317832423221904</v>
      </c>
      <c r="K272" s="9">
        <f t="shared" si="100"/>
        <v>-8.3875509597568287E-2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3.5104345781633537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-7.3058052361282018</v>
      </c>
      <c r="I273" s="35">
        <f t="shared" si="122"/>
        <v>-0.13317832423221904</v>
      </c>
      <c r="K273" s="9">
        <f t="shared" si="100"/>
        <v>-0.19007290746790298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2.4456077632625983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-6.5813681555615986</v>
      </c>
      <c r="I274" s="35">
        <f t="shared" si="122"/>
        <v>-0.13317832423221904</v>
      </c>
      <c r="K274" s="9">
        <f t="shared" si="100"/>
        <v>-0.20059825484991139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1.4905569086608901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-5.5513248926567922</v>
      </c>
      <c r="I275" s="35">
        <f t="shared" si="133"/>
        <v>-2.9459045320166846</v>
      </c>
      <c r="K275" s="9">
        <f t="shared" si="100"/>
        <v>-0.28525297963288504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-0.12314970773510034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-5.8901917333353619</v>
      </c>
      <c r="I276" s="35">
        <f t="shared" si="133"/>
        <v>2.6795478835522464</v>
      </c>
      <c r="K276" s="45">
        <f t="shared" si="100"/>
        <v>-0.17168220169552048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USA-IND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-0.56641149725701112</v>
      </c>
      <c r="D281" s="35" cm="1">
        <f t="array" ref="D281:D312">TREND(C281:C312,B281:B312)</f>
        <v>-0.76934568512181301</v>
      </c>
      <c r="AMJ281"/>
    </row>
    <row r="282" spans="1:1024" x14ac:dyDescent="0.15">
      <c r="B282" s="35">
        <v>1993</v>
      </c>
      <c r="C282" s="35">
        <f t="shared" si="135"/>
        <v>-0.66677188384051489</v>
      </c>
      <c r="D282" s="35">
        <v>-0.74820788149468598</v>
      </c>
      <c r="AMJ282"/>
    </row>
    <row r="283" spans="1:1024" x14ac:dyDescent="0.15">
      <c r="B283" s="35">
        <v>1994</v>
      </c>
      <c r="C283" s="35">
        <f t="shared" si="135"/>
        <v>-0.55665062862832004</v>
      </c>
      <c r="D283" s="35">
        <v>-0.72707007786756606</v>
      </c>
      <c r="AMJ283"/>
    </row>
    <row r="284" spans="1:1024" x14ac:dyDescent="0.15">
      <c r="B284" s="35">
        <v>1995</v>
      </c>
      <c r="C284" s="35">
        <f t="shared" si="135"/>
        <v>-0.57922148844230514</v>
      </c>
      <c r="D284" s="35">
        <v>-0.70593227424043903</v>
      </c>
      <c r="AMJ284"/>
    </row>
    <row r="285" spans="1:1024" x14ac:dyDescent="0.15">
      <c r="B285" s="35">
        <v>1996</v>
      </c>
      <c r="C285" s="35">
        <f t="shared" si="135"/>
        <v>-0.66334185591804118</v>
      </c>
      <c r="D285" s="35">
        <v>-0.684794470613312</v>
      </c>
      <c r="AMJ285"/>
    </row>
    <row r="286" spans="1:1024" x14ac:dyDescent="0.15">
      <c r="B286" s="35">
        <v>1997</v>
      </c>
      <c r="C286" s="35">
        <f t="shared" si="135"/>
        <v>-0.57955267749514494</v>
      </c>
      <c r="D286" s="35">
        <v>-0.66365666698619208</v>
      </c>
      <c r="AMJ286"/>
    </row>
    <row r="287" spans="1:1024" x14ac:dyDescent="0.15">
      <c r="B287" s="35">
        <v>1998</v>
      </c>
      <c r="C287" s="35">
        <f t="shared" si="135"/>
        <v>-0.85429474125783578</v>
      </c>
      <c r="D287" s="35">
        <v>-0.64251886335906505</v>
      </c>
      <c r="AMJ287"/>
    </row>
    <row r="288" spans="1:1024" x14ac:dyDescent="0.15">
      <c r="B288" s="35">
        <v>1999</v>
      </c>
      <c r="C288" s="35">
        <f t="shared" si="135"/>
        <v>-0.92816945543977258</v>
      </c>
      <c r="D288" s="35">
        <v>-0.62138105973193802</v>
      </c>
      <c r="AMJ288"/>
    </row>
    <row r="289" spans="2:1024" x14ac:dyDescent="0.15">
      <c r="B289" s="35">
        <v>2000</v>
      </c>
      <c r="C289" s="35">
        <f t="shared" si="135"/>
        <v>-0.76408138719568841</v>
      </c>
      <c r="D289" s="35">
        <v>-0.600243256104811</v>
      </c>
      <c r="AMJ289"/>
    </row>
    <row r="290" spans="2:1024" x14ac:dyDescent="0.15">
      <c r="B290" s="35">
        <v>2001</v>
      </c>
      <c r="C290" s="35">
        <f t="shared" si="135"/>
        <v>-0.86925181915119409</v>
      </c>
      <c r="D290" s="35">
        <v>-0.57910545247769107</v>
      </c>
      <c r="AMJ290"/>
    </row>
    <row r="291" spans="2:1024" x14ac:dyDescent="0.15">
      <c r="B291" s="35">
        <v>2002</v>
      </c>
      <c r="C291" s="35">
        <f t="shared" si="135"/>
        <v>-0.56651656083336732</v>
      </c>
      <c r="D291" s="35">
        <v>-0.55796764885056405</v>
      </c>
      <c r="AMJ291"/>
    </row>
    <row r="292" spans="2:1024" x14ac:dyDescent="0.15">
      <c r="B292" s="35">
        <v>2003</v>
      </c>
      <c r="C292" s="35">
        <f t="shared" si="135"/>
        <v>-0.57234720708808606</v>
      </c>
      <c r="D292" s="35">
        <v>-0.53682984522343702</v>
      </c>
      <c r="AMJ292"/>
    </row>
    <row r="293" spans="2:1024" x14ac:dyDescent="0.15">
      <c r="B293" s="35">
        <v>2004</v>
      </c>
      <c r="C293" s="35">
        <f t="shared" si="135"/>
        <v>-0.58922239528489351</v>
      </c>
      <c r="D293" s="35">
        <v>-0.5156920415963171</v>
      </c>
      <c r="AMJ293"/>
    </row>
    <row r="294" spans="2:1024" x14ac:dyDescent="0.15">
      <c r="B294" s="35">
        <v>2005</v>
      </c>
      <c r="C294" s="35">
        <f t="shared" si="135"/>
        <v>-0.49662275055873528</v>
      </c>
      <c r="D294" s="35">
        <v>-0.49455423796919007</v>
      </c>
      <c r="AMJ294"/>
    </row>
    <row r="295" spans="2:1024" x14ac:dyDescent="0.15">
      <c r="B295" s="35">
        <v>2006</v>
      </c>
      <c r="C295" s="35">
        <f t="shared" si="135"/>
        <v>-0.55272671855378208</v>
      </c>
      <c r="D295" s="35">
        <v>-0.47341643434206304</v>
      </c>
      <c r="AMJ295"/>
    </row>
    <row r="296" spans="2:1024" x14ac:dyDescent="0.15">
      <c r="B296" s="35">
        <v>2007</v>
      </c>
      <c r="C296" s="35">
        <f t="shared" si="135"/>
        <v>-0.66289692186824789</v>
      </c>
      <c r="D296" s="35">
        <v>-0.45227863071493601</v>
      </c>
      <c r="AMJ296"/>
    </row>
    <row r="297" spans="2:1024" x14ac:dyDescent="0.15">
      <c r="B297" s="35">
        <v>2008</v>
      </c>
      <c r="C297" s="35">
        <f t="shared" si="135"/>
        <v>-0.5032014897539373</v>
      </c>
      <c r="D297" s="35">
        <v>-0.43114082708781609</v>
      </c>
      <c r="AMJ297"/>
    </row>
    <row r="298" spans="2:1024" x14ac:dyDescent="0.15">
      <c r="B298" s="35">
        <v>2009</v>
      </c>
      <c r="C298" s="35">
        <f t="shared" si="135"/>
        <v>-0.27242976750307385</v>
      </c>
      <c r="D298" s="35">
        <v>-0.41000302346068906</v>
      </c>
      <c r="AMJ298"/>
    </row>
    <row r="299" spans="2:1024" x14ac:dyDescent="0.15">
      <c r="B299" s="35">
        <v>2010</v>
      </c>
      <c r="C299" s="35">
        <f t="shared" si="135"/>
        <v>-0.23877001585115992</v>
      </c>
      <c r="D299" s="35">
        <v>-0.38886521983356204</v>
      </c>
      <c r="AMJ299"/>
    </row>
    <row r="300" spans="2:1024" x14ac:dyDescent="0.15">
      <c r="B300" s="35">
        <v>2011</v>
      </c>
      <c r="C300" s="35">
        <f t="shared" si="135"/>
        <v>-0.25567104882756442</v>
      </c>
      <c r="D300" s="35">
        <v>-0.36772741620644211</v>
      </c>
      <c r="AMJ300"/>
    </row>
    <row r="301" spans="2:1024" x14ac:dyDescent="0.15">
      <c r="B301" s="35">
        <v>2012</v>
      </c>
      <c r="C301" s="35">
        <f t="shared" si="135"/>
        <v>-0.36967847551537442</v>
      </c>
      <c r="D301" s="35">
        <v>-0.34658961257931509</v>
      </c>
      <c r="AMJ301"/>
    </row>
    <row r="302" spans="2:1024" x14ac:dyDescent="0.15">
      <c r="B302" s="35">
        <v>2013</v>
      </c>
      <c r="C302" s="35">
        <f t="shared" si="135"/>
        <v>-4.5581849425643514E-2</v>
      </c>
      <c r="D302" s="35">
        <v>-0.32545180895218806</v>
      </c>
      <c r="AMJ302"/>
    </row>
    <row r="303" spans="2:1024" x14ac:dyDescent="0.15">
      <c r="B303" s="35">
        <v>2014</v>
      </c>
      <c r="C303" s="35">
        <f t="shared" si="135"/>
        <v>3.3974895778899204E-3</v>
      </c>
      <c r="D303" s="35">
        <v>-0.30431400532506103</v>
      </c>
      <c r="AMJ303"/>
    </row>
    <row r="304" spans="2:1024" x14ac:dyDescent="0.15">
      <c r="B304" s="35">
        <v>2015</v>
      </c>
      <c r="C304" s="35">
        <f t="shared" si="135"/>
        <v>-0.15797550999013146</v>
      </c>
      <c r="D304" s="35">
        <v>-0.28317620169794111</v>
      </c>
      <c r="AMJ304"/>
    </row>
    <row r="305" spans="2:1024" x14ac:dyDescent="0.15">
      <c r="B305" s="35">
        <v>2016</v>
      </c>
      <c r="C305" s="35">
        <f t="shared" si="135"/>
        <v>-0.21120625770242521</v>
      </c>
      <c r="D305" s="35">
        <v>-0.26203839807081408</v>
      </c>
      <c r="AMJ305"/>
    </row>
    <row r="306" spans="2:1024" x14ac:dyDescent="0.15">
      <c r="B306" s="35">
        <v>2017</v>
      </c>
      <c r="C306" s="35">
        <f t="shared" si="135"/>
        <v>-0.25820484954893291</v>
      </c>
      <c r="D306" s="35">
        <v>-0.24090059444368705</v>
      </c>
      <c r="AMJ306"/>
    </row>
    <row r="307" spans="2:1024" x14ac:dyDescent="0.15">
      <c r="B307" s="35">
        <v>2018</v>
      </c>
      <c r="C307" s="35">
        <f t="shared" si="135"/>
        <v>-0.42582770824713384</v>
      </c>
      <c r="D307" s="35">
        <v>-0.21976279081656713</v>
      </c>
      <c r="AMJ307"/>
    </row>
    <row r="308" spans="2:1024" x14ac:dyDescent="0.15">
      <c r="B308" s="35">
        <v>2019</v>
      </c>
      <c r="C308" s="35">
        <f t="shared" si="135"/>
        <v>-8.3875509597568287E-2</v>
      </c>
      <c r="D308" s="35">
        <v>-0.19862498718944011</v>
      </c>
      <c r="AMJ308"/>
    </row>
    <row r="309" spans="2:1024" x14ac:dyDescent="0.15">
      <c r="B309" s="35">
        <v>2020</v>
      </c>
      <c r="C309" s="35">
        <f t="shared" si="135"/>
        <v>-0.19007290746790298</v>
      </c>
      <c r="D309" s="35">
        <v>-0.17748718356231308</v>
      </c>
      <c r="AMJ309"/>
    </row>
    <row r="310" spans="2:1024" x14ac:dyDescent="0.15">
      <c r="B310" s="35">
        <v>2021</v>
      </c>
      <c r="C310" s="35">
        <f t="shared" si="135"/>
        <v>-0.20059825484991139</v>
      </c>
      <c r="D310" s="35">
        <v>-0.15634937993518605</v>
      </c>
      <c r="AMJ310"/>
    </row>
    <row r="311" spans="2:1024" x14ac:dyDescent="0.15">
      <c r="B311" s="35">
        <v>2022</v>
      </c>
      <c r="C311" s="35">
        <f t="shared" si="135"/>
        <v>-0.28525297963288504</v>
      </c>
      <c r="D311" s="35">
        <v>-0.13521157630806613</v>
      </c>
      <c r="AMJ311"/>
    </row>
    <row r="312" spans="2:1024" x14ac:dyDescent="0.15">
      <c r="B312" s="35">
        <v>2023</v>
      </c>
      <c r="C312" s="35">
        <f t="shared" si="135"/>
        <v>-0.17168220169552048</v>
      </c>
      <c r="D312" s="35">
        <v>-0.1140737726809391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8E462-F7AB-45FA-9D2E-5D06618823F3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7" ht="51" customHeight="1" x14ac:dyDescent="0.15">
      <c r="A1" s="81" t="s">
        <v>50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7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7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7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7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7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7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0.75</v>
      </c>
      <c r="L7" s="20">
        <f t="shared" ref="L7:L38" si="0">M7+N7</f>
        <v>2</v>
      </c>
      <c r="M7" s="22"/>
      <c r="N7" s="22">
        <v>2</v>
      </c>
    </row>
    <row r="8" spans="1:17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0.7890625</v>
      </c>
      <c r="L8" s="20">
        <f t="shared" si="0"/>
        <v>0</v>
      </c>
      <c r="M8" s="22"/>
      <c r="N8" s="22"/>
      <c r="Q8"/>
    </row>
    <row r="9" spans="1:17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0.70895522399999999</v>
      </c>
      <c r="L9" s="20">
        <f t="shared" si="0"/>
        <v>2</v>
      </c>
      <c r="M9" s="22">
        <v>1</v>
      </c>
      <c r="N9" s="22">
        <v>1</v>
      </c>
      <c r="Q9"/>
    </row>
    <row r="10" spans="1:17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0.63124999999999998</v>
      </c>
      <c r="L10" s="20">
        <f t="shared" si="0"/>
        <v>1</v>
      </c>
      <c r="M10" s="22">
        <v>1</v>
      </c>
      <c r="N10" s="22"/>
      <c r="P10"/>
      <c r="Q10"/>
    </row>
    <row r="11" spans="1:17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0.79333333299999997</v>
      </c>
      <c r="L11" s="20">
        <f t="shared" si="0"/>
        <v>1</v>
      </c>
      <c r="M11" s="22">
        <v>1</v>
      </c>
      <c r="N11" s="22"/>
      <c r="P11"/>
      <c r="Q11"/>
    </row>
    <row r="12" spans="1:17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0.76712328799999996</v>
      </c>
      <c r="L12" s="20">
        <f t="shared" si="0"/>
        <v>1</v>
      </c>
      <c r="M12" s="22">
        <v>1</v>
      </c>
      <c r="N12" s="22"/>
      <c r="P12"/>
      <c r="Q12"/>
    </row>
    <row r="13" spans="1:17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0.81451612900000003</v>
      </c>
      <c r="L13" s="20">
        <f t="shared" si="0"/>
        <v>1</v>
      </c>
      <c r="M13" s="22"/>
      <c r="N13" s="22">
        <v>1</v>
      </c>
      <c r="P13"/>
      <c r="Q13"/>
    </row>
    <row r="14" spans="1:17" x14ac:dyDescent="0.15">
      <c r="A14" s="20">
        <v>1999</v>
      </c>
      <c r="B14" s="20">
        <v>0</v>
      </c>
      <c r="C14" s="20">
        <f t="shared" si="1"/>
        <v>-0.5</v>
      </c>
      <c r="D14" s="77"/>
      <c r="E14" s="77"/>
      <c r="F14" s="78">
        <v>0.5</v>
      </c>
      <c r="G14" s="53">
        <v>0</v>
      </c>
      <c r="H14" s="20">
        <v>0</v>
      </c>
      <c r="I14" s="20">
        <v>0</v>
      </c>
      <c r="J14" s="20">
        <v>0</v>
      </c>
      <c r="K14" s="21">
        <v>0.77142857099999995</v>
      </c>
      <c r="L14" s="20">
        <f t="shared" si="0"/>
        <v>0</v>
      </c>
      <c r="M14" s="22"/>
      <c r="N14" s="22"/>
      <c r="P14"/>
      <c r="Q14"/>
    </row>
    <row r="15" spans="1:17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0.72388059699999996</v>
      </c>
      <c r="L15" s="20">
        <f t="shared" si="0"/>
        <v>3</v>
      </c>
      <c r="M15" s="22">
        <v>2</v>
      </c>
      <c r="N15" s="22">
        <v>1</v>
      </c>
      <c r="P15"/>
      <c r="Q15"/>
    </row>
    <row r="16" spans="1:17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0.70895522399999999</v>
      </c>
      <c r="L16" s="20">
        <f t="shared" si="0"/>
        <v>0</v>
      </c>
      <c r="M16" s="22"/>
      <c r="N16" s="22"/>
      <c r="P16"/>
      <c r="Q16"/>
    </row>
    <row r="17" spans="1:17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0.736486486</v>
      </c>
      <c r="L17" s="20">
        <f t="shared" si="0"/>
        <v>1</v>
      </c>
      <c r="M17" s="22">
        <v>1</v>
      </c>
      <c r="N17" s="22"/>
      <c r="P17"/>
      <c r="Q17"/>
    </row>
    <row r="18" spans="1:17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0.73376623399999996</v>
      </c>
      <c r="L18" s="20">
        <f t="shared" si="0"/>
        <v>2</v>
      </c>
      <c r="M18" s="22">
        <v>1</v>
      </c>
      <c r="N18" s="22">
        <v>1</v>
      </c>
      <c r="P18"/>
      <c r="Q18"/>
    </row>
    <row r="19" spans="1:17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0.71232876700000003</v>
      </c>
      <c r="L19" s="20">
        <f t="shared" si="0"/>
        <v>0</v>
      </c>
      <c r="M19" s="22"/>
      <c r="N19" s="22"/>
      <c r="P19"/>
      <c r="Q19"/>
    </row>
    <row r="20" spans="1:17" x14ac:dyDescent="0.15">
      <c r="A20" s="20">
        <v>2005</v>
      </c>
      <c r="B20" s="20">
        <v>0</v>
      </c>
      <c r="C20" s="20">
        <f t="shared" si="1"/>
        <v>1</v>
      </c>
      <c r="D20" s="77"/>
      <c r="E20" s="77">
        <v>1</v>
      </c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0.70547945199999995</v>
      </c>
      <c r="L20" s="20">
        <f t="shared" si="0"/>
        <v>3</v>
      </c>
      <c r="M20" s="22">
        <v>1</v>
      </c>
      <c r="N20" s="22">
        <v>2</v>
      </c>
      <c r="Q20"/>
    </row>
    <row r="21" spans="1:17" x14ac:dyDescent="0.15">
      <c r="A21" s="20">
        <v>2006</v>
      </c>
      <c r="B21" s="20">
        <v>0</v>
      </c>
      <c r="C21" s="20">
        <f t="shared" si="1"/>
        <v>1</v>
      </c>
      <c r="D21" s="77"/>
      <c r="E21" s="77">
        <v>1</v>
      </c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0.73762376200000002</v>
      </c>
      <c r="L21" s="20">
        <f t="shared" si="0"/>
        <v>1</v>
      </c>
      <c r="M21" s="22">
        <v>1</v>
      </c>
      <c r="N21" s="22"/>
    </row>
    <row r="22" spans="1:17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0.69230769199999997</v>
      </c>
      <c r="L22" s="20">
        <f t="shared" si="0"/>
        <v>0</v>
      </c>
      <c r="M22" s="22"/>
      <c r="N22" s="22"/>
    </row>
    <row r="23" spans="1:17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0.65789473700000001</v>
      </c>
      <c r="L23" s="20">
        <f t="shared" si="0"/>
        <v>0</v>
      </c>
      <c r="M23" s="22"/>
      <c r="N23" s="22"/>
    </row>
    <row r="24" spans="1:17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0.639705882</v>
      </c>
      <c r="L24" s="20">
        <f t="shared" si="0"/>
        <v>0</v>
      </c>
      <c r="M24" s="22"/>
      <c r="N24" s="22"/>
    </row>
    <row r="25" spans="1:17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0.60416666699999999</v>
      </c>
      <c r="L25" s="20">
        <f t="shared" si="0"/>
        <v>0</v>
      </c>
      <c r="M25" s="22"/>
      <c r="N25" s="22"/>
    </row>
    <row r="26" spans="1:17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0.66666666699999999</v>
      </c>
      <c r="L26" s="20">
        <f t="shared" si="0"/>
        <v>1</v>
      </c>
      <c r="M26" s="22">
        <v>1</v>
      </c>
      <c r="N26" s="22"/>
    </row>
    <row r="27" spans="1:17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0.64492753599999997</v>
      </c>
      <c r="L27" s="20">
        <f t="shared" si="0"/>
        <v>1</v>
      </c>
      <c r="M27" s="22"/>
      <c r="N27" s="22">
        <v>1</v>
      </c>
    </row>
    <row r="28" spans="1:17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0.625</v>
      </c>
      <c r="L28" s="20">
        <f t="shared" si="0"/>
        <v>3</v>
      </c>
      <c r="M28" s="22">
        <v>2</v>
      </c>
      <c r="N28" s="22">
        <v>1</v>
      </c>
    </row>
    <row r="29" spans="1:17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53">
        <v>0</v>
      </c>
      <c r="H29" s="20">
        <v>0</v>
      </c>
      <c r="I29" s="20">
        <v>0</v>
      </c>
      <c r="J29" s="20">
        <v>0</v>
      </c>
      <c r="K29" s="21">
        <v>0.64102564100000003</v>
      </c>
      <c r="L29" s="20">
        <f t="shared" si="0"/>
        <v>0</v>
      </c>
      <c r="M29" s="22"/>
      <c r="N29" s="22"/>
    </row>
    <row r="30" spans="1:17" x14ac:dyDescent="0.15">
      <c r="A30" s="20">
        <v>2015</v>
      </c>
      <c r="B30" s="20">
        <v>0</v>
      </c>
      <c r="C30" s="20">
        <f t="shared" si="1"/>
        <v>-3</v>
      </c>
      <c r="D30" s="77"/>
      <c r="E30" s="77"/>
      <c r="F30" s="78">
        <v>3</v>
      </c>
      <c r="G30" s="53">
        <v>0</v>
      </c>
      <c r="H30" s="20">
        <v>0</v>
      </c>
      <c r="I30" s="20">
        <v>0</v>
      </c>
      <c r="J30" s="20">
        <v>0</v>
      </c>
      <c r="K30" s="21">
        <v>0.63461538500000003</v>
      </c>
      <c r="L30" s="20">
        <f t="shared" si="0"/>
        <v>0</v>
      </c>
      <c r="M30" s="22"/>
      <c r="N30" s="22"/>
    </row>
    <row r="31" spans="1:17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3">
        <v>0</v>
      </c>
      <c r="H31" s="20">
        <v>0</v>
      </c>
      <c r="I31" s="20">
        <v>0</v>
      </c>
      <c r="J31" s="20">
        <v>0</v>
      </c>
      <c r="K31" s="21">
        <v>0.65432098800000005</v>
      </c>
      <c r="L31" s="20">
        <f t="shared" si="0"/>
        <v>0</v>
      </c>
      <c r="M31" s="22"/>
      <c r="N31" s="22"/>
    </row>
    <row r="32" spans="1:17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3">
        <v>0</v>
      </c>
      <c r="H32" s="20">
        <v>0</v>
      </c>
      <c r="I32" s="20">
        <v>0</v>
      </c>
      <c r="J32" s="20">
        <v>0</v>
      </c>
      <c r="K32" s="21">
        <v>0.65053763399999998</v>
      </c>
      <c r="L32" s="20">
        <f t="shared" si="0"/>
        <v>0</v>
      </c>
      <c r="M32" s="22"/>
      <c r="N32" s="22"/>
    </row>
    <row r="33" spans="1:1024" x14ac:dyDescent="0.15">
      <c r="A33" s="20">
        <v>2018</v>
      </c>
      <c r="B33" s="20">
        <v>0</v>
      </c>
      <c r="C33" s="20">
        <f t="shared" si="1"/>
        <v>0</v>
      </c>
      <c r="D33" s="77"/>
      <c r="E33" s="77"/>
      <c r="F33" s="78">
        <v>0</v>
      </c>
      <c r="G33" s="53">
        <v>0</v>
      </c>
      <c r="H33" s="20">
        <v>0</v>
      </c>
      <c r="I33" s="20">
        <v>0</v>
      </c>
      <c r="J33" s="20">
        <v>0</v>
      </c>
      <c r="K33" s="21">
        <v>0.65094339599999995</v>
      </c>
      <c r="L33" s="20">
        <f t="shared" si="0"/>
        <v>0</v>
      </c>
      <c r="M33" s="22"/>
      <c r="N33" s="22"/>
    </row>
    <row r="34" spans="1:1024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0</v>
      </c>
      <c r="I34" s="20">
        <v>0</v>
      </c>
      <c r="J34" s="20">
        <v>0</v>
      </c>
      <c r="K34" s="21">
        <v>0.58333333300000001</v>
      </c>
      <c r="L34" s="20">
        <f t="shared" si="0"/>
        <v>0</v>
      </c>
      <c r="M34" s="22"/>
      <c r="N34" s="22"/>
    </row>
    <row r="35" spans="1:1024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3">
        <v>0</v>
      </c>
      <c r="H35" s="20">
        <v>3</v>
      </c>
      <c r="I35" s="20">
        <v>0</v>
      </c>
      <c r="J35" s="20">
        <v>0</v>
      </c>
      <c r="K35" s="21">
        <v>0.63</v>
      </c>
      <c r="L35" s="20">
        <f t="shared" si="0"/>
        <v>0</v>
      </c>
      <c r="M35" s="22"/>
      <c r="N35" s="22"/>
    </row>
    <row r="36" spans="1:1024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8</v>
      </c>
      <c r="I36" s="20">
        <v>0</v>
      </c>
      <c r="J36" s="20">
        <v>0</v>
      </c>
      <c r="K36" s="21">
        <v>0.54651162799999997</v>
      </c>
      <c r="L36" s="20">
        <f t="shared" si="0"/>
        <v>0</v>
      </c>
      <c r="M36" s="22"/>
      <c r="N36" s="22"/>
    </row>
    <row r="37" spans="1:1024" x14ac:dyDescent="0.15">
      <c r="A37" s="20">
        <v>2022</v>
      </c>
      <c r="B37" s="20">
        <v>0</v>
      </c>
      <c r="C37" s="20">
        <f t="shared" si="1"/>
        <v>-256</v>
      </c>
      <c r="D37" s="77"/>
      <c r="E37" s="77"/>
      <c r="F37" s="78">
        <v>256</v>
      </c>
      <c r="G37" s="53">
        <v>0</v>
      </c>
      <c r="H37" s="20">
        <v>19</v>
      </c>
      <c r="I37" s="20">
        <v>0</v>
      </c>
      <c r="J37" s="20">
        <v>0</v>
      </c>
      <c r="K37" s="21">
        <v>0.49438202199999998</v>
      </c>
      <c r="L37" s="20">
        <f t="shared" si="0"/>
        <v>0</v>
      </c>
      <c r="M37" s="22"/>
      <c r="N37" s="22"/>
    </row>
    <row r="38" spans="1:1024" x14ac:dyDescent="0.15">
      <c r="A38" s="20">
        <v>2023</v>
      </c>
      <c r="B38" s="20">
        <v>0</v>
      </c>
      <c r="C38" s="20">
        <f t="shared" si="1"/>
        <v>-156</v>
      </c>
      <c r="D38" s="77"/>
      <c r="E38" s="77"/>
      <c r="F38" s="78">
        <v>156</v>
      </c>
      <c r="G38" s="53">
        <v>0</v>
      </c>
      <c r="H38" s="20">
        <v>21</v>
      </c>
      <c r="I38" s="20">
        <v>0</v>
      </c>
      <c r="J38" s="20">
        <v>0</v>
      </c>
      <c r="K38" s="21">
        <v>0.45402298899999999</v>
      </c>
      <c r="L38" s="20">
        <f t="shared" si="0"/>
        <v>0</v>
      </c>
      <c r="M38" s="22"/>
      <c r="N38" s="22"/>
    </row>
    <row r="39" spans="1:1024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0.75</v>
      </c>
      <c r="I50" s="20">
        <f t="shared" ref="I50:I81" si="7">L7</f>
        <v>2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0.7890625</v>
      </c>
      <c r="I51" s="20">
        <f t="shared" si="7"/>
        <v>0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0.70895522399999999</v>
      </c>
      <c r="I52" s="20">
        <f t="shared" si="7"/>
        <v>2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0.63124999999999998</v>
      </c>
      <c r="I53" s="20">
        <f t="shared" si="7"/>
        <v>1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0.79333333299999997</v>
      </c>
      <c r="I54" s="20">
        <f t="shared" si="7"/>
        <v>1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0.76712328799999996</v>
      </c>
      <c r="I55" s="20">
        <f t="shared" si="7"/>
        <v>1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0.81451612900000003</v>
      </c>
      <c r="I56" s="20">
        <f t="shared" si="7"/>
        <v>1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-0.5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0.77142857099999995</v>
      </c>
      <c r="I57" s="20">
        <f t="shared" si="7"/>
        <v>0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0.72388059699999996</v>
      </c>
      <c r="I58" s="20">
        <f t="shared" si="7"/>
        <v>3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0.70895522399999999</v>
      </c>
      <c r="I59" s="20">
        <f t="shared" si="7"/>
        <v>0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0.736486486</v>
      </c>
      <c r="I60" s="20">
        <f t="shared" si="7"/>
        <v>1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0.73376623399999996</v>
      </c>
      <c r="I61" s="20">
        <f t="shared" si="7"/>
        <v>2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0.71232876700000003</v>
      </c>
      <c r="I62" s="20">
        <f t="shared" si="7"/>
        <v>0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1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0.70547945199999995</v>
      </c>
      <c r="I63" s="20">
        <f t="shared" si="7"/>
        <v>3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1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0.73762376200000002</v>
      </c>
      <c r="I64" s="20">
        <f t="shared" si="7"/>
        <v>1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0.69230769199999997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0.65789473700000001</v>
      </c>
      <c r="I66" s="20">
        <f t="shared" si="7"/>
        <v>0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0.639705882</v>
      </c>
      <c r="I67" s="20">
        <f t="shared" si="7"/>
        <v>0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0.60416666699999999</v>
      </c>
      <c r="I68" s="20">
        <f t="shared" si="7"/>
        <v>0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0.66666666699999999</v>
      </c>
      <c r="I69" s="20">
        <f t="shared" si="7"/>
        <v>1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0.64492753599999997</v>
      </c>
      <c r="I70" s="20">
        <f t="shared" si="7"/>
        <v>1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0.625</v>
      </c>
      <c r="I71" s="20">
        <f t="shared" si="7"/>
        <v>3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0.64102564100000003</v>
      </c>
      <c r="I72" s="20">
        <f t="shared" si="7"/>
        <v>0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-3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0.63461538500000003</v>
      </c>
      <c r="I73" s="20">
        <f t="shared" si="7"/>
        <v>0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0.65432098800000005</v>
      </c>
      <c r="I74" s="20">
        <f t="shared" si="7"/>
        <v>0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0.65053763399999998</v>
      </c>
      <c r="I75" s="20">
        <f t="shared" si="7"/>
        <v>0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0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0.65094339599999995</v>
      </c>
      <c r="I76" s="20">
        <f t="shared" si="7"/>
        <v>0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0.58333333300000001</v>
      </c>
      <c r="I77" s="20">
        <f t="shared" si="7"/>
        <v>0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3</v>
      </c>
      <c r="F78" s="20">
        <f t="shared" si="4"/>
        <v>0</v>
      </c>
      <c r="G78" s="20">
        <f t="shared" si="5"/>
        <v>0</v>
      </c>
      <c r="H78" s="20">
        <f t="shared" si="6"/>
        <v>0.63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8</v>
      </c>
      <c r="F79" s="20">
        <f t="shared" si="4"/>
        <v>0</v>
      </c>
      <c r="G79" s="20">
        <f t="shared" si="5"/>
        <v>0</v>
      </c>
      <c r="H79" s="20">
        <f t="shared" si="6"/>
        <v>0.54651162799999997</v>
      </c>
      <c r="I79" s="20">
        <f t="shared" si="7"/>
        <v>0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-256</v>
      </c>
      <c r="D80" s="20">
        <f t="shared" si="2"/>
        <v>0</v>
      </c>
      <c r="E80" s="20">
        <f t="shared" si="3"/>
        <v>19</v>
      </c>
      <c r="F80" s="20">
        <f t="shared" si="4"/>
        <v>0</v>
      </c>
      <c r="G80" s="20">
        <f t="shared" si="5"/>
        <v>0</v>
      </c>
      <c r="H80" s="20">
        <f t="shared" si="6"/>
        <v>0.49438202199999998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-156</v>
      </c>
      <c r="D81" s="20">
        <f t="shared" si="2"/>
        <v>0</v>
      </c>
      <c r="E81" s="20">
        <f t="shared" si="3"/>
        <v>21</v>
      </c>
      <c r="F81" s="20">
        <f t="shared" si="4"/>
        <v>0</v>
      </c>
      <c r="G81" s="20">
        <f t="shared" si="5"/>
        <v>0</v>
      </c>
      <c r="H81" s="20">
        <f t="shared" si="6"/>
        <v>0.45402298899999999</v>
      </c>
      <c r="I81" s="20">
        <f t="shared" si="7"/>
        <v>0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0.75</v>
      </c>
      <c r="I88" s="20">
        <f t="shared" si="13"/>
        <v>2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0.7890625</v>
      </c>
      <c r="I89" s="20">
        <f t="shared" si="13"/>
        <v>0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0.70895522399999999</v>
      </c>
      <c r="I90" s="20">
        <f t="shared" si="13"/>
        <v>2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0.63124999999999998</v>
      </c>
      <c r="I91" s="20">
        <f t="shared" si="13"/>
        <v>1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0.79333333299999997</v>
      </c>
      <c r="I92" s="20">
        <f t="shared" si="13"/>
        <v>1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0.76712328799999996</v>
      </c>
      <c r="I93" s="20">
        <f t="shared" si="13"/>
        <v>1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0.81451612900000003</v>
      </c>
      <c r="I94" s="20">
        <f t="shared" si="13"/>
        <v>1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-0.5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0.77142857099999995</v>
      </c>
      <c r="I95" s="20">
        <f t="shared" si="13"/>
        <v>0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0.72388059699999996</v>
      </c>
      <c r="I96" s="20">
        <f t="shared" si="13"/>
        <v>3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0.70895522399999999</v>
      </c>
      <c r="I97" s="20">
        <f t="shared" si="13"/>
        <v>0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0.736486486</v>
      </c>
      <c r="I98" s="20">
        <f t="shared" si="13"/>
        <v>1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0.73376623399999996</v>
      </c>
      <c r="I99" s="20">
        <f t="shared" si="13"/>
        <v>2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0.71232876700000003</v>
      </c>
      <c r="I100" s="20">
        <f t="shared" si="13"/>
        <v>0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1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0.70547945199999995</v>
      </c>
      <c r="I101" s="20">
        <f t="shared" si="13"/>
        <v>3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1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0.73762376200000002</v>
      </c>
      <c r="I102" s="20">
        <f t="shared" si="13"/>
        <v>1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0.69230769199999997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0.65789473700000001</v>
      </c>
      <c r="I104" s="20">
        <f t="shared" si="15"/>
        <v>0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0.639705882</v>
      </c>
      <c r="I105" s="20">
        <f t="shared" si="15"/>
        <v>0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0.60416666699999999</v>
      </c>
      <c r="I106" s="20">
        <f t="shared" si="15"/>
        <v>0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0.66666666699999999</v>
      </c>
      <c r="I107" s="20">
        <f t="shared" si="15"/>
        <v>1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0.64492753599999997</v>
      </c>
      <c r="I108" s="20">
        <f t="shared" si="15"/>
        <v>1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0.625</v>
      </c>
      <c r="I109" s="20">
        <f t="shared" si="15"/>
        <v>3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0.64102564100000003</v>
      </c>
      <c r="I110" s="20">
        <f t="shared" si="15"/>
        <v>0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-3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0.63461538500000003</v>
      </c>
      <c r="I111" s="20">
        <f t="shared" si="15"/>
        <v>0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0.65432098800000005</v>
      </c>
      <c r="I112" s="20">
        <f t="shared" si="15"/>
        <v>0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0.65053763399999998</v>
      </c>
      <c r="I113" s="20">
        <f t="shared" si="15"/>
        <v>0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0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0.65094339599999995</v>
      </c>
      <c r="I114" s="20">
        <f t="shared" si="15"/>
        <v>0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0.58333333300000001</v>
      </c>
      <c r="I115" s="20">
        <f t="shared" si="15"/>
        <v>0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-3</v>
      </c>
      <c r="F116" s="20">
        <f t="shared" si="16"/>
        <v>0</v>
      </c>
      <c r="G116" s="20">
        <f t="shared" si="15"/>
        <v>0</v>
      </c>
      <c r="H116" s="20">
        <f t="shared" si="15"/>
        <v>0.63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-8</v>
      </c>
      <c r="F117" s="20">
        <f t="shared" si="16"/>
        <v>0</v>
      </c>
      <c r="G117" s="20">
        <f t="shared" si="15"/>
        <v>0</v>
      </c>
      <c r="H117" s="20">
        <f t="shared" si="15"/>
        <v>0.54651162799999997</v>
      </c>
      <c r="I117" s="20">
        <f t="shared" si="15"/>
        <v>0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-256</v>
      </c>
      <c r="D118" s="20">
        <f t="shared" si="12"/>
        <v>0</v>
      </c>
      <c r="E118" s="20">
        <f t="shared" si="16"/>
        <v>-19</v>
      </c>
      <c r="F118" s="20">
        <f t="shared" si="16"/>
        <v>0</v>
      </c>
      <c r="G118" s="20">
        <f t="shared" si="15"/>
        <v>0</v>
      </c>
      <c r="H118" s="20">
        <f t="shared" si="15"/>
        <v>0.49438202199999998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-156</v>
      </c>
      <c r="D119" s="20">
        <f t="shared" si="12"/>
        <v>0</v>
      </c>
      <c r="E119" s="20">
        <f t="shared" si="16"/>
        <v>-21</v>
      </c>
      <c r="F119" s="20">
        <f>-F81</f>
        <v>0</v>
      </c>
      <c r="G119" s="20">
        <f t="shared" si="15"/>
        <v>0</v>
      </c>
      <c r="H119" s="20">
        <f t="shared" si="15"/>
        <v>0.45402298899999999</v>
      </c>
      <c r="I119" s="20">
        <f t="shared" si="15"/>
        <v>0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0.21209682024935947</v>
      </c>
      <c r="I128" s="35">
        <f t="shared" si="18"/>
        <v>0.65037569989132193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0.43246423152758756</v>
      </c>
      <c r="I129" s="36">
        <f t="shared" si="18"/>
        <v>-0.71502537184870985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-1.9453414211178001E-2</v>
      </c>
      <c r="I130" s="36">
        <f t="shared" si="18"/>
        <v>0.65037569989132193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-0.45782011003645395</v>
      </c>
      <c r="I131" s="36">
        <f t="shared" si="18"/>
        <v>-3.2324835978693942E-2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0.4565577332802051</v>
      </c>
      <c r="I132" s="36">
        <f t="shared" si="18"/>
        <v>-3.2324835978693942E-2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0.30869623526712686</v>
      </c>
      <c r="I133" s="36">
        <f t="shared" si="18"/>
        <v>-3.2324835978693942E-2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0.5760584799849684</v>
      </c>
      <c r="I134" s="36">
        <f t="shared" si="18"/>
        <v>-3.2324835978693942E-2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-0.28052636397535879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0.33298408344709901</v>
      </c>
      <c r="I135" s="36">
        <f t="shared" si="18"/>
        <v>-0.71502537184870985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6.4746670534343992E-2</v>
      </c>
      <c r="I136" s="36">
        <f t="shared" si="18"/>
        <v>1.3330762357613379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-1.9453414211178001E-2</v>
      </c>
      <c r="I137" s="36">
        <f t="shared" si="18"/>
        <v>-0.71502537184870985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0.13586160495458588</v>
      </c>
      <c r="I138" s="36">
        <f t="shared" si="20"/>
        <v>-3.2324835978693942E-2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0.12051555973821648</v>
      </c>
      <c r="I139" s="36">
        <f t="shared" si="20"/>
        <v>0.65037569989132193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-4.2188940488565099E-4</v>
      </c>
      <c r="I140" s="36">
        <f t="shared" si="20"/>
        <v>-0.71502537184870985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-0.27588794311765258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-3.9061654283711986E-2</v>
      </c>
      <c r="I141" s="36">
        <f t="shared" si="20"/>
        <v>1.3330762357613379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-0.27588794311765258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0.14227744029612477</v>
      </c>
      <c r="I142" s="36">
        <f t="shared" si="20"/>
        <v>-3.2324835978693942E-2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-0.11336889660507156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-0.30750633808434574</v>
      </c>
      <c r="I144" s="36">
        <f t="shared" si="20"/>
        <v>-0.71502537184870985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-0.41011704888025113</v>
      </c>
      <c r="I145" s="36">
        <f t="shared" si="20"/>
        <v>-0.71502537184870985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-0.61060817997555672</v>
      </c>
      <c r="I146" s="36">
        <f t="shared" si="20"/>
        <v>-0.71502537184870985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-0.25802032193039187</v>
      </c>
      <c r="I147" s="36">
        <f t="shared" si="20"/>
        <v>-3.2324835978693942E-2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-0.38065958009124384</v>
      </c>
      <c r="I148" s="36">
        <f t="shared" si="22"/>
        <v>-3.2324835978693942E-2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-0.49307889584097031</v>
      </c>
      <c r="I149" s="36">
        <f t="shared" si="22"/>
        <v>1.3330762357613379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-0.40267175289711771</v>
      </c>
      <c r="I150" s="36">
        <f t="shared" si="22"/>
        <v>-0.71502537184870985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-0.28825706540486912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-0.43883460781809641</v>
      </c>
      <c r="I151" s="36">
        <f t="shared" si="22"/>
        <v>-0.71502537184870985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-0.32766730616596229</v>
      </c>
      <c r="I152" s="36">
        <f t="shared" si="22"/>
        <v>-0.71502537184870985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-0.34901074109534841</v>
      </c>
      <c r="I153" s="36">
        <f t="shared" si="22"/>
        <v>-0.71502537184870985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-0.27898022368945669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-0.3467216730240506</v>
      </c>
      <c r="I154" s="36">
        <f t="shared" si="22"/>
        <v>-0.71502537184870985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-0.72813746975154869</v>
      </c>
      <c r="I155" s="36">
        <f t="shared" si="22"/>
        <v>-0.71502537184870985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-1.4198689416408004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-0.46487186719735707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-4.1589657673124947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-0.93586364727988391</v>
      </c>
      <c r="I157" s="36">
        <f t="shared" si="22"/>
        <v>-0.71502537184870985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-1.0706040500713163</v>
      </c>
      <c r="D158" s="36">
        <f t="shared" ref="D158:I159" si="23">(D118-D$120)/D$121</f>
        <v>-0.47129290612845359</v>
      </c>
      <c r="E158" s="36">
        <f t="shared" si="23"/>
        <v>-10.184978783790221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-1.2299479052043381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-0.76137599289090241</v>
      </c>
      <c r="D159" s="36">
        <f t="shared" si="23"/>
        <v>-0.47129290612845359</v>
      </c>
      <c r="E159" s="36">
        <f t="shared" si="23"/>
        <v>-11.2806175140589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-1.457629585176244</v>
      </c>
      <c r="I159" s="35">
        <f t="shared" si="23"/>
        <v>-0.71502537184870985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0.21209682024935947</v>
      </c>
      <c r="I166" s="35">
        <f t="shared" si="25"/>
        <v>0.65037569989132193</v>
      </c>
      <c r="J166" s="68">
        <f t="shared" ref="J166:J197" si="26">MIN(B166:I166)</f>
        <v>-0.4747039980166709</v>
      </c>
      <c r="K166" s="68">
        <f t="shared" ref="K166:K197" si="27">MAX(B166:I166)</f>
        <v>0.65037569989132193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0.43246423152758756</v>
      </c>
      <c r="I167" s="35">
        <f t="shared" si="25"/>
        <v>-0.71502537184870985</v>
      </c>
      <c r="J167" s="68">
        <f t="shared" si="26"/>
        <v>-0.71502537184870985</v>
      </c>
      <c r="K167" s="68">
        <f t="shared" si="27"/>
        <v>0.43246423152758756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-1.9453414211178001E-2</v>
      </c>
      <c r="I168" s="35">
        <f t="shared" si="25"/>
        <v>0.65037569989132193</v>
      </c>
      <c r="J168" s="68">
        <f t="shared" si="26"/>
        <v>-0.4747039980166709</v>
      </c>
      <c r="K168" s="68">
        <f t="shared" si="27"/>
        <v>0.65037569989132193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-0.45782011003645395</v>
      </c>
      <c r="I169" s="35">
        <f t="shared" si="25"/>
        <v>-3.2324835978693942E-2</v>
      </c>
      <c r="J169" s="68">
        <f t="shared" si="26"/>
        <v>-0.4747039980166709</v>
      </c>
      <c r="K169" s="68">
        <f t="shared" si="27"/>
        <v>0.22358915376221591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0.4565577332802051</v>
      </c>
      <c r="I170" s="35">
        <f t="shared" si="25"/>
        <v>-3.2324835978693942E-2</v>
      </c>
      <c r="J170" s="68">
        <f t="shared" si="26"/>
        <v>-0.4747039980166709</v>
      </c>
      <c r="K170" s="68">
        <f t="shared" si="27"/>
        <v>0.4565577332802051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0.30869623526712686</v>
      </c>
      <c r="I171" s="35">
        <f t="shared" si="25"/>
        <v>-3.2324835978693942E-2</v>
      </c>
      <c r="J171" s="68">
        <f t="shared" si="26"/>
        <v>-0.4747039980166709</v>
      </c>
      <c r="K171" s="68">
        <f t="shared" si="27"/>
        <v>0.30869623526712686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0.5760584799849684</v>
      </c>
      <c r="I172" s="35">
        <f t="shared" si="25"/>
        <v>-3.2324835978693942E-2</v>
      </c>
      <c r="J172" s="68">
        <f t="shared" si="26"/>
        <v>-0.4747039980166709</v>
      </c>
      <c r="K172" s="68">
        <f t="shared" si="27"/>
        <v>0.5760584799849684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-0.28052636397535879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0.33298408344709901</v>
      </c>
      <c r="I173" s="35">
        <f t="shared" si="25"/>
        <v>-0.71502537184870985</v>
      </c>
      <c r="J173" s="68">
        <f t="shared" si="26"/>
        <v>-0.71502537184870985</v>
      </c>
      <c r="K173" s="68">
        <f t="shared" si="27"/>
        <v>0.33298408344709901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6.4746670534343992E-2</v>
      </c>
      <c r="I174" s="35">
        <f t="shared" si="25"/>
        <v>1.3330762357613379</v>
      </c>
      <c r="J174" s="68">
        <f t="shared" si="26"/>
        <v>-0.4747039980166709</v>
      </c>
      <c r="K174" s="68">
        <f t="shared" si="27"/>
        <v>1.3330762357613379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-1.9453414211178001E-2</v>
      </c>
      <c r="I175" s="35">
        <f t="shared" si="25"/>
        <v>-0.71502537184870985</v>
      </c>
      <c r="J175" s="68">
        <f t="shared" si="26"/>
        <v>-0.71502537184870985</v>
      </c>
      <c r="K175" s="68">
        <f t="shared" si="27"/>
        <v>0.22358915376221591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0.13586160495458588</v>
      </c>
      <c r="I176" s="35">
        <f t="shared" si="38"/>
        <v>-3.2324835978693942E-2</v>
      </c>
      <c r="J176" s="68">
        <f t="shared" si="26"/>
        <v>-0.4747039980166709</v>
      </c>
      <c r="K176" s="68">
        <f t="shared" si="27"/>
        <v>0.22358915376221591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0.12051555973821648</v>
      </c>
      <c r="I177" s="35">
        <f t="shared" si="38"/>
        <v>0.65037569989132193</v>
      </c>
      <c r="J177" s="68">
        <f t="shared" si="26"/>
        <v>-0.4747039980166709</v>
      </c>
      <c r="K177" s="68">
        <f t="shared" si="27"/>
        <v>0.65037569989132193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-4.2188940488565099E-4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0.22358915376221591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-0.27588794311765258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-3.9061654283711986E-2</v>
      </c>
      <c r="I179" s="35">
        <f t="shared" si="38"/>
        <v>1.3330762357613379</v>
      </c>
      <c r="J179" s="68">
        <f t="shared" si="26"/>
        <v>-0.4747039980166709</v>
      </c>
      <c r="K179" s="68">
        <f t="shared" si="27"/>
        <v>1.3330762357613379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-0.27588794311765258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0.14227744029612477</v>
      </c>
      <c r="I180" s="35">
        <f t="shared" si="38"/>
        <v>-3.2324835978693942E-2</v>
      </c>
      <c r="J180" s="68">
        <f t="shared" si="26"/>
        <v>-0.4747039980166709</v>
      </c>
      <c r="K180" s="68">
        <f t="shared" si="27"/>
        <v>0.22358915376221591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-0.11336889660507156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0.22358915376221591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-0.30750633808434574</v>
      </c>
      <c r="I182" s="35">
        <f t="shared" si="38"/>
        <v>-0.71502537184870985</v>
      </c>
      <c r="J182" s="68">
        <f t="shared" si="26"/>
        <v>-0.71502537184870985</v>
      </c>
      <c r="K182" s="68">
        <f t="shared" si="27"/>
        <v>0.22358915376221591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-0.41011704888025113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0.22358915376221591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-0.61060817997555672</v>
      </c>
      <c r="I184" s="35">
        <f t="shared" si="38"/>
        <v>-0.71502537184870985</v>
      </c>
      <c r="J184" s="68">
        <f t="shared" si="26"/>
        <v>-0.71502537184870985</v>
      </c>
      <c r="K184" s="68">
        <f t="shared" si="27"/>
        <v>0.22358915376221591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-0.25802032193039187</v>
      </c>
      <c r="I185" s="35">
        <f t="shared" si="38"/>
        <v>-3.2324835978693942E-2</v>
      </c>
      <c r="J185" s="68">
        <f t="shared" si="26"/>
        <v>-0.4747039980166709</v>
      </c>
      <c r="K185" s="68">
        <f t="shared" si="27"/>
        <v>0.22358915376221591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-0.38065958009124384</v>
      </c>
      <c r="I186" s="35">
        <f t="shared" si="49"/>
        <v>-3.2324835978693942E-2</v>
      </c>
      <c r="J186" s="68">
        <f t="shared" si="26"/>
        <v>-0.4747039980166709</v>
      </c>
      <c r="K186" s="68">
        <f t="shared" si="27"/>
        <v>0.22358915376221591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-0.49307889584097031</v>
      </c>
      <c r="I187" s="35">
        <f t="shared" si="49"/>
        <v>1.3330762357613379</v>
      </c>
      <c r="J187" s="68">
        <f t="shared" si="26"/>
        <v>-0.49307889584097031</v>
      </c>
      <c r="K187" s="68">
        <f t="shared" si="27"/>
        <v>1.3330762357613379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-0.40267175289711771</v>
      </c>
      <c r="I188" s="35">
        <f t="shared" si="49"/>
        <v>-0.71502537184870985</v>
      </c>
      <c r="J188" s="68">
        <f t="shared" si="26"/>
        <v>-0.71502537184870985</v>
      </c>
      <c r="K188" s="68">
        <f t="shared" si="27"/>
        <v>0.22358915376221591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-0.28825706540486912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-0.43883460781809641</v>
      </c>
      <c r="I189" s="35">
        <f t="shared" si="49"/>
        <v>-0.71502537184870985</v>
      </c>
      <c r="J189" s="68">
        <f t="shared" si="26"/>
        <v>-0.71502537184870985</v>
      </c>
      <c r="K189" s="68">
        <f t="shared" si="27"/>
        <v>0.22358915376221591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-0.32766730616596229</v>
      </c>
      <c r="I190" s="35">
        <f t="shared" si="49"/>
        <v>-0.71502537184870985</v>
      </c>
      <c r="J190" s="68">
        <f t="shared" si="26"/>
        <v>-0.71502537184870985</v>
      </c>
      <c r="K190" s="68">
        <f t="shared" si="27"/>
        <v>0.22358915376221591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-0.34901074109534841</v>
      </c>
      <c r="I191" s="35">
        <f t="shared" si="49"/>
        <v>-0.71502537184870985</v>
      </c>
      <c r="J191" s="68">
        <f t="shared" si="26"/>
        <v>-0.71502537184870985</v>
      </c>
      <c r="K191" s="68">
        <f t="shared" si="27"/>
        <v>0.22358915376221591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-0.27898022368945669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-0.3467216730240506</v>
      </c>
      <c r="I192" s="35">
        <f t="shared" si="49"/>
        <v>-0.71502537184870985</v>
      </c>
      <c r="J192" s="68">
        <f t="shared" si="26"/>
        <v>-0.71502537184870985</v>
      </c>
      <c r="K192" s="68">
        <f t="shared" si="27"/>
        <v>0.22358915376221591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-0.72813746975154869</v>
      </c>
      <c r="I193" s="35">
        <f t="shared" si="49"/>
        <v>-0.71502537184870985</v>
      </c>
      <c r="J193" s="68">
        <f t="shared" si="26"/>
        <v>-0.72813746975154869</v>
      </c>
      <c r="K193" s="68">
        <f t="shared" si="27"/>
        <v>0.22358915376221591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-1.4198689416408004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-0.46487186719735707</v>
      </c>
      <c r="I194" s="35">
        <f t="shared" si="49"/>
        <v>-0.71502537184870985</v>
      </c>
      <c r="J194" s="68">
        <f t="shared" si="26"/>
        <v>-1.4198689416408004</v>
      </c>
      <c r="K194" s="68">
        <f t="shared" si="27"/>
        <v>7.7196092360300783E-2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-4.1589657673124947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-0.93586364727988391</v>
      </c>
      <c r="I195" s="35">
        <f t="shared" si="49"/>
        <v>-0.71502537184870985</v>
      </c>
      <c r="J195" s="68">
        <f t="shared" si="26"/>
        <v>-4.1589657673124947</v>
      </c>
      <c r="K195" s="68">
        <f t="shared" si="27"/>
        <v>7.7196092360300783E-2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-1.0706040500713163</v>
      </c>
      <c r="D196" s="35">
        <f t="shared" ref="D196:I197" si="60">D158</f>
        <v>-0.47129290612845359</v>
      </c>
      <c r="E196" s="35">
        <f t="shared" si="60"/>
        <v>-10.184978783790221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-1.2299479052043381</v>
      </c>
      <c r="I196" s="35">
        <f t="shared" si="60"/>
        <v>-0.71502537184870985</v>
      </c>
      <c r="J196" s="68">
        <f t="shared" si="26"/>
        <v>-10.184978783790221</v>
      </c>
      <c r="K196" s="68">
        <f t="shared" si="27"/>
        <v>7.7196092360300783E-2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-0.76137599289090241</v>
      </c>
      <c r="D197" s="35">
        <f t="shared" si="60"/>
        <v>-0.47129290612845359</v>
      </c>
      <c r="E197" s="35">
        <f t="shared" si="60"/>
        <v>-11.2806175140589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-1.457629585176244</v>
      </c>
      <c r="I197" s="35">
        <f t="shared" si="60"/>
        <v>-0.71502537184870985</v>
      </c>
      <c r="J197" s="68">
        <f t="shared" si="26"/>
        <v>-11.2806175140589</v>
      </c>
      <c r="K197" s="68">
        <f t="shared" si="27"/>
        <v>7.7196092360300783E-2</v>
      </c>
      <c r="AMJ197"/>
    </row>
    <row r="198" spans="1:1024" x14ac:dyDescent="0.15">
      <c r="J198" s="69">
        <f>MIN(J166:J197)</f>
        <v>-11.2806175140589</v>
      </c>
      <c r="K198" s="69">
        <f>MAX(K166:K197)</f>
        <v>1.3330762357613379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0.64265336535555917</v>
      </c>
      <c r="I205" s="35">
        <f t="shared" si="63"/>
        <v>2.6795478835522464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1.3103666215285903</v>
      </c>
      <c r="I206" s="35">
        <f t="shared" si="63"/>
        <v>-2.9459045320166846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-5.894384505986934E-2</v>
      </c>
      <c r="I207" s="35">
        <f t="shared" si="63"/>
        <v>2.6795478835522464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-1.3871949334104554</v>
      </c>
      <c r="I208" s="35">
        <f t="shared" si="63"/>
        <v>-0.13317832423221904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1.3833699318390213</v>
      </c>
      <c r="I209" s="35">
        <f t="shared" si="63"/>
        <v>-0.13317832423221904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0.93534959285939434</v>
      </c>
      <c r="I210" s="35">
        <f t="shared" si="63"/>
        <v>-0.13317832423221904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1.7454571943544541</v>
      </c>
      <c r="I211" s="35">
        <f t="shared" si="63"/>
        <v>-0.13317832423221904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-0.99586859211252365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1.0089417728447099</v>
      </c>
      <c r="I212" s="35">
        <f t="shared" si="63"/>
        <v>-2.9459045320166846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0.19618241171906228</v>
      </c>
      <c r="I213" s="35">
        <f t="shared" si="63"/>
        <v>5.4922740913367125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-5.894384505986934E-2</v>
      </c>
      <c r="I214" s="35">
        <f t="shared" si="63"/>
        <v>-2.9459045320166846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0.41166066301239518</v>
      </c>
      <c r="I215" s="35">
        <f t="shared" si="74"/>
        <v>-0.13317832423221904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0.36516214600679592</v>
      </c>
      <c r="I216" s="35">
        <f t="shared" si="74"/>
        <v>2.6795478835522464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-1.2783248968035225E-3</v>
      </c>
      <c r="I217" s="35">
        <f t="shared" si="74"/>
        <v>-2.9459045320166846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-0.9794021980676666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-0.11835681247964731</v>
      </c>
      <c r="I218" s="35">
        <f t="shared" si="74"/>
        <v>5.4922740913367125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-0.9794021980676666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0.43110064409725801</v>
      </c>
      <c r="I219" s="35">
        <f t="shared" si="74"/>
        <v>-0.13317832423221904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-0.34350775671336681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-0.93174420439556749</v>
      </c>
      <c r="I221" s="35">
        <f t="shared" si="74"/>
        <v>-2.9459045320166846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-1.2426546581071609</v>
      </c>
      <c r="I222" s="35">
        <f t="shared" si="74"/>
        <v>-2.9459045320166846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-1.8501427853259367</v>
      </c>
      <c r="I223" s="35">
        <f t="shared" si="74"/>
        <v>-2.9459045320166846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-0.78180157544908735</v>
      </c>
      <c r="I224" s="35">
        <f t="shared" si="74"/>
        <v>-0.13317832423221904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-1.1533985276764687</v>
      </c>
      <c r="I225" s="35">
        <f t="shared" si="85"/>
        <v>-0.13317832423221904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-1.49402905439814</v>
      </c>
      <c r="I226" s="35">
        <f t="shared" si="85"/>
        <v>5.4922740913367125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-1.2200954112782665</v>
      </c>
      <c r="I227" s="35">
        <f t="shared" si="85"/>
        <v>-2.9459045320166846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-1.0233125821872853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-1.3296688616888321</v>
      </c>
      <c r="I228" s="35">
        <f t="shared" si="85"/>
        <v>-2.9459045320166846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-0.99283193768286571</v>
      </c>
      <c r="I229" s="35">
        <f t="shared" si="85"/>
        <v>-2.9459045320166846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-1.0575025455189055</v>
      </c>
      <c r="I230" s="35">
        <f t="shared" si="85"/>
        <v>-2.9459045320166846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-0.99037979409757115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-1.0505666692628732</v>
      </c>
      <c r="I231" s="35">
        <f t="shared" si="85"/>
        <v>-2.9459045320166846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-2.2062565333471924</v>
      </c>
      <c r="I232" s="35">
        <f t="shared" si="85"/>
        <v>-2.9459045320166846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-6.1906285855538901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-1.4085617576079918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-18.133090745482477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-2.8356668512580483</v>
      </c>
      <c r="I234" s="35">
        <f t="shared" si="85"/>
        <v>-2.9459045320166846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-3.8006443777531729</v>
      </c>
      <c r="D235" s="35">
        <f t="shared" ref="D235:I236" si="96">D196*D$165</f>
        <v>-1.9134491988815214</v>
      </c>
      <c r="E235" s="35">
        <f t="shared" si="96"/>
        <v>-44.406507497325364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-3.7267421527691442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-2.7028847747627034</v>
      </c>
      <c r="D236" s="35">
        <f t="shared" si="96"/>
        <v>-1.9134491988815214</v>
      </c>
      <c r="E236" s="35">
        <f t="shared" si="96"/>
        <v>-49.183492361296807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-4.4166176430840194</v>
      </c>
      <c r="I236" s="35">
        <f t="shared" si="96"/>
        <v>-2.9459045320166846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133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0.64265336535555917</v>
      </c>
      <c r="I245" s="35">
        <f t="shared" si="99"/>
        <v>2.6795478835522464</v>
      </c>
      <c r="K245" s="9">
        <f t="shared" ref="K245:K276" si="100">SUM(B245:I245)/$B$240</f>
        <v>3.5068834104922376E-3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1.3103666215285903</v>
      </c>
      <c r="I246" s="35">
        <f t="shared" si="99"/>
        <v>-2.9459045320166846</v>
      </c>
      <c r="K246" s="9">
        <f t="shared" si="100"/>
        <v>-0.149793647183073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-5.894384505986934E-2</v>
      </c>
      <c r="I247" s="35">
        <f t="shared" si="99"/>
        <v>2.6795478835522464</v>
      </c>
      <c r="K247" s="9">
        <f t="shared" si="100"/>
        <v>-1.8187526311691706E-2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-1.3871949334104554</v>
      </c>
      <c r="I248" s="35">
        <f t="shared" si="99"/>
        <v>-0.13317832423221904</v>
      </c>
      <c r="K248" s="9">
        <f t="shared" si="100"/>
        <v>-0.14623258803510086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1.3833699318390213</v>
      </c>
      <c r="I249" s="35">
        <f t="shared" si="99"/>
        <v>-0.13317832423221904</v>
      </c>
      <c r="K249" s="9">
        <f t="shared" si="100"/>
        <v>-6.0562678781870272E-2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0.93534959285939434</v>
      </c>
      <c r="I250" s="35">
        <f t="shared" si="99"/>
        <v>-0.13317832423221904</v>
      </c>
      <c r="K250" s="9">
        <f t="shared" si="100"/>
        <v>-7.4416121545618788E-2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1.7454571943544541</v>
      </c>
      <c r="I251" s="35">
        <f t="shared" si="99"/>
        <v>-0.13317832423221904</v>
      </c>
      <c r="K251" s="9">
        <f t="shared" si="100"/>
        <v>-4.936641216110859E-2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-0.99586859211252365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1.0089417728447099</v>
      </c>
      <c r="I252" s="35">
        <f t="shared" si="99"/>
        <v>-2.9459045320166846</v>
      </c>
      <c r="K252" s="9">
        <f t="shared" si="100"/>
        <v>-0.15928386507728554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0.19618241171906228</v>
      </c>
      <c r="I253" s="35">
        <f t="shared" si="99"/>
        <v>5.4922740913367125</v>
      </c>
      <c r="K253" s="9">
        <f t="shared" si="100"/>
        <v>7.6674949401462231E-2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-5.894384505986934E-2</v>
      </c>
      <c r="I254" s="35">
        <f t="shared" si="99"/>
        <v>-2.9459045320166846</v>
      </c>
      <c r="K254" s="9">
        <f t="shared" si="100"/>
        <v>-0.19213472530887574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0.41166066301239518</v>
      </c>
      <c r="I255" s="35">
        <f t="shared" si="111"/>
        <v>-0.13317832423221904</v>
      </c>
      <c r="K255" s="9">
        <f t="shared" si="100"/>
        <v>-9.0609347576756677E-2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0.36516214600679592</v>
      </c>
      <c r="I256" s="35">
        <f t="shared" si="111"/>
        <v>2.6795478835522464</v>
      </c>
      <c r="K256" s="9">
        <f t="shared" si="100"/>
        <v>-5.0735500882326716E-3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-1.2783248968035225E-3</v>
      </c>
      <c r="I257" s="35">
        <f t="shared" si="111"/>
        <v>-2.9459045320166846</v>
      </c>
      <c r="K257" s="9">
        <f t="shared" si="100"/>
        <v>-0.19035162326301719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-0.9794021980676666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-0.11835681247964731</v>
      </c>
      <c r="I258" s="35">
        <f t="shared" si="111"/>
        <v>5.4922740913367125</v>
      </c>
      <c r="K258" s="9">
        <f t="shared" si="100"/>
        <v>6.7288380812445384E-2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-0.9794021980676666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0.43110064409725801</v>
      </c>
      <c r="I259" s="35">
        <f t="shared" si="111"/>
        <v>-0.13317832423221904</v>
      </c>
      <c r="K259" s="9">
        <f t="shared" si="100"/>
        <v>-8.9668791698130579E-2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-0.34350775671336681</v>
      </c>
      <c r="I260" s="35">
        <f t="shared" si="111"/>
        <v>-2.9459045320166846</v>
      </c>
      <c r="K260" s="9">
        <f t="shared" si="100"/>
        <v>-0.20093385677620712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-0.93174420439556749</v>
      </c>
      <c r="I261" s="35">
        <f t="shared" si="111"/>
        <v>-2.9459045320166846</v>
      </c>
      <c r="K261" s="9">
        <f t="shared" si="100"/>
        <v>-0.21912298626545268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-1.2426546581071609</v>
      </c>
      <c r="I262" s="35">
        <f t="shared" si="111"/>
        <v>-2.9459045320166846</v>
      </c>
      <c r="K262" s="9">
        <f t="shared" si="100"/>
        <v>-0.22873679126581115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-1.8501427853259367</v>
      </c>
      <c r="I263" s="35">
        <f t="shared" si="111"/>
        <v>-2.9459045320166846</v>
      </c>
      <c r="K263" s="9">
        <f t="shared" si="100"/>
        <v>-0.24752121078401701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-0.78180157544908735</v>
      </c>
      <c r="I264" s="35">
        <f t="shared" si="111"/>
        <v>-0.13317832423221904</v>
      </c>
      <c r="K264" s="9">
        <f t="shared" si="100"/>
        <v>-0.12751294183963491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-1.1533985276764687</v>
      </c>
      <c r="I265" s="35">
        <f t="shared" si="122"/>
        <v>-0.13317832423221904</v>
      </c>
      <c r="K265" s="9">
        <f t="shared" si="100"/>
        <v>-0.13900326194561458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-1.49402905439814</v>
      </c>
      <c r="I266" s="35">
        <f t="shared" si="122"/>
        <v>5.4922740913367125</v>
      </c>
      <c r="K266" s="9">
        <f t="shared" si="100"/>
        <v>2.4411144017504216E-2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-1.2200954112782665</v>
      </c>
      <c r="I267" s="35">
        <f t="shared" si="122"/>
        <v>-2.9459045320166846</v>
      </c>
      <c r="K267" s="9">
        <f t="shared" si="100"/>
        <v>-0.22803922642880142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-1.0233125821872853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-1.3296688616888321</v>
      </c>
      <c r="I268" s="35">
        <f t="shared" si="122"/>
        <v>-2.9459045320166846</v>
      </c>
      <c r="K268" s="9">
        <f t="shared" si="100"/>
        <v>-0.23244572731007168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-0.99283193768286571</v>
      </c>
      <c r="I269" s="35">
        <f t="shared" si="122"/>
        <v>-2.9459045320166846</v>
      </c>
      <c r="K269" s="9">
        <f t="shared" si="100"/>
        <v>-0.2210119081358082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-1.0575025455189055</v>
      </c>
      <c r="I270" s="35">
        <f t="shared" si="122"/>
        <v>-2.9459045320166846</v>
      </c>
      <c r="K270" s="9">
        <f t="shared" si="100"/>
        <v>-0.22301161771639075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-0.99037979409757115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-1.0505666692628732</v>
      </c>
      <c r="I271" s="35">
        <f t="shared" si="122"/>
        <v>-2.9459045320166846</v>
      </c>
      <c r="K271" s="9">
        <f t="shared" si="100"/>
        <v>-0.22279715029969219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-2.2062565333471924</v>
      </c>
      <c r="I272" s="35">
        <f t="shared" si="122"/>
        <v>-2.9459045320166846</v>
      </c>
      <c r="K272" s="9">
        <f t="shared" si="100"/>
        <v>-0.25853276761831678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-6.1906285855538901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-1.4085617576079918</v>
      </c>
      <c r="I273" s="35">
        <f t="shared" si="122"/>
        <v>-2.9459045320166846</v>
      </c>
      <c r="K273" s="9">
        <f t="shared" si="100"/>
        <v>-0.45543389687675684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-18.133090745482477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-2.8356668512580483</v>
      </c>
      <c r="I274" s="35">
        <f t="shared" si="122"/>
        <v>-2.9459045320166846</v>
      </c>
      <c r="K274" s="9">
        <f t="shared" si="100"/>
        <v>-0.86884042914573167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-3.8006443777531729</v>
      </c>
      <c r="D275" s="35">
        <f t="shared" ref="D275:I276" si="133">D235</f>
        <v>-1.9134491988815214</v>
      </c>
      <c r="E275" s="35">
        <f t="shared" si="133"/>
        <v>-44.406507497325364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-3.7267421527691442</v>
      </c>
      <c r="I275" s="35">
        <f t="shared" si="133"/>
        <v>-2.9459045320166846</v>
      </c>
      <c r="K275" s="9">
        <f t="shared" si="100"/>
        <v>-1.7957036523062013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-2.7028847747627034</v>
      </c>
      <c r="D276" s="35">
        <f t="shared" si="133"/>
        <v>-1.9134491988815214</v>
      </c>
      <c r="E276" s="35">
        <f t="shared" si="133"/>
        <v>-49.183492361296807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-4.4166176430840194</v>
      </c>
      <c r="I276" s="35">
        <f t="shared" si="133"/>
        <v>-2.9459045320166846</v>
      </c>
      <c r="K276" s="45">
        <f t="shared" si="100"/>
        <v>-1.9308026242077427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UKG-RUS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3.5068834104922376E-3</v>
      </c>
      <c r="D281" s="35" cm="1">
        <f t="array" ref="D281:D312">TREND(C281:C312,B281:B312)</f>
        <v>0.17567650851169248</v>
      </c>
      <c r="AMJ281"/>
    </row>
    <row r="282" spans="1:1024" x14ac:dyDescent="0.15">
      <c r="B282" s="35">
        <v>1993</v>
      </c>
      <c r="C282" s="35">
        <f t="shared" si="135"/>
        <v>-0.149793647183073</v>
      </c>
      <c r="D282" s="35">
        <v>0.14689647254256499</v>
      </c>
      <c r="AMJ282"/>
    </row>
    <row r="283" spans="1:1024" x14ac:dyDescent="0.15">
      <c r="B283" s="35">
        <v>1994</v>
      </c>
      <c r="C283" s="35">
        <f t="shared" si="135"/>
        <v>-1.8187526311691706E-2</v>
      </c>
      <c r="D283" s="35">
        <v>0.11811643657344462</v>
      </c>
      <c r="AMJ283"/>
    </row>
    <row r="284" spans="1:1024" x14ac:dyDescent="0.15">
      <c r="B284" s="35">
        <v>1995</v>
      </c>
      <c r="C284" s="35">
        <f t="shared" si="135"/>
        <v>-0.14623258803510086</v>
      </c>
      <c r="D284" s="35">
        <v>8.933640060432424E-2</v>
      </c>
      <c r="AMJ284"/>
    </row>
    <row r="285" spans="1:1024" x14ac:dyDescent="0.15">
      <c r="B285" s="35">
        <v>1996</v>
      </c>
      <c r="C285" s="35">
        <f t="shared" si="135"/>
        <v>-6.0562678781870272E-2</v>
      </c>
      <c r="D285" s="35">
        <v>6.0556364635196758E-2</v>
      </c>
      <c r="AMJ285"/>
    </row>
    <row r="286" spans="1:1024" x14ac:dyDescent="0.15">
      <c r="B286" s="35">
        <v>1997</v>
      </c>
      <c r="C286" s="35">
        <f t="shared" si="135"/>
        <v>-7.4416121545618788E-2</v>
      </c>
      <c r="D286" s="35">
        <v>3.1776328666076381E-2</v>
      </c>
      <c r="AMJ286"/>
    </row>
    <row r="287" spans="1:1024" x14ac:dyDescent="0.15">
      <c r="B287" s="35">
        <v>1998</v>
      </c>
      <c r="C287" s="35">
        <f t="shared" si="135"/>
        <v>-4.936641216110859E-2</v>
      </c>
      <c r="D287" s="35">
        <v>2.996292696948899E-3</v>
      </c>
      <c r="AMJ287"/>
    </row>
    <row r="288" spans="1:1024" x14ac:dyDescent="0.15">
      <c r="B288" s="35">
        <v>1999</v>
      </c>
      <c r="C288" s="35">
        <f t="shared" si="135"/>
        <v>-0.15928386507728554</v>
      </c>
      <c r="D288" s="35">
        <v>-2.5783743272171478E-2</v>
      </c>
      <c r="AMJ288"/>
    </row>
    <row r="289" spans="2:1024" x14ac:dyDescent="0.15">
      <c r="B289" s="35">
        <v>2000</v>
      </c>
      <c r="C289" s="35">
        <f t="shared" si="135"/>
        <v>7.6674949401462231E-2</v>
      </c>
      <c r="D289" s="35">
        <v>-5.456377924129896E-2</v>
      </c>
      <c r="AMJ289"/>
    </row>
    <row r="290" spans="2:1024" x14ac:dyDescent="0.15">
      <c r="B290" s="35">
        <v>2001</v>
      </c>
      <c r="C290" s="35">
        <f t="shared" si="135"/>
        <v>-0.19213472530887574</v>
      </c>
      <c r="D290" s="35">
        <v>-8.3343815210419336E-2</v>
      </c>
      <c r="AMJ290"/>
    </row>
    <row r="291" spans="2:1024" x14ac:dyDescent="0.15">
      <c r="B291" s="35">
        <v>2002</v>
      </c>
      <c r="C291" s="35">
        <f t="shared" si="135"/>
        <v>-9.0609347576756677E-2</v>
      </c>
      <c r="D291" s="35">
        <v>-0.11212385117954682</v>
      </c>
      <c r="AMJ291"/>
    </row>
    <row r="292" spans="2:1024" x14ac:dyDescent="0.15">
      <c r="B292" s="35">
        <v>2003</v>
      </c>
      <c r="C292" s="35">
        <f t="shared" si="135"/>
        <v>-5.0735500882326716E-3</v>
      </c>
      <c r="D292" s="35">
        <v>-0.1409038871486672</v>
      </c>
      <c r="AMJ292"/>
    </row>
    <row r="293" spans="2:1024" x14ac:dyDescent="0.15">
      <c r="B293" s="35">
        <v>2004</v>
      </c>
      <c r="C293" s="35">
        <f t="shared" si="135"/>
        <v>-0.19035162326301719</v>
      </c>
      <c r="D293" s="35">
        <v>-0.16968392311778757</v>
      </c>
      <c r="AMJ293"/>
    </row>
    <row r="294" spans="2:1024" x14ac:dyDescent="0.15">
      <c r="B294" s="35">
        <v>2005</v>
      </c>
      <c r="C294" s="35">
        <f t="shared" si="135"/>
        <v>6.7288380812445384E-2</v>
      </c>
      <c r="D294" s="35">
        <v>-0.19846395908691505</v>
      </c>
      <c r="AMJ294"/>
    </row>
    <row r="295" spans="2:1024" x14ac:dyDescent="0.15">
      <c r="B295" s="35">
        <v>2006</v>
      </c>
      <c r="C295" s="35">
        <f t="shared" si="135"/>
        <v>-8.9668791698130579E-2</v>
      </c>
      <c r="D295" s="35">
        <v>-0.22724399505603543</v>
      </c>
      <c r="AMJ295"/>
    </row>
    <row r="296" spans="2:1024" x14ac:dyDescent="0.15">
      <c r="B296" s="35">
        <v>2007</v>
      </c>
      <c r="C296" s="35">
        <f t="shared" si="135"/>
        <v>-0.20093385677620712</v>
      </c>
      <c r="D296" s="35">
        <v>-0.25602403102516291</v>
      </c>
      <c r="AMJ296"/>
    </row>
    <row r="297" spans="2:1024" x14ac:dyDescent="0.15">
      <c r="B297" s="35">
        <v>2008</v>
      </c>
      <c r="C297" s="35">
        <f t="shared" si="135"/>
        <v>-0.21912298626545268</v>
      </c>
      <c r="D297" s="35">
        <v>-0.28480406699428329</v>
      </c>
      <c r="AMJ297"/>
    </row>
    <row r="298" spans="2:1024" x14ac:dyDescent="0.15">
      <c r="B298" s="35">
        <v>2009</v>
      </c>
      <c r="C298" s="35">
        <f t="shared" si="135"/>
        <v>-0.22873679126581115</v>
      </c>
      <c r="D298" s="35">
        <v>-0.31358410296341077</v>
      </c>
      <c r="AMJ298"/>
    </row>
    <row r="299" spans="2:1024" x14ac:dyDescent="0.15">
      <c r="B299" s="35">
        <v>2010</v>
      </c>
      <c r="C299" s="35">
        <f t="shared" si="135"/>
        <v>-0.24752121078401701</v>
      </c>
      <c r="D299" s="35">
        <v>-0.34236413893253115</v>
      </c>
      <c r="AMJ299"/>
    </row>
    <row r="300" spans="2:1024" x14ac:dyDescent="0.15">
      <c r="B300" s="35">
        <v>2011</v>
      </c>
      <c r="C300" s="35">
        <f t="shared" si="135"/>
        <v>-0.12751294183963491</v>
      </c>
      <c r="D300" s="35">
        <v>-0.37114417490165863</v>
      </c>
      <c r="AMJ300"/>
    </row>
    <row r="301" spans="2:1024" x14ac:dyDescent="0.15">
      <c r="B301" s="35">
        <v>2012</v>
      </c>
      <c r="C301" s="35">
        <f t="shared" si="135"/>
        <v>-0.13900326194561458</v>
      </c>
      <c r="D301" s="35">
        <v>-0.39992421087077901</v>
      </c>
      <c r="AMJ301"/>
    </row>
    <row r="302" spans="2:1024" x14ac:dyDescent="0.15">
      <c r="B302" s="35">
        <v>2013</v>
      </c>
      <c r="C302" s="35">
        <f t="shared" si="135"/>
        <v>2.4411144017504216E-2</v>
      </c>
      <c r="D302" s="35">
        <v>-0.42870424683989938</v>
      </c>
      <c r="AMJ302"/>
    </row>
    <row r="303" spans="2:1024" x14ac:dyDescent="0.15">
      <c r="B303" s="35">
        <v>2014</v>
      </c>
      <c r="C303" s="35">
        <f t="shared" si="135"/>
        <v>-0.22803922642880142</v>
      </c>
      <c r="D303" s="35">
        <v>-0.45748428280902687</v>
      </c>
      <c r="AMJ303"/>
    </row>
    <row r="304" spans="2:1024" x14ac:dyDescent="0.15">
      <c r="B304" s="35">
        <v>2015</v>
      </c>
      <c r="C304" s="35">
        <f t="shared" si="135"/>
        <v>-0.23244572731007168</v>
      </c>
      <c r="D304" s="35">
        <v>-0.48626431877814724</v>
      </c>
      <c r="AMJ304"/>
    </row>
    <row r="305" spans="2:1024" x14ac:dyDescent="0.15">
      <c r="B305" s="35">
        <v>2016</v>
      </c>
      <c r="C305" s="35">
        <f t="shared" si="135"/>
        <v>-0.2210119081358082</v>
      </c>
      <c r="D305" s="35">
        <v>-0.51504435474727472</v>
      </c>
      <c r="AMJ305"/>
    </row>
    <row r="306" spans="2:1024" x14ac:dyDescent="0.15">
      <c r="B306" s="35">
        <v>2017</v>
      </c>
      <c r="C306" s="35">
        <f t="shared" si="135"/>
        <v>-0.22301161771639075</v>
      </c>
      <c r="D306" s="35">
        <v>-0.5438243907163951</v>
      </c>
      <c r="AMJ306"/>
    </row>
    <row r="307" spans="2:1024" x14ac:dyDescent="0.15">
      <c r="B307" s="35">
        <v>2018</v>
      </c>
      <c r="C307" s="35">
        <f t="shared" si="135"/>
        <v>-0.22279715029969219</v>
      </c>
      <c r="D307" s="35">
        <v>-0.57260442668552258</v>
      </c>
      <c r="AMJ307"/>
    </row>
    <row r="308" spans="2:1024" x14ac:dyDescent="0.15">
      <c r="B308" s="35">
        <v>2019</v>
      </c>
      <c r="C308" s="35">
        <f t="shared" si="135"/>
        <v>-0.25853276761831678</v>
      </c>
      <c r="D308" s="35">
        <v>-0.60138446265464296</v>
      </c>
      <c r="AMJ308"/>
    </row>
    <row r="309" spans="2:1024" x14ac:dyDescent="0.15">
      <c r="B309" s="35">
        <v>2020</v>
      </c>
      <c r="C309" s="35">
        <f t="shared" si="135"/>
        <v>-0.45543389687675684</v>
      </c>
      <c r="D309" s="35">
        <v>-0.63016449862377044</v>
      </c>
      <c r="AMJ309"/>
    </row>
    <row r="310" spans="2:1024" x14ac:dyDescent="0.15">
      <c r="B310" s="35">
        <v>2021</v>
      </c>
      <c r="C310" s="35">
        <f t="shared" si="135"/>
        <v>-0.86884042914573167</v>
      </c>
      <c r="D310" s="35">
        <v>-0.65894453459289082</v>
      </c>
      <c r="AMJ310"/>
    </row>
    <row r="311" spans="2:1024" x14ac:dyDescent="0.15">
      <c r="B311" s="35">
        <v>2022</v>
      </c>
      <c r="C311" s="35">
        <f t="shared" si="135"/>
        <v>-1.7957036523062013</v>
      </c>
      <c r="D311" s="35">
        <v>-0.68772457056201119</v>
      </c>
      <c r="AMJ311"/>
    </row>
    <row r="312" spans="2:1024" x14ac:dyDescent="0.15">
      <c r="B312" s="35">
        <v>2023</v>
      </c>
      <c r="C312" s="35">
        <f t="shared" si="135"/>
        <v>-1.9308026242077427</v>
      </c>
      <c r="D312" s="35">
        <v>-0.71650460653113868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90368-7878-483C-AA87-11DE8A075C9C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7" ht="51" customHeight="1" x14ac:dyDescent="0.15">
      <c r="A1" s="81" t="s">
        <v>51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7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7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7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7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7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7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0.72972972999999997</v>
      </c>
      <c r="L7" s="20">
        <f t="shared" ref="L7:L38" si="0">M7+N7</f>
        <v>0</v>
      </c>
      <c r="M7" s="22"/>
      <c r="N7" s="22"/>
      <c r="P7"/>
    </row>
    <row r="8" spans="1:17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0.6875</v>
      </c>
      <c r="L8" s="20">
        <f t="shared" si="0"/>
        <v>1</v>
      </c>
      <c r="M8" s="22"/>
      <c r="N8" s="22">
        <v>1</v>
      </c>
      <c r="P8"/>
    </row>
    <row r="9" spans="1:17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0.77272727299999999</v>
      </c>
      <c r="L9" s="20">
        <f t="shared" si="0"/>
        <v>0</v>
      </c>
      <c r="M9" s="22"/>
      <c r="N9" s="22"/>
      <c r="P9"/>
      <c r="Q9"/>
    </row>
    <row r="10" spans="1:17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0.61875000000000002</v>
      </c>
      <c r="L10" s="20">
        <f t="shared" si="0"/>
        <v>1</v>
      </c>
      <c r="M10" s="22"/>
      <c r="N10" s="22">
        <v>1</v>
      </c>
      <c r="P10"/>
      <c r="Q10"/>
    </row>
    <row r="11" spans="1:17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0.806666667</v>
      </c>
      <c r="L11" s="20">
        <f t="shared" si="0"/>
        <v>1</v>
      </c>
      <c r="M11" s="22">
        <v>1</v>
      </c>
      <c r="N11" s="22"/>
      <c r="P11"/>
      <c r="Q11"/>
    </row>
    <row r="12" spans="1:17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0.80136986300000002</v>
      </c>
      <c r="L12" s="20">
        <f t="shared" si="0"/>
        <v>0</v>
      </c>
      <c r="M12" s="22"/>
      <c r="N12" s="22"/>
      <c r="P12"/>
      <c r="Q12"/>
    </row>
    <row r="13" spans="1:17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0.80158730199999995</v>
      </c>
      <c r="L13" s="20">
        <f t="shared" si="0"/>
        <v>0</v>
      </c>
      <c r="M13" s="22"/>
      <c r="N13" s="22"/>
      <c r="P13"/>
      <c r="Q13"/>
    </row>
    <row r="14" spans="1:17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53">
        <v>0</v>
      </c>
      <c r="H14" s="20">
        <v>0</v>
      </c>
      <c r="I14" s="20">
        <v>0</v>
      </c>
      <c r="J14" s="20">
        <v>0</v>
      </c>
      <c r="K14" s="21">
        <v>0.79710144900000002</v>
      </c>
      <c r="L14" s="20">
        <f t="shared" si="0"/>
        <v>0</v>
      </c>
      <c r="M14" s="22"/>
      <c r="N14" s="22"/>
      <c r="P14"/>
      <c r="Q14"/>
    </row>
    <row r="15" spans="1:17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0.80147058800000004</v>
      </c>
      <c r="L15" s="20">
        <f t="shared" si="0"/>
        <v>0</v>
      </c>
      <c r="M15" s="22"/>
      <c r="N15" s="22"/>
      <c r="P15"/>
    </row>
    <row r="16" spans="1:17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0.79411764699999998</v>
      </c>
      <c r="L16" s="20">
        <f t="shared" si="0"/>
        <v>0</v>
      </c>
      <c r="M16" s="22"/>
      <c r="N16" s="22"/>
      <c r="P16"/>
    </row>
    <row r="17" spans="1:14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0.79605263199999998</v>
      </c>
      <c r="L17" s="20">
        <f t="shared" si="0"/>
        <v>0</v>
      </c>
      <c r="M17" s="22"/>
      <c r="N17" s="22"/>
    </row>
    <row r="18" spans="1:14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0.74675324700000001</v>
      </c>
      <c r="L18" s="20">
        <f t="shared" si="0"/>
        <v>0</v>
      </c>
      <c r="M18" s="22"/>
      <c r="N18" s="22"/>
    </row>
    <row r="19" spans="1:14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0.79452054800000005</v>
      </c>
      <c r="L19" s="20">
        <f t="shared" si="0"/>
        <v>0</v>
      </c>
      <c r="M19" s="22"/>
      <c r="N19" s="22"/>
    </row>
    <row r="20" spans="1:14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0.82876712299999999</v>
      </c>
      <c r="L20" s="20">
        <f t="shared" si="0"/>
        <v>1</v>
      </c>
      <c r="M20" s="22"/>
      <c r="N20" s="22">
        <v>1</v>
      </c>
    </row>
    <row r="21" spans="1:14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0.91584158400000004</v>
      </c>
      <c r="L21" s="20">
        <f t="shared" si="0"/>
        <v>0</v>
      </c>
      <c r="M21" s="22"/>
      <c r="N21" s="22"/>
    </row>
    <row r="22" spans="1:14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0.88311688300000002</v>
      </c>
      <c r="L22" s="20">
        <f t="shared" si="0"/>
        <v>0</v>
      </c>
      <c r="M22" s="22"/>
      <c r="N22" s="22"/>
    </row>
    <row r="23" spans="1:14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0.86842105300000005</v>
      </c>
      <c r="L23" s="20">
        <f t="shared" si="0"/>
        <v>1</v>
      </c>
      <c r="M23" s="22"/>
      <c r="N23" s="22">
        <v>1</v>
      </c>
    </row>
    <row r="24" spans="1:14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0.889705882</v>
      </c>
      <c r="L24" s="20">
        <f t="shared" si="0"/>
        <v>0</v>
      </c>
      <c r="M24" s="22"/>
      <c r="N24" s="22"/>
    </row>
    <row r="25" spans="1:14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0.83098591499999996</v>
      </c>
      <c r="L25" s="20">
        <f t="shared" si="0"/>
        <v>0</v>
      </c>
      <c r="M25" s="22"/>
      <c r="N25" s="22"/>
    </row>
    <row r="26" spans="1:14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0.875</v>
      </c>
      <c r="L26" s="20">
        <f t="shared" si="0"/>
        <v>0</v>
      </c>
      <c r="M26" s="22"/>
      <c r="N26" s="22"/>
    </row>
    <row r="27" spans="1:14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0.83582089599999998</v>
      </c>
      <c r="L27" s="20">
        <f t="shared" si="0"/>
        <v>0</v>
      </c>
      <c r="M27" s="22"/>
      <c r="N27" s="22"/>
    </row>
    <row r="28" spans="1:14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0.84920634900000003</v>
      </c>
      <c r="L28" s="20">
        <f t="shared" si="0"/>
        <v>0</v>
      </c>
      <c r="M28" s="22"/>
      <c r="N28" s="22"/>
    </row>
    <row r="29" spans="1:14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53">
        <v>0</v>
      </c>
      <c r="H29" s="20">
        <v>0</v>
      </c>
      <c r="I29" s="20">
        <v>0</v>
      </c>
      <c r="J29" s="20">
        <v>1</v>
      </c>
      <c r="K29" s="21">
        <v>0.80555555599999995</v>
      </c>
      <c r="L29" s="20">
        <f t="shared" si="0"/>
        <v>1</v>
      </c>
      <c r="M29" s="22"/>
      <c r="N29" s="22">
        <v>1</v>
      </c>
    </row>
    <row r="30" spans="1:14" x14ac:dyDescent="0.15">
      <c r="A30" s="20">
        <v>2015</v>
      </c>
      <c r="B30" s="20">
        <v>0</v>
      </c>
      <c r="C30" s="20">
        <f t="shared" si="1"/>
        <v>6</v>
      </c>
      <c r="D30" s="77">
        <v>6</v>
      </c>
      <c r="E30" s="77"/>
      <c r="F30" s="78">
        <v>0</v>
      </c>
      <c r="G30" s="53">
        <v>0</v>
      </c>
      <c r="H30" s="20">
        <v>0</v>
      </c>
      <c r="I30" s="20">
        <v>0</v>
      </c>
      <c r="J30" s="20">
        <v>1</v>
      </c>
      <c r="K30" s="21">
        <v>0.82894736800000002</v>
      </c>
      <c r="L30" s="20">
        <f t="shared" si="0"/>
        <v>0</v>
      </c>
      <c r="M30" s="22"/>
      <c r="N30" s="22"/>
    </row>
    <row r="31" spans="1:14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3">
        <v>0</v>
      </c>
      <c r="H31" s="20">
        <v>0</v>
      </c>
      <c r="I31" s="20">
        <v>0</v>
      </c>
      <c r="J31" s="20">
        <v>1</v>
      </c>
      <c r="K31" s="21">
        <v>0.84615384599999999</v>
      </c>
      <c r="L31" s="20">
        <f t="shared" si="0"/>
        <v>0</v>
      </c>
      <c r="M31" s="22"/>
      <c r="N31" s="22"/>
    </row>
    <row r="32" spans="1:14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3">
        <v>0</v>
      </c>
      <c r="H32" s="20">
        <v>0</v>
      </c>
      <c r="I32" s="20">
        <v>0</v>
      </c>
      <c r="J32" s="20">
        <v>1</v>
      </c>
      <c r="K32" s="21">
        <v>0.87912087900000002</v>
      </c>
      <c r="L32" s="20">
        <f t="shared" si="0"/>
        <v>1</v>
      </c>
      <c r="M32" s="22"/>
      <c r="N32" s="22">
        <v>1</v>
      </c>
    </row>
    <row r="33" spans="1:1024" x14ac:dyDescent="0.15">
      <c r="A33" s="20">
        <v>2018</v>
      </c>
      <c r="B33" s="20">
        <v>0</v>
      </c>
      <c r="C33" s="20">
        <f t="shared" si="1"/>
        <v>0</v>
      </c>
      <c r="D33" s="77"/>
      <c r="E33" s="77"/>
      <c r="F33" s="78">
        <v>0</v>
      </c>
      <c r="G33" s="53">
        <v>0</v>
      </c>
      <c r="H33" s="20">
        <v>0</v>
      </c>
      <c r="I33" s="20">
        <v>0</v>
      </c>
      <c r="J33" s="20">
        <v>1</v>
      </c>
      <c r="K33" s="21">
        <v>0.88500000000000001</v>
      </c>
      <c r="L33" s="20">
        <f t="shared" si="0"/>
        <v>0</v>
      </c>
      <c r="M33" s="22"/>
      <c r="N33" s="22"/>
    </row>
    <row r="34" spans="1:1024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0</v>
      </c>
      <c r="I34" s="20">
        <v>0</v>
      </c>
      <c r="J34" s="20">
        <v>1</v>
      </c>
      <c r="K34" s="21">
        <v>0.88659793799999997</v>
      </c>
      <c r="L34" s="20">
        <f t="shared" si="0"/>
        <v>0</v>
      </c>
      <c r="M34" s="22"/>
      <c r="N34" s="22"/>
    </row>
    <row r="35" spans="1:1024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3">
        <v>0</v>
      </c>
      <c r="H35" s="20">
        <v>0</v>
      </c>
      <c r="I35" s="20">
        <v>0</v>
      </c>
      <c r="J35" s="20">
        <v>1</v>
      </c>
      <c r="K35" s="21">
        <v>0.86734693900000004</v>
      </c>
      <c r="L35" s="20">
        <f t="shared" si="0"/>
        <v>1</v>
      </c>
      <c r="M35" s="22"/>
      <c r="N35" s="22">
        <v>1</v>
      </c>
    </row>
    <row r="36" spans="1:1024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4</v>
      </c>
      <c r="I36" s="20">
        <v>0</v>
      </c>
      <c r="J36" s="20">
        <v>1</v>
      </c>
      <c r="K36" s="21">
        <v>0.88095238099999995</v>
      </c>
      <c r="L36" s="20">
        <f t="shared" si="0"/>
        <v>1</v>
      </c>
      <c r="M36" s="22"/>
      <c r="N36" s="22">
        <v>1</v>
      </c>
    </row>
    <row r="37" spans="1:1024" x14ac:dyDescent="0.15">
      <c r="A37" s="20">
        <v>2022</v>
      </c>
      <c r="B37" s="20">
        <v>0</v>
      </c>
      <c r="C37" s="20">
        <f t="shared" si="1"/>
        <v>256</v>
      </c>
      <c r="D37" s="77">
        <v>256</v>
      </c>
      <c r="E37" s="77"/>
      <c r="F37" s="78">
        <v>0</v>
      </c>
      <c r="G37" s="53">
        <v>0</v>
      </c>
      <c r="H37" s="20">
        <v>5</v>
      </c>
      <c r="I37" s="20">
        <v>0</v>
      </c>
      <c r="J37" s="20">
        <v>1</v>
      </c>
      <c r="K37" s="21">
        <v>0.89156626500000002</v>
      </c>
      <c r="L37" s="20">
        <f t="shared" si="0"/>
        <v>5</v>
      </c>
      <c r="M37" s="22">
        <v>5</v>
      </c>
      <c r="N37" s="22"/>
    </row>
    <row r="38" spans="1:1024" x14ac:dyDescent="0.15">
      <c r="A38" s="20">
        <v>2023</v>
      </c>
      <c r="B38" s="20">
        <v>0</v>
      </c>
      <c r="C38" s="20">
        <f t="shared" si="1"/>
        <v>156</v>
      </c>
      <c r="D38" s="77">
        <v>156</v>
      </c>
      <c r="E38" s="77"/>
      <c r="F38" s="78">
        <v>0</v>
      </c>
      <c r="G38" s="53">
        <v>0</v>
      </c>
      <c r="H38" s="20">
        <v>5</v>
      </c>
      <c r="I38" s="20">
        <v>0</v>
      </c>
      <c r="J38" s="20">
        <v>1</v>
      </c>
      <c r="K38" s="21">
        <v>0.88505747099999998</v>
      </c>
      <c r="L38" s="20">
        <f t="shared" si="0"/>
        <v>2</v>
      </c>
      <c r="M38" s="22"/>
      <c r="N38" s="22">
        <v>2</v>
      </c>
    </row>
    <row r="39" spans="1:1024" x14ac:dyDescent="0.15">
      <c r="A39" s="20">
        <v>2024</v>
      </c>
      <c r="B39" s="23"/>
      <c r="C39" s="20">
        <f t="shared" si="1"/>
        <v>109</v>
      </c>
      <c r="D39" s="77">
        <v>109</v>
      </c>
      <c r="E39" s="77"/>
      <c r="F39" s="24"/>
      <c r="G39" s="53">
        <v>0</v>
      </c>
      <c r="H39" s="24"/>
      <c r="I39" s="20">
        <v>0</v>
      </c>
      <c r="J39" s="20">
        <v>1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1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0.72972972999999997</v>
      </c>
      <c r="I50" s="20">
        <f t="shared" ref="I50:I81" si="7">L7</f>
        <v>0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0.6875</v>
      </c>
      <c r="I51" s="20">
        <f t="shared" si="7"/>
        <v>1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0.77272727299999999</v>
      </c>
      <c r="I52" s="20">
        <f t="shared" si="7"/>
        <v>0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0.61875000000000002</v>
      </c>
      <c r="I53" s="20">
        <f t="shared" si="7"/>
        <v>1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0.806666667</v>
      </c>
      <c r="I54" s="20">
        <f t="shared" si="7"/>
        <v>1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0.80136986300000002</v>
      </c>
      <c r="I55" s="20">
        <f t="shared" si="7"/>
        <v>0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0.80158730199999995</v>
      </c>
      <c r="I56" s="20">
        <f t="shared" si="7"/>
        <v>0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0.79710144900000002</v>
      </c>
      <c r="I57" s="20">
        <f t="shared" si="7"/>
        <v>0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0.80147058800000004</v>
      </c>
      <c r="I58" s="20">
        <f t="shared" si="7"/>
        <v>0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0.79411764699999998</v>
      </c>
      <c r="I59" s="20">
        <f t="shared" si="7"/>
        <v>0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0.79605263199999998</v>
      </c>
      <c r="I60" s="20">
        <f t="shared" si="7"/>
        <v>0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0.74675324700000001</v>
      </c>
      <c r="I61" s="20">
        <f t="shared" si="7"/>
        <v>0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0.79452054800000005</v>
      </c>
      <c r="I62" s="20">
        <f t="shared" si="7"/>
        <v>0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0.82876712299999999</v>
      </c>
      <c r="I63" s="20">
        <f t="shared" si="7"/>
        <v>1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0.91584158400000004</v>
      </c>
      <c r="I64" s="20">
        <f t="shared" si="7"/>
        <v>0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0.88311688300000002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0.86842105300000005</v>
      </c>
      <c r="I66" s="20">
        <f t="shared" si="7"/>
        <v>1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0.889705882</v>
      </c>
      <c r="I67" s="20">
        <f t="shared" si="7"/>
        <v>0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0.83098591499999996</v>
      </c>
      <c r="I68" s="20">
        <f t="shared" si="7"/>
        <v>0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0.875</v>
      </c>
      <c r="I69" s="20">
        <f t="shared" si="7"/>
        <v>0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0.83582089599999998</v>
      </c>
      <c r="I70" s="20">
        <f t="shared" si="7"/>
        <v>0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0.84920634900000003</v>
      </c>
      <c r="I71" s="20">
        <f t="shared" si="7"/>
        <v>0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1</v>
      </c>
      <c r="H72" s="20">
        <f t="shared" si="6"/>
        <v>0.80555555599999995</v>
      </c>
      <c r="I72" s="20">
        <f t="shared" si="7"/>
        <v>1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6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1</v>
      </c>
      <c r="H73" s="20">
        <f t="shared" si="6"/>
        <v>0.82894736800000002</v>
      </c>
      <c r="I73" s="20">
        <f t="shared" si="7"/>
        <v>0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1</v>
      </c>
      <c r="H74" s="20">
        <f t="shared" si="6"/>
        <v>0.84615384599999999</v>
      </c>
      <c r="I74" s="20">
        <f t="shared" si="7"/>
        <v>0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1</v>
      </c>
      <c r="H75" s="20">
        <f t="shared" si="6"/>
        <v>0.87912087900000002</v>
      </c>
      <c r="I75" s="20">
        <f t="shared" si="7"/>
        <v>1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0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1</v>
      </c>
      <c r="H76" s="20">
        <f t="shared" si="6"/>
        <v>0.88500000000000001</v>
      </c>
      <c r="I76" s="20">
        <f t="shared" si="7"/>
        <v>0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1</v>
      </c>
      <c r="H77" s="20">
        <f t="shared" si="6"/>
        <v>0.88659793799999997</v>
      </c>
      <c r="I77" s="20">
        <f t="shared" si="7"/>
        <v>0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1</v>
      </c>
      <c r="H78" s="20">
        <f t="shared" si="6"/>
        <v>0.86734693900000004</v>
      </c>
      <c r="I78" s="20">
        <f t="shared" si="7"/>
        <v>1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4</v>
      </c>
      <c r="F79" s="20">
        <f t="shared" si="4"/>
        <v>0</v>
      </c>
      <c r="G79" s="20">
        <f t="shared" si="5"/>
        <v>1</v>
      </c>
      <c r="H79" s="20">
        <f t="shared" si="6"/>
        <v>0.88095238099999995</v>
      </c>
      <c r="I79" s="20">
        <f t="shared" si="7"/>
        <v>1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256</v>
      </c>
      <c r="D80" s="20">
        <f t="shared" si="2"/>
        <v>0</v>
      </c>
      <c r="E80" s="20">
        <f t="shared" si="3"/>
        <v>5</v>
      </c>
      <c r="F80" s="20">
        <f t="shared" si="4"/>
        <v>0</v>
      </c>
      <c r="G80" s="20">
        <f t="shared" si="5"/>
        <v>1</v>
      </c>
      <c r="H80" s="20">
        <f t="shared" si="6"/>
        <v>0.89156626500000002</v>
      </c>
      <c r="I80" s="20">
        <f t="shared" si="7"/>
        <v>5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156</v>
      </c>
      <c r="D81" s="20">
        <f t="shared" si="2"/>
        <v>0</v>
      </c>
      <c r="E81" s="20">
        <f t="shared" si="3"/>
        <v>5</v>
      </c>
      <c r="F81" s="20">
        <f t="shared" si="4"/>
        <v>0</v>
      </c>
      <c r="G81" s="20">
        <f t="shared" si="5"/>
        <v>1</v>
      </c>
      <c r="H81" s="20">
        <f t="shared" si="6"/>
        <v>0.88505747099999998</v>
      </c>
      <c r="I81" s="20">
        <f t="shared" si="7"/>
        <v>2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0.72972972999999997</v>
      </c>
      <c r="I88" s="20">
        <f t="shared" si="13"/>
        <v>0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0.6875</v>
      </c>
      <c r="I89" s="20">
        <f t="shared" si="13"/>
        <v>1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0.77272727299999999</v>
      </c>
      <c r="I90" s="20">
        <f t="shared" si="13"/>
        <v>0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0.61875000000000002</v>
      </c>
      <c r="I91" s="20">
        <f t="shared" si="13"/>
        <v>1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0.806666667</v>
      </c>
      <c r="I92" s="20">
        <f t="shared" si="13"/>
        <v>1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0.80136986300000002</v>
      </c>
      <c r="I93" s="20">
        <f t="shared" si="13"/>
        <v>0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0.80158730199999995</v>
      </c>
      <c r="I94" s="20">
        <f t="shared" si="13"/>
        <v>0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0.79710144900000002</v>
      </c>
      <c r="I95" s="20">
        <f t="shared" si="13"/>
        <v>0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0.80147058800000004</v>
      </c>
      <c r="I96" s="20">
        <f t="shared" si="13"/>
        <v>0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0.79411764699999998</v>
      </c>
      <c r="I97" s="20">
        <f t="shared" si="13"/>
        <v>0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0.79605263199999998</v>
      </c>
      <c r="I98" s="20">
        <f t="shared" si="13"/>
        <v>0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0.74675324700000001</v>
      </c>
      <c r="I99" s="20">
        <f t="shared" si="13"/>
        <v>0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0.79452054800000005</v>
      </c>
      <c r="I100" s="20">
        <f t="shared" si="13"/>
        <v>0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0.82876712299999999</v>
      </c>
      <c r="I101" s="20">
        <f t="shared" si="13"/>
        <v>1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0.91584158400000004</v>
      </c>
      <c r="I102" s="20">
        <f t="shared" si="13"/>
        <v>0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0.88311688300000002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0.86842105300000005</v>
      </c>
      <c r="I104" s="20">
        <f t="shared" si="15"/>
        <v>1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0.889705882</v>
      </c>
      <c r="I105" s="20">
        <f t="shared" si="15"/>
        <v>0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0.83098591499999996</v>
      </c>
      <c r="I106" s="20">
        <f t="shared" si="15"/>
        <v>0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0.875</v>
      </c>
      <c r="I107" s="20">
        <f t="shared" si="15"/>
        <v>0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0.83582089599999998</v>
      </c>
      <c r="I108" s="20">
        <f t="shared" si="15"/>
        <v>0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0.84920634900000003</v>
      </c>
      <c r="I109" s="20">
        <f t="shared" si="15"/>
        <v>0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1</v>
      </c>
      <c r="H110" s="20">
        <f t="shared" si="15"/>
        <v>0.80555555599999995</v>
      </c>
      <c r="I110" s="20">
        <f t="shared" si="15"/>
        <v>1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6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1</v>
      </c>
      <c r="H111" s="20">
        <f t="shared" si="15"/>
        <v>0.82894736800000002</v>
      </c>
      <c r="I111" s="20">
        <f t="shared" si="15"/>
        <v>0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1</v>
      </c>
      <c r="H112" s="20">
        <f t="shared" si="15"/>
        <v>0.84615384599999999</v>
      </c>
      <c r="I112" s="20">
        <f t="shared" si="15"/>
        <v>0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1</v>
      </c>
      <c r="H113" s="20">
        <f t="shared" si="15"/>
        <v>0.87912087900000002</v>
      </c>
      <c r="I113" s="20">
        <f t="shared" si="15"/>
        <v>1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0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1</v>
      </c>
      <c r="H114" s="20">
        <f t="shared" si="15"/>
        <v>0.88500000000000001</v>
      </c>
      <c r="I114" s="20">
        <f t="shared" si="15"/>
        <v>0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1</v>
      </c>
      <c r="H115" s="20">
        <f t="shared" si="15"/>
        <v>0.88659793799999997</v>
      </c>
      <c r="I115" s="20">
        <f t="shared" si="15"/>
        <v>0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1</v>
      </c>
      <c r="H116" s="20">
        <f t="shared" si="15"/>
        <v>0.86734693900000004</v>
      </c>
      <c r="I116" s="20">
        <f t="shared" si="15"/>
        <v>1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-4</v>
      </c>
      <c r="F117" s="20">
        <f t="shared" si="16"/>
        <v>0</v>
      </c>
      <c r="G117" s="20">
        <f t="shared" si="15"/>
        <v>1</v>
      </c>
      <c r="H117" s="20">
        <f t="shared" si="15"/>
        <v>0.88095238099999995</v>
      </c>
      <c r="I117" s="20">
        <f t="shared" si="15"/>
        <v>1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256</v>
      </c>
      <c r="D118" s="20">
        <f t="shared" si="12"/>
        <v>0</v>
      </c>
      <c r="E118" s="20">
        <f t="shared" si="16"/>
        <v>-5</v>
      </c>
      <c r="F118" s="20">
        <f t="shared" si="16"/>
        <v>0</v>
      </c>
      <c r="G118" s="20">
        <f t="shared" si="15"/>
        <v>1</v>
      </c>
      <c r="H118" s="20">
        <f t="shared" si="15"/>
        <v>0.89156626500000002</v>
      </c>
      <c r="I118" s="20">
        <f t="shared" si="15"/>
        <v>5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156</v>
      </c>
      <c r="D119" s="20">
        <f t="shared" si="12"/>
        <v>0</v>
      </c>
      <c r="E119" s="20">
        <f t="shared" si="16"/>
        <v>-5</v>
      </c>
      <c r="F119" s="20">
        <f>-F81</f>
        <v>0</v>
      </c>
      <c r="G119" s="20">
        <f t="shared" si="15"/>
        <v>1</v>
      </c>
      <c r="H119" s="20">
        <f t="shared" si="15"/>
        <v>0.88505747099999998</v>
      </c>
      <c r="I119" s="20">
        <f t="shared" si="15"/>
        <v>2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9.774400294860465E-2</v>
      </c>
      <c r="I128" s="35">
        <f t="shared" si="18"/>
        <v>-0.71502537184870985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-0.14049103779580541</v>
      </c>
      <c r="I129" s="36">
        <f t="shared" si="18"/>
        <v>-3.2324835978693942E-2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0.34031058834980277</v>
      </c>
      <c r="I130" s="36">
        <f t="shared" si="18"/>
        <v>-0.71502537184870985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-0.52833768164548667</v>
      </c>
      <c r="I131" s="36">
        <f t="shared" si="18"/>
        <v>-3.2324835978693942E-2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0.5317764800907776</v>
      </c>
      <c r="I132" s="36">
        <f t="shared" si="18"/>
        <v>-3.2324835978693942E-2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0.50189505966125669</v>
      </c>
      <c r="I133" s="36">
        <f t="shared" si="18"/>
        <v>-0.71502537184870985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0.50312172128150401</v>
      </c>
      <c r="I134" s="36">
        <f t="shared" si="18"/>
        <v>-0.71502537184870985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0.47781520446909675</v>
      </c>
      <c r="I135" s="36">
        <f t="shared" si="18"/>
        <v>-0.71502537184870985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0.5024632902532824</v>
      </c>
      <c r="I136" s="36">
        <f t="shared" si="18"/>
        <v>-0.71502537184870985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0.46098236677292248</v>
      </c>
      <c r="I137" s="36">
        <f t="shared" si="18"/>
        <v>-0.71502537184870985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0.47189840223691487</v>
      </c>
      <c r="I138" s="36">
        <f t="shared" si="20"/>
        <v>-0.71502537184870985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0.19378056927541212</v>
      </c>
      <c r="I139" s="36">
        <f t="shared" si="20"/>
        <v>-0.71502537184870985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0.46325529478243094</v>
      </c>
      <c r="I140" s="36">
        <f t="shared" si="20"/>
        <v>-0.71502537184870985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0.65645411917656016</v>
      </c>
      <c r="I141" s="36">
        <f t="shared" si="20"/>
        <v>-3.2324835978693942E-2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1.1476764822873964</v>
      </c>
      <c r="I142" s="36">
        <f t="shared" si="20"/>
        <v>-0.71502537184870985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0.96306316659526081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0.88015802704492696</v>
      </c>
      <c r="I144" s="36">
        <f t="shared" si="20"/>
        <v>-3.2324835978693942E-2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1.0002343833004084</v>
      </c>
      <c r="I145" s="36">
        <f t="shared" si="20"/>
        <v>-0.71502537184870985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0.66897122507620388</v>
      </c>
      <c r="I146" s="36">
        <f t="shared" si="20"/>
        <v>-0.71502537184870985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0.9172725363396893</v>
      </c>
      <c r="I147" s="36">
        <f t="shared" si="20"/>
        <v>-0.71502537184870985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0.69624731458786915</v>
      </c>
      <c r="I148" s="36">
        <f t="shared" si="22"/>
        <v>-0.71502537184870985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0.77176008582361699</v>
      </c>
      <c r="I149" s="36">
        <f t="shared" si="22"/>
        <v>-0.71502537184870985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1.8300657578711659</v>
      </c>
      <c r="H150" s="36">
        <f t="shared" si="22"/>
        <v>0.52550825213013053</v>
      </c>
      <c r="I150" s="36">
        <f t="shared" si="22"/>
        <v>-3.2324835978693942E-2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-0.26042654025863188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1.8300657578711659</v>
      </c>
      <c r="H151" s="36">
        <f t="shared" si="22"/>
        <v>0.65747095435213387</v>
      </c>
      <c r="I151" s="36">
        <f t="shared" si="22"/>
        <v>-0.71502537184870985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1.8300657578711659</v>
      </c>
      <c r="H152" s="36">
        <f t="shared" si="22"/>
        <v>0.75453967791247378</v>
      </c>
      <c r="I152" s="36">
        <f t="shared" si="22"/>
        <v>-0.71502537184870985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1.8300657578711659</v>
      </c>
      <c r="H153" s="36">
        <f t="shared" si="22"/>
        <v>0.94052008673766219</v>
      </c>
      <c r="I153" s="36">
        <f t="shared" si="22"/>
        <v>-3.2324835978693942E-2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-0.27898022368945669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1.8300657578711659</v>
      </c>
      <c r="H154" s="36">
        <f t="shared" si="22"/>
        <v>0.97368659362691568</v>
      </c>
      <c r="I154" s="36">
        <f t="shared" si="22"/>
        <v>-0.71502537184870985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1.8300657578711659</v>
      </c>
      <c r="H155" s="36">
        <f t="shared" si="22"/>
        <v>0.98270121021425905</v>
      </c>
      <c r="I155" s="36">
        <f t="shared" si="22"/>
        <v>-0.71502537184870985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1.8300657578711659</v>
      </c>
      <c r="H156" s="36">
        <f t="shared" si="22"/>
        <v>0.87409851417202566</v>
      </c>
      <c r="I156" s="36">
        <f t="shared" si="22"/>
        <v>-3.2324835978693942E-2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-1.9676883067751392</v>
      </c>
      <c r="F157" s="36">
        <f t="shared" si="22"/>
        <v>4.1311589611501394E-2</v>
      </c>
      <c r="G157" s="36">
        <f t="shared" si="22"/>
        <v>1.8300657578711659</v>
      </c>
      <c r="H157" s="36">
        <f t="shared" si="22"/>
        <v>0.9508523326126288</v>
      </c>
      <c r="I157" s="36">
        <f t="shared" si="22"/>
        <v>-3.2324835978693942E-2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0.51264360269240306</v>
      </c>
      <c r="D158" s="36">
        <f t="shared" ref="D158:I159" si="23">(D118-D$120)/D$121</f>
        <v>-0.47129290612845359</v>
      </c>
      <c r="E158" s="36">
        <f t="shared" si="23"/>
        <v>-2.5155076719094778</v>
      </c>
      <c r="F158" s="36">
        <f t="shared" si="23"/>
        <v>4.1311589611501394E-2</v>
      </c>
      <c r="G158" s="36">
        <f t="shared" si="23"/>
        <v>1.8300657578711659</v>
      </c>
      <c r="H158" s="36">
        <f t="shared" si="23"/>
        <v>1.0107295586142266</v>
      </c>
      <c r="I158" s="36">
        <f t="shared" si="23"/>
        <v>2.6984773075013697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0.20341554551198907</v>
      </c>
      <c r="D159" s="36">
        <f t="shared" si="23"/>
        <v>-0.47129290612845359</v>
      </c>
      <c r="E159" s="36">
        <f t="shared" si="23"/>
        <v>-2.5155076719094778</v>
      </c>
      <c r="F159" s="36">
        <f t="shared" si="23"/>
        <v>4.1311589611501394E-2</v>
      </c>
      <c r="G159" s="36">
        <f t="shared" si="23"/>
        <v>1.8300657578711659</v>
      </c>
      <c r="H159" s="36">
        <f t="shared" si="23"/>
        <v>0.97401081085555097</v>
      </c>
      <c r="I159" s="35">
        <f t="shared" si="23"/>
        <v>0.65037569989132193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9.774400294860465E-2</v>
      </c>
      <c r="I166" s="35">
        <f t="shared" si="25"/>
        <v>-0.71502537184870985</v>
      </c>
      <c r="J166" s="68">
        <f t="shared" ref="J166:J197" si="26">MIN(B166:I166)</f>
        <v>-0.71502537184870985</v>
      </c>
      <c r="K166" s="68">
        <f t="shared" ref="K166:K197" si="27">MAX(B166:I166)</f>
        <v>0.22358915376221591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-0.14049103779580541</v>
      </c>
      <c r="I167" s="35">
        <f t="shared" si="25"/>
        <v>-3.2324835978693942E-2</v>
      </c>
      <c r="J167" s="68">
        <f t="shared" si="26"/>
        <v>-0.4747039980166709</v>
      </c>
      <c r="K167" s="68">
        <f t="shared" si="27"/>
        <v>0.22358915376221591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0.34031058834980277</v>
      </c>
      <c r="I168" s="35">
        <f t="shared" si="25"/>
        <v>-0.71502537184870985</v>
      </c>
      <c r="J168" s="68">
        <f t="shared" si="26"/>
        <v>-0.71502537184870985</v>
      </c>
      <c r="K168" s="68">
        <f t="shared" si="27"/>
        <v>0.34031058834980277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-0.52833768164548667</v>
      </c>
      <c r="I169" s="35">
        <f t="shared" si="25"/>
        <v>-3.2324835978693942E-2</v>
      </c>
      <c r="J169" s="68">
        <f t="shared" si="26"/>
        <v>-0.52833768164548667</v>
      </c>
      <c r="K169" s="68">
        <f t="shared" si="27"/>
        <v>0.22358915376221591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0.5317764800907776</v>
      </c>
      <c r="I170" s="35">
        <f t="shared" si="25"/>
        <v>-3.2324835978693942E-2</v>
      </c>
      <c r="J170" s="68">
        <f t="shared" si="26"/>
        <v>-0.4747039980166709</v>
      </c>
      <c r="K170" s="68">
        <f t="shared" si="27"/>
        <v>0.5317764800907776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0.50189505966125669</v>
      </c>
      <c r="I171" s="35">
        <f t="shared" si="25"/>
        <v>-0.71502537184870985</v>
      </c>
      <c r="J171" s="68">
        <f t="shared" si="26"/>
        <v>-0.71502537184870985</v>
      </c>
      <c r="K171" s="68">
        <f t="shared" si="27"/>
        <v>0.50189505966125669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0.50312172128150401</v>
      </c>
      <c r="I172" s="35">
        <f t="shared" si="25"/>
        <v>-0.71502537184870985</v>
      </c>
      <c r="J172" s="68">
        <f t="shared" si="26"/>
        <v>-0.71502537184870985</v>
      </c>
      <c r="K172" s="68">
        <f t="shared" si="27"/>
        <v>0.50312172128150401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0.47781520446909675</v>
      </c>
      <c r="I173" s="35">
        <f t="shared" si="25"/>
        <v>-0.71502537184870985</v>
      </c>
      <c r="J173" s="68">
        <f t="shared" si="26"/>
        <v>-0.71502537184870985</v>
      </c>
      <c r="K173" s="68">
        <f t="shared" si="27"/>
        <v>0.47781520446909675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0.5024632902532824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0.5024632902532824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0.46098236677292248</v>
      </c>
      <c r="I175" s="35">
        <f t="shared" si="25"/>
        <v>-0.71502537184870985</v>
      </c>
      <c r="J175" s="68">
        <f t="shared" si="26"/>
        <v>-0.71502537184870985</v>
      </c>
      <c r="K175" s="68">
        <f t="shared" si="27"/>
        <v>0.46098236677292248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0.47189840223691487</v>
      </c>
      <c r="I176" s="35">
        <f t="shared" si="38"/>
        <v>-0.71502537184870985</v>
      </c>
      <c r="J176" s="68">
        <f t="shared" si="26"/>
        <v>-0.71502537184870985</v>
      </c>
      <c r="K176" s="68">
        <f t="shared" si="27"/>
        <v>0.47189840223691487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0.19378056927541212</v>
      </c>
      <c r="I177" s="35">
        <f t="shared" si="38"/>
        <v>-0.71502537184870985</v>
      </c>
      <c r="J177" s="68">
        <f t="shared" si="26"/>
        <v>-0.71502537184870985</v>
      </c>
      <c r="K177" s="68">
        <f t="shared" si="27"/>
        <v>0.22358915376221591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0.46325529478243094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0.46325529478243094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0.65645411917656016</v>
      </c>
      <c r="I179" s="35">
        <f t="shared" si="38"/>
        <v>-3.2324835978693942E-2</v>
      </c>
      <c r="J179" s="68">
        <f t="shared" si="26"/>
        <v>-0.4747039980166709</v>
      </c>
      <c r="K179" s="68">
        <f t="shared" si="27"/>
        <v>0.65645411917656016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1.1476764822873964</v>
      </c>
      <c r="I180" s="35">
        <f t="shared" si="38"/>
        <v>-0.71502537184870985</v>
      </c>
      <c r="J180" s="68">
        <f t="shared" si="26"/>
        <v>-0.71502537184870985</v>
      </c>
      <c r="K180" s="68">
        <f t="shared" si="27"/>
        <v>1.1476764822873964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0.96306316659526081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0.96306316659526081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0.88015802704492696</v>
      </c>
      <c r="I182" s="35">
        <f t="shared" si="38"/>
        <v>-3.2324835978693942E-2</v>
      </c>
      <c r="J182" s="68">
        <f t="shared" si="26"/>
        <v>-0.4747039980166709</v>
      </c>
      <c r="K182" s="68">
        <f t="shared" si="27"/>
        <v>0.88015802704492696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1.0002343833004084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1.0002343833004084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0.66897122507620388</v>
      </c>
      <c r="I184" s="35">
        <f t="shared" si="38"/>
        <v>-0.71502537184870985</v>
      </c>
      <c r="J184" s="68">
        <f t="shared" si="26"/>
        <v>-0.71502537184870985</v>
      </c>
      <c r="K184" s="68">
        <f t="shared" si="27"/>
        <v>0.66897122507620388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0.9172725363396893</v>
      </c>
      <c r="I185" s="35">
        <f t="shared" si="38"/>
        <v>-0.71502537184870985</v>
      </c>
      <c r="J185" s="68">
        <f t="shared" si="26"/>
        <v>-0.71502537184870985</v>
      </c>
      <c r="K185" s="68">
        <f t="shared" si="27"/>
        <v>0.9172725363396893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0.69624731458786915</v>
      </c>
      <c r="I186" s="35">
        <f t="shared" si="49"/>
        <v>-0.71502537184870985</v>
      </c>
      <c r="J186" s="68">
        <f t="shared" si="26"/>
        <v>-0.71502537184870985</v>
      </c>
      <c r="K186" s="68">
        <f t="shared" si="27"/>
        <v>0.69624731458786915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0.77176008582361699</v>
      </c>
      <c r="I187" s="35">
        <f t="shared" si="49"/>
        <v>-0.71502537184870985</v>
      </c>
      <c r="J187" s="68">
        <f t="shared" si="26"/>
        <v>-0.71502537184870985</v>
      </c>
      <c r="K187" s="68">
        <f t="shared" si="27"/>
        <v>0.77176008582361699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1.8300657578711659</v>
      </c>
      <c r="H188" s="35">
        <f t="shared" si="49"/>
        <v>0.52550825213013053</v>
      </c>
      <c r="I188" s="35">
        <f t="shared" si="49"/>
        <v>-3.2324835978693942E-2</v>
      </c>
      <c r="J188" s="68">
        <f t="shared" si="26"/>
        <v>-0.47129290612845359</v>
      </c>
      <c r="K188" s="68">
        <f t="shared" si="27"/>
        <v>1.8300657578711659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-0.26042654025863188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1.8300657578711659</v>
      </c>
      <c r="H189" s="35">
        <f t="shared" si="49"/>
        <v>0.65747095435213387</v>
      </c>
      <c r="I189" s="35">
        <f t="shared" si="49"/>
        <v>-0.71502537184870985</v>
      </c>
      <c r="J189" s="68">
        <f t="shared" si="26"/>
        <v>-0.71502537184870985</v>
      </c>
      <c r="K189" s="68">
        <f t="shared" si="27"/>
        <v>1.8300657578711659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1.8300657578711659</v>
      </c>
      <c r="H190" s="35">
        <f t="shared" si="49"/>
        <v>0.75453967791247378</v>
      </c>
      <c r="I190" s="35">
        <f t="shared" si="49"/>
        <v>-0.71502537184870985</v>
      </c>
      <c r="J190" s="68">
        <f t="shared" si="26"/>
        <v>-0.71502537184870985</v>
      </c>
      <c r="K190" s="68">
        <f t="shared" si="27"/>
        <v>1.8300657578711659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1.8300657578711659</v>
      </c>
      <c r="H191" s="35">
        <f t="shared" si="49"/>
        <v>0.94052008673766219</v>
      </c>
      <c r="I191" s="35">
        <f t="shared" si="49"/>
        <v>-3.2324835978693942E-2</v>
      </c>
      <c r="J191" s="68">
        <f t="shared" si="26"/>
        <v>-0.47129290612845359</v>
      </c>
      <c r="K191" s="68">
        <f t="shared" si="27"/>
        <v>1.8300657578711659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-0.27898022368945669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1.8300657578711659</v>
      </c>
      <c r="H192" s="35">
        <f t="shared" si="49"/>
        <v>0.97368659362691568</v>
      </c>
      <c r="I192" s="35">
        <f t="shared" si="49"/>
        <v>-0.71502537184870985</v>
      </c>
      <c r="J192" s="68">
        <f t="shared" si="26"/>
        <v>-0.71502537184870985</v>
      </c>
      <c r="K192" s="68">
        <f t="shared" si="27"/>
        <v>1.8300657578711659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1.8300657578711659</v>
      </c>
      <c r="H193" s="35">
        <f t="shared" si="49"/>
        <v>0.98270121021425905</v>
      </c>
      <c r="I193" s="35">
        <f t="shared" si="49"/>
        <v>-0.71502537184870985</v>
      </c>
      <c r="J193" s="68">
        <f t="shared" si="26"/>
        <v>-0.71502537184870985</v>
      </c>
      <c r="K193" s="68">
        <f t="shared" si="27"/>
        <v>1.8300657578711659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1.8300657578711659</v>
      </c>
      <c r="H194" s="35">
        <f t="shared" si="49"/>
        <v>0.87409851417202566</v>
      </c>
      <c r="I194" s="35">
        <f t="shared" si="49"/>
        <v>-3.2324835978693942E-2</v>
      </c>
      <c r="J194" s="68">
        <f t="shared" si="26"/>
        <v>-0.47129290612845359</v>
      </c>
      <c r="K194" s="68">
        <f t="shared" si="27"/>
        <v>1.8300657578711659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-1.9676883067751392</v>
      </c>
      <c r="F195" s="35">
        <f t="shared" si="49"/>
        <v>4.1311589611501394E-2</v>
      </c>
      <c r="G195" s="35">
        <f t="shared" si="49"/>
        <v>1.8300657578711659</v>
      </c>
      <c r="H195" s="35">
        <f t="shared" si="49"/>
        <v>0.9508523326126288</v>
      </c>
      <c r="I195" s="35">
        <f t="shared" si="49"/>
        <v>-3.2324835978693942E-2</v>
      </c>
      <c r="J195" s="68">
        <f t="shared" si="26"/>
        <v>-1.9676883067751392</v>
      </c>
      <c r="K195" s="68">
        <f t="shared" si="27"/>
        <v>1.8300657578711659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0.51264360269240306</v>
      </c>
      <c r="D196" s="35">
        <f t="shared" ref="D196:I197" si="60">D158</f>
        <v>-0.47129290612845359</v>
      </c>
      <c r="E196" s="35">
        <f t="shared" si="60"/>
        <v>-2.5155076719094778</v>
      </c>
      <c r="F196" s="35">
        <f t="shared" si="60"/>
        <v>4.1311589611501394E-2</v>
      </c>
      <c r="G196" s="35">
        <f t="shared" si="60"/>
        <v>1.8300657578711659</v>
      </c>
      <c r="H196" s="35">
        <f t="shared" si="60"/>
        <v>1.0107295586142266</v>
      </c>
      <c r="I196" s="35">
        <f t="shared" si="60"/>
        <v>2.6984773075013697</v>
      </c>
      <c r="J196" s="68">
        <f t="shared" si="26"/>
        <v>-2.5155076719094778</v>
      </c>
      <c r="K196" s="68">
        <f t="shared" si="27"/>
        <v>2.6984773075013697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0.20341554551198907</v>
      </c>
      <c r="D197" s="35">
        <f t="shared" si="60"/>
        <v>-0.47129290612845359</v>
      </c>
      <c r="E197" s="35">
        <f t="shared" si="60"/>
        <v>-2.5155076719094778</v>
      </c>
      <c r="F197" s="35">
        <f t="shared" si="60"/>
        <v>4.1311589611501394E-2</v>
      </c>
      <c r="G197" s="35">
        <f t="shared" si="60"/>
        <v>1.8300657578711659</v>
      </c>
      <c r="H197" s="35">
        <f t="shared" si="60"/>
        <v>0.97401081085555097</v>
      </c>
      <c r="I197" s="35">
        <f t="shared" si="60"/>
        <v>0.65037569989132193</v>
      </c>
      <c r="J197" s="68">
        <f t="shared" si="26"/>
        <v>-2.5155076719094778</v>
      </c>
      <c r="K197" s="68">
        <f t="shared" si="27"/>
        <v>1.8300657578711659</v>
      </c>
      <c r="AMJ197"/>
    </row>
    <row r="198" spans="1:1024" x14ac:dyDescent="0.15">
      <c r="J198" s="69">
        <f>MIN(J166:J197)</f>
        <v>-2.5155076719094778</v>
      </c>
      <c r="K198" s="69">
        <f>MAX(K166:K197)</f>
        <v>2.6984773075013697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0.29616432893427208</v>
      </c>
      <c r="I205" s="35">
        <f t="shared" si="63"/>
        <v>-2.9459045320166846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-0.42568784452129038</v>
      </c>
      <c r="I206" s="35">
        <f t="shared" si="63"/>
        <v>-0.13317832423221904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1.0311410826999023</v>
      </c>
      <c r="I207" s="35">
        <f t="shared" si="63"/>
        <v>-2.9459045320166846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-1.6008631753858245</v>
      </c>
      <c r="I208" s="35">
        <f t="shared" si="63"/>
        <v>-0.13317832423221904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1.611282734675056</v>
      </c>
      <c r="I209" s="35">
        <f t="shared" si="63"/>
        <v>-0.13317832423221904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1.5207420307736077</v>
      </c>
      <c r="I210" s="35">
        <f t="shared" si="63"/>
        <v>-2.9459045320166846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1.524458815482957</v>
      </c>
      <c r="I211" s="35">
        <f t="shared" si="63"/>
        <v>-2.9459045320166846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1.4477800695413632</v>
      </c>
      <c r="I212" s="35">
        <f t="shared" si="63"/>
        <v>-2.9459045320166846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1.5224637694674457</v>
      </c>
      <c r="I213" s="35">
        <f t="shared" si="63"/>
        <v>-2.9459045320166846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1.3967765713219551</v>
      </c>
      <c r="I214" s="35">
        <f t="shared" si="63"/>
        <v>-2.9459045320166846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1.4298521587778519</v>
      </c>
      <c r="I215" s="35">
        <f t="shared" si="74"/>
        <v>-2.9459045320166846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0.58715512490449873</v>
      </c>
      <c r="I216" s="35">
        <f t="shared" si="74"/>
        <v>-2.9459045320166846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1.4036635431907656</v>
      </c>
      <c r="I217" s="35">
        <f t="shared" si="74"/>
        <v>-2.9459045320166846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1.9890559811049771</v>
      </c>
      <c r="I218" s="35">
        <f t="shared" si="74"/>
        <v>-0.13317832423221904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3.4774597413308106</v>
      </c>
      <c r="I219" s="35">
        <f t="shared" si="74"/>
        <v>-2.9459045320166846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2.9180813947836399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2.6668788219461286</v>
      </c>
      <c r="I221" s="35">
        <f t="shared" si="74"/>
        <v>-0.13317832423221904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3.0307101814002371</v>
      </c>
      <c r="I222" s="35">
        <f t="shared" si="74"/>
        <v>-2.9459045320166846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2.0269828119808975</v>
      </c>
      <c r="I223" s="35">
        <f t="shared" si="74"/>
        <v>-2.9459045320166846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2.7793357851092586</v>
      </c>
      <c r="I224" s="35">
        <f t="shared" si="74"/>
        <v>-2.9459045320166846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2.1096293632012433</v>
      </c>
      <c r="I225" s="35">
        <f t="shared" si="85"/>
        <v>-2.9459045320166846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2.3384330600455594</v>
      </c>
      <c r="I226" s="35">
        <f t="shared" si="85"/>
        <v>-2.9459045320166846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7.1006551405401233</v>
      </c>
      <c r="H227" s="35">
        <f t="shared" si="85"/>
        <v>1.5922900039542953</v>
      </c>
      <c r="I227" s="35">
        <f t="shared" si="85"/>
        <v>-0.13317832423221904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-0.92451421791814314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7.1006551405401233</v>
      </c>
      <c r="H228" s="35">
        <f t="shared" si="85"/>
        <v>1.9921369916869656</v>
      </c>
      <c r="I228" s="35">
        <f t="shared" si="85"/>
        <v>-2.9459045320166846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7.1006551405401233</v>
      </c>
      <c r="H229" s="35">
        <f t="shared" si="85"/>
        <v>2.2862552240747953</v>
      </c>
      <c r="I229" s="35">
        <f t="shared" si="85"/>
        <v>-2.9459045320166846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7.1006551405401233</v>
      </c>
      <c r="H230" s="35">
        <f t="shared" si="85"/>
        <v>2.8497758628151164</v>
      </c>
      <c r="I230" s="35">
        <f t="shared" si="85"/>
        <v>-0.13317832423221904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-0.99037979409757115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7.1006551405401233</v>
      </c>
      <c r="H231" s="35">
        <f t="shared" si="85"/>
        <v>2.9502703786895541</v>
      </c>
      <c r="I231" s="35">
        <f t="shared" si="85"/>
        <v>-2.9459045320166846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7.1006551405401233</v>
      </c>
      <c r="H232" s="35">
        <f t="shared" si="85"/>
        <v>2.9775846669492045</v>
      </c>
      <c r="I232" s="35">
        <f t="shared" si="85"/>
        <v>-2.9459045320166846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7.1006551405401233</v>
      </c>
      <c r="H233" s="35">
        <f t="shared" si="85"/>
        <v>2.6485184979412377</v>
      </c>
      <c r="I233" s="35">
        <f t="shared" si="85"/>
        <v>-0.13317832423221904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-8.5791210175396078</v>
      </c>
      <c r="F234" s="35">
        <f t="shared" si="85"/>
        <v>0.18301034197895116</v>
      </c>
      <c r="G234" s="35">
        <f t="shared" si="85"/>
        <v>7.1006551405401233</v>
      </c>
      <c r="H234" s="35">
        <f t="shared" si="85"/>
        <v>2.8810825678162653</v>
      </c>
      <c r="I234" s="35">
        <f t="shared" si="85"/>
        <v>-0.13317832423221904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1.8198847895580308</v>
      </c>
      <c r="D235" s="35">
        <f t="shared" ref="D235:I236" si="96">D196*D$165</f>
        <v>-1.9134491988815214</v>
      </c>
      <c r="E235" s="35">
        <f t="shared" si="96"/>
        <v>-10.967613449525324</v>
      </c>
      <c r="F235" s="35">
        <f t="shared" si="96"/>
        <v>0.18301034197895116</v>
      </c>
      <c r="G235" s="35">
        <f t="shared" si="96"/>
        <v>7.1006551405401233</v>
      </c>
      <c r="H235" s="35">
        <f t="shared" si="96"/>
        <v>3.0625105626011067</v>
      </c>
      <c r="I235" s="35">
        <f t="shared" si="96"/>
        <v>11.117726506905644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0.72212518656756119</v>
      </c>
      <c r="D236" s="35">
        <f t="shared" si="96"/>
        <v>-1.9134491988815214</v>
      </c>
      <c r="E236" s="35">
        <f t="shared" si="96"/>
        <v>-10.967613449525324</v>
      </c>
      <c r="F236" s="35">
        <f t="shared" si="96"/>
        <v>0.18301034197895116</v>
      </c>
      <c r="G236" s="35">
        <f t="shared" si="96"/>
        <v>7.1006551405401233</v>
      </c>
      <c r="H236" s="35">
        <f t="shared" si="96"/>
        <v>2.9512527568923193</v>
      </c>
      <c r="I236" s="35">
        <f t="shared" si="96"/>
        <v>2.6795478835522464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132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0.29616432893427208</v>
      </c>
      <c r="I245" s="35">
        <f t="shared" si="99"/>
        <v>-2.9459045320166846</v>
      </c>
      <c r="K245" s="9">
        <f t="shared" ref="K245:K276" si="100">SUM(B245:I245)/$B$240</f>
        <v>-0.18115426229112244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-0.42568784452129038</v>
      </c>
      <c r="I246" s="35">
        <f t="shared" si="99"/>
        <v>-0.13317832423221904</v>
      </c>
      <c r="K246" s="9">
        <f t="shared" si="100"/>
        <v>-0.11650138553388981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1.0311410826999023</v>
      </c>
      <c r="I247" s="35">
        <f t="shared" si="99"/>
        <v>-2.9459045320166846</v>
      </c>
      <c r="K247" s="9">
        <f t="shared" si="100"/>
        <v>-0.15842770837134415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-1.6008631753858245</v>
      </c>
      <c r="I248" s="35">
        <f t="shared" si="99"/>
        <v>-0.13317832423221904</v>
      </c>
      <c r="K248" s="9">
        <f t="shared" si="100"/>
        <v>-0.15283952192425884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1.611282734675056</v>
      </c>
      <c r="I249" s="35">
        <f t="shared" si="99"/>
        <v>-0.13317832423221904</v>
      </c>
      <c r="K249" s="9">
        <f t="shared" si="100"/>
        <v>-5.3515282281065245E-2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1.5207420307736077</v>
      </c>
      <c r="I250" s="35">
        <f t="shared" si="99"/>
        <v>-2.9459045320166846</v>
      </c>
      <c r="K250" s="9">
        <f t="shared" si="100"/>
        <v>-0.14328853248780346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1.524458815482957</v>
      </c>
      <c r="I251" s="35">
        <f t="shared" si="99"/>
        <v>-2.9459045320166846</v>
      </c>
      <c r="K251" s="9">
        <f t="shared" si="100"/>
        <v>-0.14317360407996954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1.4477800695413632</v>
      </c>
      <c r="I252" s="35">
        <f t="shared" si="99"/>
        <v>-2.9459045320166846</v>
      </c>
      <c r="K252" s="9">
        <f t="shared" si="100"/>
        <v>-0.14554462281656799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1.5224637694674457</v>
      </c>
      <c r="I253" s="35">
        <f t="shared" si="99"/>
        <v>-2.9459045320166846</v>
      </c>
      <c r="K253" s="9">
        <f t="shared" si="100"/>
        <v>-0.14323529381452463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1.3967765713219551</v>
      </c>
      <c r="I254" s="35">
        <f t="shared" si="99"/>
        <v>-2.9459045320166846</v>
      </c>
      <c r="K254" s="9">
        <f t="shared" si="100"/>
        <v>-0.147121725420755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1.4298521587778519</v>
      </c>
      <c r="I255" s="35">
        <f t="shared" si="111"/>
        <v>-2.9459045320166846</v>
      </c>
      <c r="K255" s="9">
        <f t="shared" si="100"/>
        <v>-0.14609897998303401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0.58715512490449873</v>
      </c>
      <c r="I256" s="35">
        <f t="shared" si="111"/>
        <v>-2.9459045320166846</v>
      </c>
      <c r="K256" s="9">
        <f t="shared" si="100"/>
        <v>-0.17215640218072584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1.4036635431907656</v>
      </c>
      <c r="I257" s="35">
        <f t="shared" si="111"/>
        <v>-2.9459045320166846</v>
      </c>
      <c r="K257" s="9">
        <f t="shared" si="100"/>
        <v>-0.14690877019908494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1.9890559811049771</v>
      </c>
      <c r="I258" s="35">
        <f t="shared" si="111"/>
        <v>-0.13317832423221904</v>
      </c>
      <c r="K258" s="9">
        <f t="shared" si="100"/>
        <v>-4.1833982144085617E-2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3.4774597413308106</v>
      </c>
      <c r="I259" s="35">
        <f t="shared" si="111"/>
        <v>-2.9459045320166846</v>
      </c>
      <c r="K259" s="9">
        <f t="shared" si="100"/>
        <v>-8.2783965061792239E-2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2.9180813947836399</v>
      </c>
      <c r="I260" s="35">
        <f t="shared" si="111"/>
        <v>-2.9459045320166846</v>
      </c>
      <c r="K260" s="9">
        <f t="shared" si="100"/>
        <v>-0.10008075994574928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2.6668788219461286</v>
      </c>
      <c r="I261" s="35">
        <f t="shared" si="111"/>
        <v>-0.13317832423221904</v>
      </c>
      <c r="K261" s="9">
        <f t="shared" si="100"/>
        <v>-2.0874710627661636E-2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3.0307101814002371</v>
      </c>
      <c r="I262" s="35">
        <f t="shared" si="111"/>
        <v>-2.9459045320166846</v>
      </c>
      <c r="K262" s="9">
        <f t="shared" si="100"/>
        <v>-9.6598113482651043E-2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2.0269828119808975</v>
      </c>
      <c r="I263" s="35">
        <f t="shared" si="111"/>
        <v>-2.9459045320166846</v>
      </c>
      <c r="K263" s="9">
        <f t="shared" si="100"/>
        <v>-0.12763482867805426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2.7793357851092586</v>
      </c>
      <c r="I264" s="35">
        <f t="shared" si="111"/>
        <v>-2.9459045320166846</v>
      </c>
      <c r="K264" s="9">
        <f t="shared" si="100"/>
        <v>-0.10437097669511172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2.1096293632012433</v>
      </c>
      <c r="I265" s="35">
        <f t="shared" si="122"/>
        <v>-2.9459045320166846</v>
      </c>
      <c r="K265" s="9">
        <f t="shared" si="100"/>
        <v>-0.12507927669226743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2.3384330600455594</v>
      </c>
      <c r="I266" s="35">
        <f t="shared" si="122"/>
        <v>-2.9459045320166846</v>
      </c>
      <c r="K266" s="9">
        <f t="shared" si="100"/>
        <v>-0.11800433244847286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7.1006551405401233</v>
      </c>
      <c r="H267" s="35">
        <f t="shared" si="122"/>
        <v>1.5922900039542953</v>
      </c>
      <c r="I267" s="35">
        <f t="shared" si="122"/>
        <v>-0.13317832423221904</v>
      </c>
      <c r="K267" s="9">
        <f t="shared" si="100"/>
        <v>0.22241279199611616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-0.92451421791814314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7.1006551405401233</v>
      </c>
      <c r="H268" s="35">
        <f t="shared" si="122"/>
        <v>1.9921369916869656</v>
      </c>
      <c r="I268" s="35">
        <f t="shared" si="122"/>
        <v>-2.9459045320166846</v>
      </c>
      <c r="K268" s="9">
        <f t="shared" si="100"/>
        <v>0.14983970467786115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7.1006551405401233</v>
      </c>
      <c r="H269" s="35">
        <f t="shared" si="122"/>
        <v>2.2862552240747953</v>
      </c>
      <c r="I269" s="35">
        <f t="shared" si="122"/>
        <v>-2.9459045320166846</v>
      </c>
      <c r="K269" s="9">
        <f t="shared" si="100"/>
        <v>0.15689760994095334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7.1006551405401233</v>
      </c>
      <c r="H270" s="35">
        <f t="shared" si="122"/>
        <v>2.8497758628151164</v>
      </c>
      <c r="I270" s="35">
        <f t="shared" si="122"/>
        <v>-0.13317832423221904</v>
      </c>
      <c r="K270" s="9">
        <f t="shared" si="100"/>
        <v>0.26129609004376064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-0.99037979409757115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7.1006551405401233</v>
      </c>
      <c r="H271" s="35">
        <f t="shared" si="122"/>
        <v>2.9502703786895541</v>
      </c>
      <c r="I271" s="35">
        <f t="shared" si="122"/>
        <v>-2.9459045320166846</v>
      </c>
      <c r="K271" s="9">
        <f t="shared" si="100"/>
        <v>0.17742992764703741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7.1006551405401233</v>
      </c>
      <c r="H272" s="35">
        <f t="shared" si="122"/>
        <v>2.9775846669492045</v>
      </c>
      <c r="I272" s="35">
        <f t="shared" si="122"/>
        <v>-2.9459045320166846</v>
      </c>
      <c r="K272" s="9">
        <f t="shared" si="100"/>
        <v>0.17827452530503529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7.1006551405401233</v>
      </c>
      <c r="H273" s="35">
        <f t="shared" si="122"/>
        <v>2.6485184979412377</v>
      </c>
      <c r="I273" s="35">
        <f t="shared" si="122"/>
        <v>-0.13317832423221904</v>
      </c>
      <c r="K273" s="9">
        <f t="shared" si="100"/>
        <v>0.25507291858816761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-8.5791210175396078</v>
      </c>
      <c r="F274" s="35">
        <f t="shared" si="122"/>
        <v>0.18301034197895116</v>
      </c>
      <c r="G274" s="35">
        <f t="shared" si="122"/>
        <v>7.1006551405401233</v>
      </c>
      <c r="H274" s="35">
        <f t="shared" si="122"/>
        <v>2.8810825678162653</v>
      </c>
      <c r="I274" s="35">
        <f t="shared" si="122"/>
        <v>-0.13317832423221904</v>
      </c>
      <c r="K274" s="9">
        <f t="shared" si="100"/>
        <v>-3.3158548884554828E-2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1.8198847895580308</v>
      </c>
      <c r="D275" s="35">
        <f t="shared" ref="D275:I276" si="133">D235</f>
        <v>-1.9134491988815214</v>
      </c>
      <c r="E275" s="35">
        <f t="shared" si="133"/>
        <v>-10.967613449525324</v>
      </c>
      <c r="F275" s="35">
        <f t="shared" si="133"/>
        <v>0.18301034197895116</v>
      </c>
      <c r="G275" s="35">
        <f t="shared" si="133"/>
        <v>7.1006551405401233</v>
      </c>
      <c r="H275" s="35">
        <f t="shared" si="133"/>
        <v>3.0625105626011067</v>
      </c>
      <c r="I275" s="35">
        <f t="shared" si="133"/>
        <v>11.117726506905644</v>
      </c>
      <c r="K275" s="9">
        <f t="shared" si="100"/>
        <v>0.3333876780045173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0.72212518656756119</v>
      </c>
      <c r="D276" s="35">
        <f t="shared" si="133"/>
        <v>-1.9134491988815214</v>
      </c>
      <c r="E276" s="35">
        <f t="shared" si="133"/>
        <v>-10.967613449525324</v>
      </c>
      <c r="F276" s="35">
        <f t="shared" si="133"/>
        <v>0.18301034197895116</v>
      </c>
      <c r="G276" s="35">
        <f t="shared" si="133"/>
        <v>7.1006551405401233</v>
      </c>
      <c r="H276" s="35">
        <f t="shared" si="133"/>
        <v>2.9512527568923193</v>
      </c>
      <c r="I276" s="35">
        <f t="shared" si="133"/>
        <v>2.6795478835522464</v>
      </c>
      <c r="K276" s="45">
        <f t="shared" si="100"/>
        <v>3.5082296679450613E-2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UKG-UKR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-0.18115426229112244</v>
      </c>
      <c r="D281" s="35" cm="1">
        <f t="array" ref="D281:D312">TREND(C281:C312,B281:B312)</f>
        <v>-0.22244271371866375</v>
      </c>
      <c r="AMJ281"/>
    </row>
    <row r="282" spans="1:1024" x14ac:dyDescent="0.15">
      <c r="B282" s="35">
        <v>1993</v>
      </c>
      <c r="C282" s="35">
        <f t="shared" si="135"/>
        <v>-0.11650138553388981</v>
      </c>
      <c r="D282" s="35">
        <v>-0.20996796614641511</v>
      </c>
      <c r="AMJ282"/>
    </row>
    <row r="283" spans="1:1024" x14ac:dyDescent="0.15">
      <c r="B283" s="35">
        <v>1994</v>
      </c>
      <c r="C283" s="35">
        <f t="shared" si="135"/>
        <v>-0.15842770837134415</v>
      </c>
      <c r="D283" s="35">
        <v>-0.19749321857416646</v>
      </c>
      <c r="AMJ283"/>
    </row>
    <row r="284" spans="1:1024" x14ac:dyDescent="0.15">
      <c r="B284" s="35">
        <v>1995</v>
      </c>
      <c r="C284" s="35">
        <f t="shared" si="135"/>
        <v>-0.15283952192425884</v>
      </c>
      <c r="D284" s="35">
        <v>-0.18501847100191782</v>
      </c>
      <c r="AMJ284"/>
    </row>
    <row r="285" spans="1:1024" x14ac:dyDescent="0.15">
      <c r="B285" s="35">
        <v>1996</v>
      </c>
      <c r="C285" s="35">
        <f t="shared" si="135"/>
        <v>-5.3515282281065245E-2</v>
      </c>
      <c r="D285" s="35">
        <v>-0.17254372342966917</v>
      </c>
      <c r="AMJ285"/>
    </row>
    <row r="286" spans="1:1024" x14ac:dyDescent="0.15">
      <c r="B286" s="35">
        <v>1997</v>
      </c>
      <c r="C286" s="35">
        <f t="shared" si="135"/>
        <v>-0.14328853248780346</v>
      </c>
      <c r="D286" s="35">
        <v>-0.16006897585742053</v>
      </c>
      <c r="AMJ286"/>
    </row>
    <row r="287" spans="1:1024" x14ac:dyDescent="0.15">
      <c r="B287" s="35">
        <v>1998</v>
      </c>
      <c r="C287" s="35">
        <f t="shared" si="135"/>
        <v>-0.14317360407996954</v>
      </c>
      <c r="D287" s="35">
        <v>-0.14759422828516833</v>
      </c>
      <c r="AMJ287"/>
    </row>
    <row r="288" spans="1:1024" x14ac:dyDescent="0.15">
      <c r="B288" s="35">
        <v>1999</v>
      </c>
      <c r="C288" s="35">
        <f t="shared" si="135"/>
        <v>-0.14554462281656799</v>
      </c>
      <c r="D288" s="35">
        <v>-0.13511948071291968</v>
      </c>
      <c r="AMJ288"/>
    </row>
    <row r="289" spans="2:1024" x14ac:dyDescent="0.15">
      <c r="B289" s="35">
        <v>2000</v>
      </c>
      <c r="C289" s="35">
        <f t="shared" si="135"/>
        <v>-0.14323529381452463</v>
      </c>
      <c r="D289" s="35">
        <v>-0.12264473314067104</v>
      </c>
      <c r="AMJ289"/>
    </row>
    <row r="290" spans="2:1024" x14ac:dyDescent="0.15">
      <c r="B290" s="35">
        <v>2001</v>
      </c>
      <c r="C290" s="35">
        <f t="shared" si="135"/>
        <v>-0.147121725420755</v>
      </c>
      <c r="D290" s="35">
        <v>-0.11016998556842239</v>
      </c>
      <c r="AMJ290"/>
    </row>
    <row r="291" spans="2:1024" x14ac:dyDescent="0.15">
      <c r="B291" s="35">
        <v>2002</v>
      </c>
      <c r="C291" s="35">
        <f t="shared" si="135"/>
        <v>-0.14609897998303401</v>
      </c>
      <c r="D291" s="35">
        <v>-9.7695237996173745E-2</v>
      </c>
      <c r="AMJ291"/>
    </row>
    <row r="292" spans="2:1024" x14ac:dyDescent="0.15">
      <c r="B292" s="35">
        <v>2003</v>
      </c>
      <c r="C292" s="35">
        <f t="shared" si="135"/>
        <v>-0.17215640218072584</v>
      </c>
      <c r="D292" s="35">
        <v>-8.5220490423925099E-2</v>
      </c>
      <c r="AMJ292"/>
    </row>
    <row r="293" spans="2:1024" x14ac:dyDescent="0.15">
      <c r="B293" s="35">
        <v>2004</v>
      </c>
      <c r="C293" s="35">
        <f t="shared" si="135"/>
        <v>-0.14690877019908494</v>
      </c>
      <c r="D293" s="35">
        <v>-7.2745742851676454E-2</v>
      </c>
      <c r="AMJ293"/>
    </row>
    <row r="294" spans="2:1024" x14ac:dyDescent="0.15">
      <c r="B294" s="35">
        <v>2005</v>
      </c>
      <c r="C294" s="35">
        <f t="shared" si="135"/>
        <v>-4.1833982144085617E-2</v>
      </c>
      <c r="D294" s="35">
        <v>-6.0270995279427808E-2</v>
      </c>
      <c r="AMJ294"/>
    </row>
    <row r="295" spans="2:1024" x14ac:dyDescent="0.15">
      <c r="B295" s="35">
        <v>2006</v>
      </c>
      <c r="C295" s="35">
        <f t="shared" si="135"/>
        <v>-8.2783965061792239E-2</v>
      </c>
      <c r="D295" s="35">
        <v>-4.779624770717561E-2</v>
      </c>
      <c r="AMJ295"/>
    </row>
    <row r="296" spans="2:1024" x14ac:dyDescent="0.15">
      <c r="B296" s="35">
        <v>2007</v>
      </c>
      <c r="C296" s="35">
        <f t="shared" si="135"/>
        <v>-0.10008075994574928</v>
      </c>
      <c r="D296" s="35">
        <v>-3.5321500134926964E-2</v>
      </c>
      <c r="AMJ296"/>
    </row>
    <row r="297" spans="2:1024" x14ac:dyDescent="0.15">
      <c r="B297" s="35">
        <v>2008</v>
      </c>
      <c r="C297" s="35">
        <f t="shared" si="135"/>
        <v>-2.0874710627661636E-2</v>
      </c>
      <c r="D297" s="35">
        <v>-2.2846752562678319E-2</v>
      </c>
      <c r="AMJ297"/>
    </row>
    <row r="298" spans="2:1024" x14ac:dyDescent="0.15">
      <c r="B298" s="35">
        <v>2009</v>
      </c>
      <c r="C298" s="35">
        <f t="shared" si="135"/>
        <v>-9.6598113482651043E-2</v>
      </c>
      <c r="D298" s="35">
        <v>-1.0372004990429673E-2</v>
      </c>
      <c r="AMJ298"/>
    </row>
    <row r="299" spans="2:1024" x14ac:dyDescent="0.15">
      <c r="B299" s="35">
        <v>2010</v>
      </c>
      <c r="C299" s="35">
        <f t="shared" si="135"/>
        <v>-0.12763482867805426</v>
      </c>
      <c r="D299" s="35">
        <v>2.1027425818189727E-3</v>
      </c>
      <c r="AMJ299"/>
    </row>
    <row r="300" spans="2:1024" x14ac:dyDescent="0.15">
      <c r="B300" s="35">
        <v>2011</v>
      </c>
      <c r="C300" s="35">
        <f t="shared" si="135"/>
        <v>-0.10437097669511172</v>
      </c>
      <c r="D300" s="35">
        <v>1.4577490154067618E-2</v>
      </c>
      <c r="AMJ300"/>
    </row>
    <row r="301" spans="2:1024" x14ac:dyDescent="0.15">
      <c r="B301" s="35">
        <v>2012</v>
      </c>
      <c r="C301" s="35">
        <f t="shared" si="135"/>
        <v>-0.12507927669226743</v>
      </c>
      <c r="D301" s="35">
        <v>2.7052237726316264E-2</v>
      </c>
      <c r="AMJ301"/>
    </row>
    <row r="302" spans="2:1024" x14ac:dyDescent="0.15">
      <c r="B302" s="35">
        <v>2013</v>
      </c>
      <c r="C302" s="35">
        <f t="shared" si="135"/>
        <v>-0.11800433244847286</v>
      </c>
      <c r="D302" s="35">
        <v>3.9526985298564909E-2</v>
      </c>
      <c r="AMJ302"/>
    </row>
    <row r="303" spans="2:1024" x14ac:dyDescent="0.15">
      <c r="B303" s="35">
        <v>2014</v>
      </c>
      <c r="C303" s="35">
        <f t="shared" si="135"/>
        <v>0.22241279199611616</v>
      </c>
      <c r="D303" s="35">
        <v>5.2001732870817108E-2</v>
      </c>
      <c r="AMJ303"/>
    </row>
    <row r="304" spans="2:1024" x14ac:dyDescent="0.15">
      <c r="B304" s="35">
        <v>2015</v>
      </c>
      <c r="C304" s="35">
        <f t="shared" si="135"/>
        <v>0.14983970467786115</v>
      </c>
      <c r="D304" s="35">
        <v>6.4476480443065753E-2</v>
      </c>
      <c r="AMJ304"/>
    </row>
    <row r="305" spans="2:1024" x14ac:dyDescent="0.15">
      <c r="B305" s="35">
        <v>2016</v>
      </c>
      <c r="C305" s="35">
        <f t="shared" si="135"/>
        <v>0.15689760994095334</v>
      </c>
      <c r="D305" s="35">
        <v>7.6951228015314399E-2</v>
      </c>
      <c r="AMJ305"/>
    </row>
    <row r="306" spans="2:1024" x14ac:dyDescent="0.15">
      <c r="B306" s="35">
        <v>2017</v>
      </c>
      <c r="C306" s="35">
        <f t="shared" si="135"/>
        <v>0.26129609004376064</v>
      </c>
      <c r="D306" s="35">
        <v>8.9425975587563045E-2</v>
      </c>
      <c r="AMJ306"/>
    </row>
    <row r="307" spans="2:1024" x14ac:dyDescent="0.15">
      <c r="B307" s="35">
        <v>2018</v>
      </c>
      <c r="C307" s="35">
        <f t="shared" si="135"/>
        <v>0.17742992764703741</v>
      </c>
      <c r="D307" s="35">
        <v>0.10190072315981169</v>
      </c>
      <c r="AMJ307"/>
    </row>
    <row r="308" spans="2:1024" x14ac:dyDescent="0.15">
      <c r="B308" s="35">
        <v>2019</v>
      </c>
      <c r="C308" s="35">
        <f t="shared" si="135"/>
        <v>0.17827452530503529</v>
      </c>
      <c r="D308" s="35">
        <v>0.11437547073206034</v>
      </c>
      <c r="AMJ308"/>
    </row>
    <row r="309" spans="2:1024" x14ac:dyDescent="0.15">
      <c r="B309" s="35">
        <v>2020</v>
      </c>
      <c r="C309" s="35">
        <f t="shared" si="135"/>
        <v>0.25507291858816761</v>
      </c>
      <c r="D309" s="35">
        <v>0.12685021830430898</v>
      </c>
      <c r="AMJ309"/>
    </row>
    <row r="310" spans="2:1024" x14ac:dyDescent="0.15">
      <c r="B310" s="35">
        <v>2021</v>
      </c>
      <c r="C310" s="35">
        <f t="shared" si="135"/>
        <v>-3.3158548884554828E-2</v>
      </c>
      <c r="D310" s="35">
        <v>0.13932496587655763</v>
      </c>
      <c r="AMJ310"/>
    </row>
    <row r="311" spans="2:1024" x14ac:dyDescent="0.15">
      <c r="B311" s="35">
        <v>2022</v>
      </c>
      <c r="C311" s="35">
        <f t="shared" si="135"/>
        <v>0.3333876780045173</v>
      </c>
      <c r="D311" s="35">
        <v>0.15179971344880983</v>
      </c>
      <c r="AMJ311"/>
    </row>
    <row r="312" spans="2:1024" x14ac:dyDescent="0.15">
      <c r="B312" s="35">
        <v>2023</v>
      </c>
      <c r="C312" s="35">
        <f t="shared" si="135"/>
        <v>3.5082296679450613E-2</v>
      </c>
      <c r="D312" s="35">
        <v>0.16427446102105847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1FCD-0371-488B-9EC1-9D38194BFB6A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54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0.58450704200000003</v>
      </c>
      <c r="L7" s="20">
        <f t="shared" ref="L7:L38" si="0">M7+N7</f>
        <v>0</v>
      </c>
      <c r="M7" s="22"/>
      <c r="N7" s="22"/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0.52419354799999995</v>
      </c>
      <c r="L8" s="20">
        <f t="shared" si="0"/>
        <v>0</v>
      </c>
      <c r="M8" s="22"/>
      <c r="N8" s="22"/>
      <c r="P8"/>
    </row>
    <row r="9" spans="1:16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0.57692307700000001</v>
      </c>
      <c r="L9" s="20">
        <f t="shared" si="0"/>
        <v>0</v>
      </c>
      <c r="M9" s="22"/>
      <c r="N9" s="22"/>
      <c r="P9"/>
    </row>
    <row r="10" spans="1:16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0.46103896100000002</v>
      </c>
      <c r="L10" s="20">
        <f t="shared" si="0"/>
        <v>0</v>
      </c>
      <c r="M10" s="22"/>
      <c r="N10" s="22"/>
      <c r="P10"/>
    </row>
    <row r="11" spans="1:16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0.61842105300000005</v>
      </c>
      <c r="L11" s="20">
        <f t="shared" si="0"/>
        <v>0</v>
      </c>
      <c r="M11" s="22"/>
      <c r="N11" s="22"/>
      <c r="P11"/>
    </row>
    <row r="12" spans="1:16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0.58904109599999999</v>
      </c>
      <c r="L12" s="20">
        <f t="shared" si="0"/>
        <v>1</v>
      </c>
      <c r="M12" s="22">
        <v>1</v>
      </c>
      <c r="N12" s="22"/>
      <c r="P12"/>
    </row>
    <row r="13" spans="1:16" x14ac:dyDescent="0.15">
      <c r="A13" s="20">
        <v>1998</v>
      </c>
      <c r="B13" s="20">
        <v>0</v>
      </c>
      <c r="C13" s="20">
        <f t="shared" si="1"/>
        <v>20</v>
      </c>
      <c r="D13" s="77">
        <v>20</v>
      </c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0.64516129</v>
      </c>
      <c r="L13" s="20">
        <f t="shared" si="0"/>
        <v>1</v>
      </c>
      <c r="M13" s="22">
        <v>1</v>
      </c>
      <c r="N13" s="22"/>
      <c r="P13"/>
    </row>
    <row r="14" spans="1:16" x14ac:dyDescent="0.15">
      <c r="A14" s="20">
        <v>1999</v>
      </c>
      <c r="B14" s="20">
        <v>0</v>
      </c>
      <c r="C14" s="20">
        <f t="shared" si="1"/>
        <v>40</v>
      </c>
      <c r="D14" s="77">
        <v>40</v>
      </c>
      <c r="E14" s="77"/>
      <c r="F14" s="78">
        <v>0</v>
      </c>
      <c r="G14" s="53">
        <v>0</v>
      </c>
      <c r="H14" s="20">
        <v>0</v>
      </c>
      <c r="I14" s="20">
        <v>0</v>
      </c>
      <c r="J14" s="20">
        <v>0</v>
      </c>
      <c r="K14" s="21">
        <v>0.60714285700000004</v>
      </c>
      <c r="L14" s="20">
        <f t="shared" si="0"/>
        <v>1</v>
      </c>
      <c r="M14" s="22"/>
      <c r="N14" s="22">
        <v>1</v>
      </c>
      <c r="P14"/>
    </row>
    <row r="15" spans="1:16" x14ac:dyDescent="0.15">
      <c r="A15" s="20">
        <v>2000</v>
      </c>
      <c r="B15" s="20">
        <v>0</v>
      </c>
      <c r="C15" s="20">
        <f t="shared" si="1"/>
        <v>70</v>
      </c>
      <c r="D15" s="77">
        <v>70</v>
      </c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0.625</v>
      </c>
      <c r="L15" s="20">
        <f t="shared" si="0"/>
        <v>0</v>
      </c>
      <c r="M15" s="22"/>
      <c r="N15" s="22"/>
      <c r="P15"/>
    </row>
    <row r="16" spans="1:16" x14ac:dyDescent="0.15">
      <c r="A16" s="20">
        <v>2001</v>
      </c>
      <c r="B16" s="20">
        <v>0</v>
      </c>
      <c r="C16" s="20">
        <f t="shared" si="1"/>
        <v>70</v>
      </c>
      <c r="D16" s="77">
        <v>70</v>
      </c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0.59558823500000002</v>
      </c>
      <c r="L16" s="20">
        <f t="shared" si="0"/>
        <v>0</v>
      </c>
      <c r="M16" s="22"/>
      <c r="N16" s="22"/>
      <c r="P16"/>
    </row>
    <row r="17" spans="1:16" x14ac:dyDescent="0.15">
      <c r="A17" s="20">
        <v>2002</v>
      </c>
      <c r="B17" s="20">
        <v>0</v>
      </c>
      <c r="C17" s="20">
        <f t="shared" si="1"/>
        <v>60</v>
      </c>
      <c r="D17" s="77">
        <v>60</v>
      </c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0.62</v>
      </c>
      <c r="L17" s="20">
        <f t="shared" si="0"/>
        <v>0</v>
      </c>
      <c r="M17" s="22"/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60</v>
      </c>
      <c r="D18" s="77">
        <v>60</v>
      </c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0.57894736800000002</v>
      </c>
      <c r="L18" s="20">
        <f t="shared" si="0"/>
        <v>1</v>
      </c>
      <c r="M18" s="22">
        <v>1</v>
      </c>
      <c r="N18" s="22"/>
    </row>
    <row r="19" spans="1:16" x14ac:dyDescent="0.15">
      <c r="A19" s="20">
        <v>2004</v>
      </c>
      <c r="B19" s="20">
        <v>0</v>
      </c>
      <c r="C19" s="20">
        <f t="shared" si="1"/>
        <v>60</v>
      </c>
      <c r="D19" s="77">
        <v>60</v>
      </c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0.59722222199999997</v>
      </c>
      <c r="L19" s="20">
        <f t="shared" si="0"/>
        <v>0</v>
      </c>
      <c r="M19" s="22"/>
      <c r="N19" s="22"/>
    </row>
    <row r="20" spans="1:16" x14ac:dyDescent="0.15">
      <c r="A20" s="20">
        <v>2005</v>
      </c>
      <c r="B20" s="20">
        <v>0</v>
      </c>
      <c r="C20" s="20">
        <f t="shared" si="1"/>
        <v>70</v>
      </c>
      <c r="D20" s="77">
        <v>70</v>
      </c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0.60135135100000003</v>
      </c>
      <c r="L20" s="20">
        <f t="shared" si="0"/>
        <v>4</v>
      </c>
      <c r="M20" s="22">
        <v>2</v>
      </c>
      <c r="N20" s="22">
        <v>2</v>
      </c>
    </row>
    <row r="21" spans="1:16" x14ac:dyDescent="0.15">
      <c r="A21" s="20">
        <v>2006</v>
      </c>
      <c r="B21" s="20">
        <v>0</v>
      </c>
      <c r="C21" s="20">
        <f t="shared" si="1"/>
        <v>50</v>
      </c>
      <c r="D21" s="77">
        <v>50</v>
      </c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0.67171717200000003</v>
      </c>
      <c r="L21" s="20">
        <f t="shared" si="0"/>
        <v>0</v>
      </c>
      <c r="M21" s="22"/>
      <c r="N21" s="22"/>
    </row>
    <row r="22" spans="1:16" x14ac:dyDescent="0.15">
      <c r="A22" s="20">
        <v>2007</v>
      </c>
      <c r="B22" s="20">
        <v>0</v>
      </c>
      <c r="C22" s="20">
        <f t="shared" si="1"/>
        <v>50</v>
      </c>
      <c r="D22" s="77">
        <v>50</v>
      </c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0.60256410299999996</v>
      </c>
      <c r="L22" s="20">
        <f t="shared" si="0"/>
        <v>0</v>
      </c>
      <c r="M22" s="22"/>
      <c r="N22" s="22"/>
    </row>
    <row r="23" spans="1:16" x14ac:dyDescent="0.15">
      <c r="A23" s="20">
        <v>2008</v>
      </c>
      <c r="B23" s="20">
        <v>0</v>
      </c>
      <c r="C23" s="20">
        <f t="shared" si="1"/>
        <v>60</v>
      </c>
      <c r="D23" s="77">
        <v>60</v>
      </c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0.60135135100000003</v>
      </c>
      <c r="L23" s="20">
        <f t="shared" si="0"/>
        <v>2</v>
      </c>
      <c r="M23" s="22">
        <v>2</v>
      </c>
      <c r="N23" s="22"/>
    </row>
    <row r="24" spans="1:16" x14ac:dyDescent="0.15">
      <c r="A24" s="20">
        <v>2009</v>
      </c>
      <c r="B24" s="20">
        <v>0</v>
      </c>
      <c r="C24" s="20">
        <f t="shared" si="1"/>
        <v>70</v>
      </c>
      <c r="D24" s="77">
        <v>70</v>
      </c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0.55882352899999999</v>
      </c>
      <c r="L24" s="20">
        <f t="shared" si="0"/>
        <v>1</v>
      </c>
      <c r="M24" s="22"/>
      <c r="N24" s="22">
        <v>1</v>
      </c>
    </row>
    <row r="25" spans="1:16" x14ac:dyDescent="0.15">
      <c r="A25" s="20">
        <v>2010</v>
      </c>
      <c r="B25" s="20">
        <v>0</v>
      </c>
      <c r="C25" s="20">
        <f t="shared" si="1"/>
        <v>70</v>
      </c>
      <c r="D25" s="77">
        <v>70</v>
      </c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0.52816901400000005</v>
      </c>
      <c r="L25" s="20">
        <f t="shared" si="0"/>
        <v>1</v>
      </c>
      <c r="M25" s="22">
        <v>1</v>
      </c>
      <c r="N25" s="22"/>
    </row>
    <row r="26" spans="1:16" x14ac:dyDescent="0.15">
      <c r="A26" s="20">
        <v>2011</v>
      </c>
      <c r="B26" s="20">
        <v>0</v>
      </c>
      <c r="C26" s="20">
        <f t="shared" si="1"/>
        <v>70</v>
      </c>
      <c r="D26" s="77">
        <v>70</v>
      </c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0.60869565199999998</v>
      </c>
      <c r="L26" s="20">
        <f t="shared" si="0"/>
        <v>0</v>
      </c>
      <c r="M26" s="22"/>
      <c r="N26" s="22"/>
    </row>
    <row r="27" spans="1:16" x14ac:dyDescent="0.15">
      <c r="A27" s="20">
        <v>2012</v>
      </c>
      <c r="B27" s="20">
        <v>0</v>
      </c>
      <c r="C27" s="20">
        <f t="shared" si="1"/>
        <v>70</v>
      </c>
      <c r="D27" s="77">
        <v>70</v>
      </c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0.54411764699999998</v>
      </c>
      <c r="L27" s="20">
        <f t="shared" si="0"/>
        <v>0</v>
      </c>
      <c r="M27" s="22"/>
      <c r="N27" s="22"/>
    </row>
    <row r="28" spans="1:16" x14ac:dyDescent="0.15">
      <c r="A28" s="20">
        <v>2013</v>
      </c>
      <c r="B28" s="20">
        <v>0</v>
      </c>
      <c r="C28" s="20">
        <f t="shared" si="1"/>
        <v>70</v>
      </c>
      <c r="D28" s="77">
        <v>70</v>
      </c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0.5546875</v>
      </c>
      <c r="L28" s="20">
        <f t="shared" si="0"/>
        <v>1</v>
      </c>
      <c r="M28" s="22">
        <v>1</v>
      </c>
      <c r="N28" s="22"/>
    </row>
    <row r="29" spans="1:16" x14ac:dyDescent="0.15">
      <c r="A29" s="20">
        <v>2014</v>
      </c>
      <c r="B29" s="20">
        <v>0</v>
      </c>
      <c r="C29" s="20">
        <f t="shared" si="1"/>
        <v>70</v>
      </c>
      <c r="D29" s="77">
        <v>70</v>
      </c>
      <c r="E29" s="77"/>
      <c r="F29" s="78">
        <v>0</v>
      </c>
      <c r="G29" s="53">
        <v>0</v>
      </c>
      <c r="H29" s="20">
        <v>0</v>
      </c>
      <c r="I29" s="20">
        <v>0</v>
      </c>
      <c r="J29" s="20">
        <v>0</v>
      </c>
      <c r="K29" s="21">
        <v>0.53846153799999996</v>
      </c>
      <c r="L29" s="20">
        <f t="shared" si="0"/>
        <v>0</v>
      </c>
      <c r="M29" s="22"/>
      <c r="N29" s="22"/>
    </row>
    <row r="30" spans="1:16" x14ac:dyDescent="0.15">
      <c r="A30" s="20">
        <v>2015</v>
      </c>
      <c r="B30" s="20">
        <v>0</v>
      </c>
      <c r="C30" s="20">
        <f t="shared" si="1"/>
        <v>70</v>
      </c>
      <c r="D30" s="77">
        <v>70</v>
      </c>
      <c r="E30" s="77"/>
      <c r="F30" s="78">
        <v>0</v>
      </c>
      <c r="G30" s="53">
        <v>0</v>
      </c>
      <c r="H30" s="20">
        <v>0</v>
      </c>
      <c r="I30" s="20">
        <v>0</v>
      </c>
      <c r="J30" s="20">
        <v>0</v>
      </c>
      <c r="K30" s="21">
        <v>0.54545454500000001</v>
      </c>
      <c r="L30" s="20">
        <f t="shared" si="0"/>
        <v>1</v>
      </c>
      <c r="M30" s="22"/>
      <c r="N30" s="22">
        <v>1</v>
      </c>
    </row>
    <row r="31" spans="1:16" x14ac:dyDescent="0.15">
      <c r="A31" s="20">
        <v>2016</v>
      </c>
      <c r="B31" s="20">
        <v>0</v>
      </c>
      <c r="C31" s="20">
        <f t="shared" si="1"/>
        <v>60</v>
      </c>
      <c r="D31" s="77">
        <v>60</v>
      </c>
      <c r="E31" s="77"/>
      <c r="F31" s="78">
        <v>0</v>
      </c>
      <c r="G31" s="53">
        <v>0</v>
      </c>
      <c r="H31" s="20">
        <v>0</v>
      </c>
      <c r="I31" s="20">
        <v>0</v>
      </c>
      <c r="J31" s="20">
        <v>0</v>
      </c>
      <c r="K31" s="21">
        <v>0.52500000000000002</v>
      </c>
      <c r="L31" s="20">
        <f t="shared" si="0"/>
        <v>1</v>
      </c>
      <c r="M31" s="22">
        <v>1</v>
      </c>
      <c r="N31" s="22"/>
    </row>
    <row r="32" spans="1:16" x14ac:dyDescent="0.15">
      <c r="A32" s="20">
        <v>2017</v>
      </c>
      <c r="B32" s="20">
        <v>0</v>
      </c>
      <c r="C32" s="20">
        <f t="shared" si="1"/>
        <v>40</v>
      </c>
      <c r="D32" s="77">
        <v>40</v>
      </c>
      <c r="E32" s="77"/>
      <c r="F32" s="78">
        <v>0</v>
      </c>
      <c r="G32" s="53">
        <v>0</v>
      </c>
      <c r="H32" s="20">
        <v>0</v>
      </c>
      <c r="I32" s="20">
        <v>0</v>
      </c>
      <c r="J32" s="20">
        <v>0</v>
      </c>
      <c r="K32" s="21">
        <v>0.59139784900000003</v>
      </c>
      <c r="L32" s="20">
        <f t="shared" si="0"/>
        <v>0</v>
      </c>
      <c r="M32" s="22"/>
      <c r="N32" s="22"/>
    </row>
    <row r="33" spans="1:1024" x14ac:dyDescent="0.15">
      <c r="A33" s="20">
        <v>2018</v>
      </c>
      <c r="B33" s="20">
        <v>0</v>
      </c>
      <c r="C33" s="20">
        <f t="shared" si="1"/>
        <v>20</v>
      </c>
      <c r="D33" s="77">
        <v>20</v>
      </c>
      <c r="E33" s="77"/>
      <c r="F33" s="78">
        <v>0</v>
      </c>
      <c r="G33" s="53">
        <v>0</v>
      </c>
      <c r="H33" s="20">
        <v>0</v>
      </c>
      <c r="I33" s="20">
        <v>0</v>
      </c>
      <c r="J33" s="20">
        <v>0</v>
      </c>
      <c r="K33" s="21">
        <v>0.60096153799999996</v>
      </c>
      <c r="L33" s="20">
        <f t="shared" si="0"/>
        <v>1</v>
      </c>
      <c r="M33" s="22">
        <v>1</v>
      </c>
      <c r="N33" s="22"/>
    </row>
    <row r="34" spans="1:1024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0</v>
      </c>
      <c r="I34" s="20">
        <v>0</v>
      </c>
      <c r="J34" s="20">
        <v>0</v>
      </c>
      <c r="K34" s="21">
        <v>0.53061224500000004</v>
      </c>
      <c r="L34" s="20">
        <f t="shared" si="0"/>
        <v>0</v>
      </c>
      <c r="M34" s="22"/>
      <c r="N34" s="22"/>
    </row>
    <row r="35" spans="1:1024" x14ac:dyDescent="0.15">
      <c r="A35" s="20">
        <v>2020</v>
      </c>
      <c r="B35" s="20">
        <v>0</v>
      </c>
      <c r="C35" s="20">
        <f t="shared" si="1"/>
        <v>-14</v>
      </c>
      <c r="D35" s="77"/>
      <c r="E35" s="77"/>
      <c r="F35" s="78">
        <v>14</v>
      </c>
      <c r="G35" s="53">
        <v>0</v>
      </c>
      <c r="H35" s="20">
        <v>0</v>
      </c>
      <c r="I35" s="20">
        <v>0</v>
      </c>
      <c r="J35" s="20">
        <v>0</v>
      </c>
      <c r="K35" s="21">
        <v>0.55612244899999996</v>
      </c>
      <c r="L35" s="20">
        <f t="shared" si="0"/>
        <v>0</v>
      </c>
      <c r="M35" s="22"/>
      <c r="N35" s="22"/>
    </row>
    <row r="36" spans="1:1024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4</v>
      </c>
      <c r="I36" s="20">
        <v>0</v>
      </c>
      <c r="J36" s="20">
        <v>0</v>
      </c>
      <c r="K36" s="21">
        <v>0.51162790700000005</v>
      </c>
      <c r="L36" s="20">
        <f t="shared" si="0"/>
        <v>0</v>
      </c>
      <c r="M36" s="22"/>
      <c r="N36" s="22"/>
    </row>
    <row r="37" spans="1:1024" x14ac:dyDescent="0.15">
      <c r="A37" s="20">
        <v>2022</v>
      </c>
      <c r="B37" s="20">
        <v>0</v>
      </c>
      <c r="C37" s="20">
        <f t="shared" si="1"/>
        <v>0</v>
      </c>
      <c r="D37" s="77"/>
      <c r="E37" s="77"/>
      <c r="F37" s="78">
        <v>0</v>
      </c>
      <c r="G37" s="53">
        <v>0</v>
      </c>
      <c r="H37" s="20">
        <v>4</v>
      </c>
      <c r="I37" s="20">
        <v>0</v>
      </c>
      <c r="J37" s="20">
        <v>0</v>
      </c>
      <c r="K37" s="21">
        <v>0.465909091</v>
      </c>
      <c r="L37" s="20">
        <f t="shared" si="0"/>
        <v>0</v>
      </c>
      <c r="M37" s="22"/>
      <c r="N37" s="22"/>
    </row>
    <row r="38" spans="1:1024" x14ac:dyDescent="0.15">
      <c r="A38" s="20">
        <v>2023</v>
      </c>
      <c r="B38" s="20">
        <v>0</v>
      </c>
      <c r="C38" s="20">
        <f t="shared" si="1"/>
        <v>0</v>
      </c>
      <c r="D38" s="77"/>
      <c r="E38" s="77"/>
      <c r="F38" s="78">
        <v>0</v>
      </c>
      <c r="G38" s="53">
        <v>0</v>
      </c>
      <c r="H38" s="20">
        <v>4</v>
      </c>
      <c r="I38" s="20">
        <v>0</v>
      </c>
      <c r="J38" s="20">
        <v>0</v>
      </c>
      <c r="K38" s="21">
        <v>0.48255814000000002</v>
      </c>
      <c r="L38" s="20">
        <f t="shared" si="0"/>
        <v>0</v>
      </c>
      <c r="M38" s="22"/>
      <c r="N38" s="22"/>
    </row>
    <row r="39" spans="1:1024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0.58450704200000003</v>
      </c>
      <c r="I50" s="20">
        <f t="shared" ref="I50:I81" si="7">L7</f>
        <v>0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0.52419354799999995</v>
      </c>
      <c r="I51" s="20">
        <f t="shared" si="7"/>
        <v>0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0.57692307700000001</v>
      </c>
      <c r="I52" s="20">
        <f t="shared" si="7"/>
        <v>0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0.46103896100000002</v>
      </c>
      <c r="I53" s="20">
        <f t="shared" si="7"/>
        <v>0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0.61842105300000005</v>
      </c>
      <c r="I54" s="20">
        <f t="shared" si="7"/>
        <v>0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0.58904109599999999</v>
      </c>
      <c r="I55" s="20">
        <f t="shared" si="7"/>
        <v>1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20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0.64516129</v>
      </c>
      <c r="I56" s="20">
        <f t="shared" si="7"/>
        <v>1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40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0.60714285700000004</v>
      </c>
      <c r="I57" s="20">
        <f t="shared" si="7"/>
        <v>1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70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0.625</v>
      </c>
      <c r="I58" s="20">
        <f t="shared" si="7"/>
        <v>0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70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0.59558823500000002</v>
      </c>
      <c r="I59" s="20">
        <f t="shared" si="7"/>
        <v>0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60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0.62</v>
      </c>
      <c r="I60" s="20">
        <f t="shared" si="7"/>
        <v>0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60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0.57894736800000002</v>
      </c>
      <c r="I61" s="20">
        <f t="shared" si="7"/>
        <v>1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60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0.59722222199999997</v>
      </c>
      <c r="I62" s="20">
        <f t="shared" si="7"/>
        <v>0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70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0.60135135100000003</v>
      </c>
      <c r="I63" s="20">
        <f t="shared" si="7"/>
        <v>4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50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0.67171717200000003</v>
      </c>
      <c r="I64" s="20">
        <f t="shared" si="7"/>
        <v>0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50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0.60256410299999996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60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0.60135135100000003</v>
      </c>
      <c r="I66" s="20">
        <f t="shared" si="7"/>
        <v>2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70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0.55882352899999999</v>
      </c>
      <c r="I67" s="20">
        <f t="shared" si="7"/>
        <v>1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70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0.52816901400000005</v>
      </c>
      <c r="I68" s="20">
        <f t="shared" si="7"/>
        <v>1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70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0.60869565199999998</v>
      </c>
      <c r="I69" s="20">
        <f t="shared" si="7"/>
        <v>0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70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0.54411764699999998</v>
      </c>
      <c r="I70" s="20">
        <f t="shared" si="7"/>
        <v>0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70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0.5546875</v>
      </c>
      <c r="I71" s="20">
        <f t="shared" si="7"/>
        <v>1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70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0.53846153799999996</v>
      </c>
      <c r="I72" s="20">
        <f t="shared" si="7"/>
        <v>0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70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0.54545454500000001</v>
      </c>
      <c r="I73" s="20">
        <f t="shared" si="7"/>
        <v>1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60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0.52500000000000002</v>
      </c>
      <c r="I74" s="20">
        <f t="shared" si="7"/>
        <v>1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40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0.59139784900000003</v>
      </c>
      <c r="I75" s="20">
        <f t="shared" si="7"/>
        <v>0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20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0.60096153799999996</v>
      </c>
      <c r="I76" s="20">
        <f t="shared" si="7"/>
        <v>1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0.53061224500000004</v>
      </c>
      <c r="I77" s="20">
        <f t="shared" si="7"/>
        <v>0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-14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0.55612244899999996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4</v>
      </c>
      <c r="F79" s="20">
        <f t="shared" si="4"/>
        <v>0</v>
      </c>
      <c r="G79" s="20">
        <f t="shared" si="5"/>
        <v>0</v>
      </c>
      <c r="H79" s="20">
        <f t="shared" si="6"/>
        <v>0.51162790700000005</v>
      </c>
      <c r="I79" s="20">
        <f t="shared" si="7"/>
        <v>0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0</v>
      </c>
      <c r="D80" s="20">
        <f t="shared" si="2"/>
        <v>0</v>
      </c>
      <c r="E80" s="20">
        <f t="shared" si="3"/>
        <v>4</v>
      </c>
      <c r="F80" s="20">
        <f t="shared" si="4"/>
        <v>0</v>
      </c>
      <c r="G80" s="20">
        <f t="shared" si="5"/>
        <v>0</v>
      </c>
      <c r="H80" s="20">
        <f t="shared" si="6"/>
        <v>0.465909091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0</v>
      </c>
      <c r="D81" s="20">
        <f t="shared" si="2"/>
        <v>0</v>
      </c>
      <c r="E81" s="20">
        <f t="shared" si="3"/>
        <v>4</v>
      </c>
      <c r="F81" s="20">
        <f t="shared" si="4"/>
        <v>0</v>
      </c>
      <c r="G81" s="20">
        <f t="shared" si="5"/>
        <v>0</v>
      </c>
      <c r="H81" s="20">
        <f t="shared" si="6"/>
        <v>0.48255814000000002</v>
      </c>
      <c r="I81" s="20">
        <f t="shared" si="7"/>
        <v>0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0.58450704200000003</v>
      </c>
      <c r="I88" s="20">
        <f t="shared" si="13"/>
        <v>0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0.52419354799999995</v>
      </c>
      <c r="I89" s="20">
        <f t="shared" si="13"/>
        <v>0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0.57692307700000001</v>
      </c>
      <c r="I90" s="20">
        <f t="shared" si="13"/>
        <v>0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0.46103896100000002</v>
      </c>
      <c r="I91" s="20">
        <f t="shared" si="13"/>
        <v>0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0.61842105300000005</v>
      </c>
      <c r="I92" s="20">
        <f t="shared" si="13"/>
        <v>0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0.58904109599999999</v>
      </c>
      <c r="I93" s="20">
        <f t="shared" si="13"/>
        <v>1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20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0.64516129</v>
      </c>
      <c r="I94" s="20">
        <f t="shared" si="13"/>
        <v>1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40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0.60714285700000004</v>
      </c>
      <c r="I95" s="20">
        <f t="shared" si="13"/>
        <v>1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70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0.625</v>
      </c>
      <c r="I96" s="20">
        <f t="shared" si="13"/>
        <v>0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70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0.59558823500000002</v>
      </c>
      <c r="I97" s="20">
        <f t="shared" si="13"/>
        <v>0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60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0.62</v>
      </c>
      <c r="I98" s="20">
        <f t="shared" si="13"/>
        <v>0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60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0.57894736800000002</v>
      </c>
      <c r="I99" s="20">
        <f t="shared" si="13"/>
        <v>1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60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0.59722222199999997</v>
      </c>
      <c r="I100" s="20">
        <f t="shared" si="13"/>
        <v>0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70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0.60135135100000003</v>
      </c>
      <c r="I101" s="20">
        <f t="shared" si="13"/>
        <v>4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50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0.67171717200000003</v>
      </c>
      <c r="I102" s="20">
        <f t="shared" si="13"/>
        <v>0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50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0.60256410299999996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60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0.60135135100000003</v>
      </c>
      <c r="I104" s="20">
        <f t="shared" si="15"/>
        <v>2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70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0.55882352899999999</v>
      </c>
      <c r="I105" s="20">
        <f t="shared" si="15"/>
        <v>1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70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0.52816901400000005</v>
      </c>
      <c r="I106" s="20">
        <f t="shared" si="15"/>
        <v>1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70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0.60869565199999998</v>
      </c>
      <c r="I107" s="20">
        <f t="shared" si="15"/>
        <v>0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70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0.54411764699999998</v>
      </c>
      <c r="I108" s="20">
        <f t="shared" si="15"/>
        <v>0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70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0.5546875</v>
      </c>
      <c r="I109" s="20">
        <f t="shared" si="15"/>
        <v>1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70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0.53846153799999996</v>
      </c>
      <c r="I110" s="20">
        <f t="shared" si="15"/>
        <v>0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70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0.54545454500000001</v>
      </c>
      <c r="I111" s="20">
        <f t="shared" si="15"/>
        <v>1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60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0.52500000000000002</v>
      </c>
      <c r="I112" s="20">
        <f t="shared" si="15"/>
        <v>1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40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0.59139784900000003</v>
      </c>
      <c r="I113" s="20">
        <f t="shared" si="15"/>
        <v>0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20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0.60096153799999996</v>
      </c>
      <c r="I114" s="20">
        <f t="shared" si="15"/>
        <v>1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0.53061224500000004</v>
      </c>
      <c r="I115" s="20">
        <f t="shared" si="15"/>
        <v>0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-14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0.55612244899999996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-4</v>
      </c>
      <c r="F117" s="20">
        <f t="shared" si="16"/>
        <v>0</v>
      </c>
      <c r="G117" s="20">
        <f t="shared" si="15"/>
        <v>0</v>
      </c>
      <c r="H117" s="20">
        <f t="shared" si="15"/>
        <v>0.51162790700000005</v>
      </c>
      <c r="I117" s="20">
        <f t="shared" si="15"/>
        <v>0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0</v>
      </c>
      <c r="D118" s="20">
        <f t="shared" si="12"/>
        <v>0</v>
      </c>
      <c r="E118" s="20">
        <f t="shared" si="16"/>
        <v>-4</v>
      </c>
      <c r="F118" s="20">
        <f t="shared" si="16"/>
        <v>0</v>
      </c>
      <c r="G118" s="20">
        <f t="shared" si="15"/>
        <v>0</v>
      </c>
      <c r="H118" s="20">
        <f t="shared" si="15"/>
        <v>0.465909091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0</v>
      </c>
      <c r="D119" s="20">
        <f t="shared" si="12"/>
        <v>0</v>
      </c>
      <c r="E119" s="20">
        <f t="shared" si="16"/>
        <v>-4</v>
      </c>
      <c r="F119" s="20">
        <f>-F81</f>
        <v>0</v>
      </c>
      <c r="G119" s="20">
        <f t="shared" si="15"/>
        <v>0</v>
      </c>
      <c r="H119" s="20">
        <f t="shared" si="15"/>
        <v>0.48255814000000002</v>
      </c>
      <c r="I119" s="20">
        <f t="shared" si="15"/>
        <v>0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-0.72151610107509534</v>
      </c>
      <c r="I128" s="35">
        <f t="shared" si="18"/>
        <v>-0.71502537184870985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-1.0617689916459743</v>
      </c>
      <c r="I129" s="36">
        <f t="shared" si="18"/>
        <v>-0.71502537184870985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-0.7643003246725274</v>
      </c>
      <c r="I130" s="36">
        <f t="shared" si="18"/>
        <v>-0.71502537184870985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-1.418049640542886</v>
      </c>
      <c r="I131" s="36">
        <f t="shared" si="18"/>
        <v>-0.71502537184870985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-0.53019340513573265</v>
      </c>
      <c r="I132" s="36">
        <f t="shared" si="18"/>
        <v>-0.71502537184870985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-0.69593766286515779</v>
      </c>
      <c r="I133" s="36">
        <f t="shared" si="18"/>
        <v>-3.2324835978693942E-2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-0.21713461225337391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-0.37934087893653184</v>
      </c>
      <c r="I134" s="36">
        <f t="shared" si="18"/>
        <v>-3.2324835978693942E-2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-0.15528900081729113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-0.59381828465978947</v>
      </c>
      <c r="I135" s="36">
        <f t="shared" si="18"/>
        <v>-3.2324835978693942E-2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-6.2520583663166929E-2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-0.49307889584097031</v>
      </c>
      <c r="I136" s="36">
        <f t="shared" si="18"/>
        <v>-0.71502537184870985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-6.2520583663166929E-2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-0.65900259540381412</v>
      </c>
      <c r="I137" s="36">
        <f t="shared" si="18"/>
        <v>-0.71502537184870985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-9.344338938120833E-2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-0.52128592448458355</v>
      </c>
      <c r="I138" s="36">
        <f t="shared" si="20"/>
        <v>-0.71502537184870985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-9.344338938120833E-2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-0.75288047782852563</v>
      </c>
      <c r="I139" s="36">
        <f t="shared" si="20"/>
        <v>-3.2324835978693942E-2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-9.344338938120833E-2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-0.64978461178135616</v>
      </c>
      <c r="I140" s="36">
        <f t="shared" si="20"/>
        <v>-0.71502537184870985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-6.2520583663166929E-2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-0.62649051978612103</v>
      </c>
      <c r="I141" s="36">
        <f t="shared" si="20"/>
        <v>2.0157767716313537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-0.12436619509924973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-0.22952837409044929</v>
      </c>
      <c r="I142" s="36">
        <f t="shared" si="20"/>
        <v>-0.71502537184870985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-0.12436619509924973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-0.61964889370580156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-9.344338938120833E-2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-0.62649051978612103</v>
      </c>
      <c r="I144" s="36">
        <f t="shared" si="20"/>
        <v>0.65037569989132193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-6.2520583663166929E-2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-0.86640721844701796</v>
      </c>
      <c r="I145" s="36">
        <f t="shared" si="20"/>
        <v>-3.2324835978693942E-2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-6.2520583663166929E-2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-1.0393417749792315</v>
      </c>
      <c r="I146" s="36">
        <f t="shared" si="20"/>
        <v>-3.2324835978693942E-2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-6.2520583663166929E-2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-0.58505833805125795</v>
      </c>
      <c r="I147" s="36">
        <f t="shared" si="20"/>
        <v>-0.71502537184870985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-6.2520583663166929E-2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-0.94936906540773702</v>
      </c>
      <c r="I148" s="36">
        <f t="shared" si="22"/>
        <v>-0.71502537184870985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-6.2520583663166929E-2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-0.88974023614178077</v>
      </c>
      <c r="I149" s="36">
        <f t="shared" si="22"/>
        <v>-3.2324835978693942E-2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-6.2520583663166929E-2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-0.98127747112261687</v>
      </c>
      <c r="I150" s="36">
        <f t="shared" si="22"/>
        <v>-0.71502537184870985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-6.2520583663166929E-2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-0.94182708137181903</v>
      </c>
      <c r="I151" s="36">
        <f t="shared" si="22"/>
        <v>-3.2324835978693942E-2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-9.344338938120833E-2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-1.0572194687132339</v>
      </c>
      <c r="I152" s="36">
        <f t="shared" si="22"/>
        <v>-3.2324835978693942E-2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-0.15528900081729113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-0.68264226298977326</v>
      </c>
      <c r="I153" s="36">
        <f t="shared" si="22"/>
        <v>-0.71502537184870985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-0.21713461225337391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-0.62868961307745197</v>
      </c>
      <c r="I154" s="36">
        <f t="shared" si="22"/>
        <v>-3.2324835978693942E-2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-1.025558517619239</v>
      </c>
      <c r="I155" s="36">
        <f t="shared" si="22"/>
        <v>-0.71502537184870985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-0.32227215169471468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-0.88164510663275619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-1.9676883067751392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-1.1326568707684457</v>
      </c>
      <c r="I157" s="36">
        <f t="shared" si="22"/>
        <v>-0.71502537184870985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-0.27898022368945669</v>
      </c>
      <c r="D158" s="36">
        <f t="shared" ref="D158:I159" si="23">(D118-D$120)/D$121</f>
        <v>-0.47129290612845359</v>
      </c>
      <c r="E158" s="36">
        <f t="shared" si="23"/>
        <v>-1.9676883067751392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-1.3905752612612623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-0.27898022368945669</v>
      </c>
      <c r="D159" s="36">
        <f t="shared" si="23"/>
        <v>-0.47129290612845359</v>
      </c>
      <c r="E159" s="36">
        <f t="shared" si="23"/>
        <v>-1.9676883067751392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-1.2966512208548782</v>
      </c>
      <c r="I159" s="35">
        <f t="shared" si="23"/>
        <v>-0.71502537184870985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-0.72151610107509534</v>
      </c>
      <c r="I166" s="35">
        <f t="shared" si="25"/>
        <v>-0.71502537184870985</v>
      </c>
      <c r="J166" s="68">
        <f t="shared" ref="J166:J197" si="26">MIN(B166:I166)</f>
        <v>-0.72151610107509534</v>
      </c>
      <c r="K166" s="68">
        <f t="shared" ref="K166:K197" si="27">MAX(B166:I166)</f>
        <v>0.22358915376221591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-1.0617689916459743</v>
      </c>
      <c r="I167" s="35">
        <f t="shared" si="25"/>
        <v>-0.71502537184870985</v>
      </c>
      <c r="J167" s="68">
        <f t="shared" si="26"/>
        <v>-1.0617689916459743</v>
      </c>
      <c r="K167" s="68">
        <f t="shared" si="27"/>
        <v>0.22358915376221591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-0.7643003246725274</v>
      </c>
      <c r="I168" s="35">
        <f t="shared" si="25"/>
        <v>-0.71502537184870985</v>
      </c>
      <c r="J168" s="68">
        <f t="shared" si="26"/>
        <v>-0.7643003246725274</v>
      </c>
      <c r="K168" s="68">
        <f t="shared" si="27"/>
        <v>0.22358915376221591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-1.418049640542886</v>
      </c>
      <c r="I169" s="35">
        <f t="shared" si="25"/>
        <v>-0.71502537184870985</v>
      </c>
      <c r="J169" s="68">
        <f t="shared" si="26"/>
        <v>-1.418049640542886</v>
      </c>
      <c r="K169" s="68">
        <f t="shared" si="27"/>
        <v>0.22358915376221591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-0.53019340513573265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0.22358915376221591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-0.69593766286515779</v>
      </c>
      <c r="I171" s="35">
        <f t="shared" si="25"/>
        <v>-3.2324835978693942E-2</v>
      </c>
      <c r="J171" s="68">
        <f t="shared" si="26"/>
        <v>-0.69593766286515779</v>
      </c>
      <c r="K171" s="68">
        <f t="shared" si="27"/>
        <v>0.22358915376221591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-0.21713461225337391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-0.37934087893653184</v>
      </c>
      <c r="I172" s="35">
        <f t="shared" si="25"/>
        <v>-3.2324835978693942E-2</v>
      </c>
      <c r="J172" s="68">
        <f t="shared" si="26"/>
        <v>-0.4747039980166709</v>
      </c>
      <c r="K172" s="68">
        <f t="shared" si="27"/>
        <v>0.22358915376221591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-0.15528900081729113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-0.59381828465978947</v>
      </c>
      <c r="I173" s="35">
        <f t="shared" si="25"/>
        <v>-3.2324835978693942E-2</v>
      </c>
      <c r="J173" s="68">
        <f t="shared" si="26"/>
        <v>-0.59381828465978947</v>
      </c>
      <c r="K173" s="68">
        <f t="shared" si="27"/>
        <v>0.22358915376221591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-6.2520583663166929E-2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-0.49307889584097031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0.22358915376221591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-6.2520583663166929E-2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-0.65900259540381412</v>
      </c>
      <c r="I175" s="35">
        <f t="shared" si="25"/>
        <v>-0.71502537184870985</v>
      </c>
      <c r="J175" s="68">
        <f t="shared" si="26"/>
        <v>-0.71502537184870985</v>
      </c>
      <c r="K175" s="68">
        <f t="shared" si="27"/>
        <v>0.22358915376221591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-9.344338938120833E-2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-0.52128592448458355</v>
      </c>
      <c r="I176" s="35">
        <f t="shared" si="38"/>
        <v>-0.71502537184870985</v>
      </c>
      <c r="J176" s="68">
        <f t="shared" si="26"/>
        <v>-0.71502537184870985</v>
      </c>
      <c r="K176" s="68">
        <f t="shared" si="27"/>
        <v>0.22358915376221591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-9.344338938120833E-2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-0.75288047782852563</v>
      </c>
      <c r="I177" s="35">
        <f t="shared" si="38"/>
        <v>-3.2324835978693942E-2</v>
      </c>
      <c r="J177" s="68">
        <f t="shared" si="26"/>
        <v>-0.75288047782852563</v>
      </c>
      <c r="K177" s="68">
        <f t="shared" si="27"/>
        <v>0.22358915376221591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-9.344338938120833E-2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-0.64978461178135616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0.22358915376221591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-6.2520583663166929E-2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-0.62649051978612103</v>
      </c>
      <c r="I179" s="35">
        <f t="shared" si="38"/>
        <v>2.0157767716313537</v>
      </c>
      <c r="J179" s="68">
        <f t="shared" si="26"/>
        <v>-0.62649051978612103</v>
      </c>
      <c r="K179" s="68">
        <f t="shared" si="27"/>
        <v>2.0157767716313537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-0.12436619509924973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-0.22952837409044929</v>
      </c>
      <c r="I180" s="35">
        <f t="shared" si="38"/>
        <v>-0.71502537184870985</v>
      </c>
      <c r="J180" s="68">
        <f t="shared" si="26"/>
        <v>-0.71502537184870985</v>
      </c>
      <c r="K180" s="68">
        <f t="shared" si="27"/>
        <v>0.22358915376221591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-0.12436619509924973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-0.61964889370580156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0.22358915376221591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-9.344338938120833E-2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-0.62649051978612103</v>
      </c>
      <c r="I182" s="35">
        <f t="shared" si="38"/>
        <v>0.65037569989132193</v>
      </c>
      <c r="J182" s="68">
        <f t="shared" si="26"/>
        <v>-0.62649051978612103</v>
      </c>
      <c r="K182" s="68">
        <f t="shared" si="27"/>
        <v>0.65037569989132193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-6.2520583663166929E-2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-0.86640721844701796</v>
      </c>
      <c r="I183" s="35">
        <f t="shared" si="38"/>
        <v>-3.2324835978693942E-2</v>
      </c>
      <c r="J183" s="68">
        <f t="shared" si="26"/>
        <v>-0.86640721844701796</v>
      </c>
      <c r="K183" s="68">
        <f t="shared" si="27"/>
        <v>0.22358915376221591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-6.2520583663166929E-2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-1.0393417749792315</v>
      </c>
      <c r="I184" s="35">
        <f t="shared" si="38"/>
        <v>-3.2324835978693942E-2</v>
      </c>
      <c r="J184" s="68">
        <f t="shared" si="26"/>
        <v>-1.0393417749792315</v>
      </c>
      <c r="K184" s="68">
        <f t="shared" si="27"/>
        <v>0.22358915376221591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-6.2520583663166929E-2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-0.58505833805125795</v>
      </c>
      <c r="I185" s="35">
        <f t="shared" si="38"/>
        <v>-0.71502537184870985</v>
      </c>
      <c r="J185" s="68">
        <f t="shared" si="26"/>
        <v>-0.71502537184870985</v>
      </c>
      <c r="K185" s="68">
        <f t="shared" si="27"/>
        <v>0.22358915376221591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-6.2520583663166929E-2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-0.94936906540773702</v>
      </c>
      <c r="I186" s="35">
        <f t="shared" si="49"/>
        <v>-0.71502537184870985</v>
      </c>
      <c r="J186" s="68">
        <f t="shared" si="26"/>
        <v>-0.94936906540773702</v>
      </c>
      <c r="K186" s="68">
        <f t="shared" si="27"/>
        <v>0.22358915376221591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-6.2520583663166929E-2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-0.88974023614178077</v>
      </c>
      <c r="I187" s="35">
        <f t="shared" si="49"/>
        <v>-3.2324835978693942E-2</v>
      </c>
      <c r="J187" s="68">
        <f t="shared" si="26"/>
        <v>-0.88974023614178077</v>
      </c>
      <c r="K187" s="68">
        <f t="shared" si="27"/>
        <v>0.22358915376221591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-6.2520583663166929E-2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-0.98127747112261687</v>
      </c>
      <c r="I188" s="35">
        <f t="shared" si="49"/>
        <v>-0.71502537184870985</v>
      </c>
      <c r="J188" s="68">
        <f t="shared" si="26"/>
        <v>-0.98127747112261687</v>
      </c>
      <c r="K188" s="68">
        <f t="shared" si="27"/>
        <v>0.22358915376221591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-6.2520583663166929E-2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-0.94182708137181903</v>
      </c>
      <c r="I189" s="35">
        <f t="shared" si="49"/>
        <v>-3.2324835978693942E-2</v>
      </c>
      <c r="J189" s="68">
        <f t="shared" si="26"/>
        <v>-0.94182708137181903</v>
      </c>
      <c r="K189" s="68">
        <f t="shared" si="27"/>
        <v>0.22358915376221591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-9.344338938120833E-2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-1.0572194687132339</v>
      </c>
      <c r="I190" s="35">
        <f t="shared" si="49"/>
        <v>-3.2324835978693942E-2</v>
      </c>
      <c r="J190" s="68">
        <f t="shared" si="26"/>
        <v>-1.0572194687132339</v>
      </c>
      <c r="K190" s="68">
        <f t="shared" si="27"/>
        <v>0.22358915376221591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-0.15528900081729113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-0.68264226298977326</v>
      </c>
      <c r="I191" s="35">
        <f t="shared" si="49"/>
        <v>-0.71502537184870985</v>
      </c>
      <c r="J191" s="68">
        <f t="shared" si="26"/>
        <v>-0.71502537184870985</v>
      </c>
      <c r="K191" s="68">
        <f t="shared" si="27"/>
        <v>0.22358915376221591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-0.21713461225337391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-0.62868961307745197</v>
      </c>
      <c r="I192" s="35">
        <f t="shared" si="49"/>
        <v>-3.2324835978693942E-2</v>
      </c>
      <c r="J192" s="68">
        <f t="shared" si="26"/>
        <v>-0.62868961307745197</v>
      </c>
      <c r="K192" s="68">
        <f t="shared" si="27"/>
        <v>0.22358915376221591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-1.025558517619239</v>
      </c>
      <c r="I193" s="35">
        <f t="shared" si="49"/>
        <v>-0.71502537184870985</v>
      </c>
      <c r="J193" s="68">
        <f t="shared" si="26"/>
        <v>-1.025558517619239</v>
      </c>
      <c r="K193" s="68">
        <f t="shared" si="27"/>
        <v>0.22358915376221591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-0.32227215169471468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-0.88164510663275619</v>
      </c>
      <c r="I194" s="35">
        <f t="shared" si="49"/>
        <v>-0.71502537184870985</v>
      </c>
      <c r="J194" s="68">
        <f t="shared" si="26"/>
        <v>-0.88164510663275619</v>
      </c>
      <c r="K194" s="68">
        <f t="shared" si="27"/>
        <v>0.22358915376221591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-1.9676883067751392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-1.1326568707684457</v>
      </c>
      <c r="I195" s="35">
        <f t="shared" si="49"/>
        <v>-0.71502537184870985</v>
      </c>
      <c r="J195" s="68">
        <f t="shared" si="26"/>
        <v>-1.9676883067751392</v>
      </c>
      <c r="K195" s="68">
        <f t="shared" si="27"/>
        <v>7.7196092360300783E-2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-0.27898022368945669</v>
      </c>
      <c r="D196" s="35">
        <f t="shared" ref="D196:I197" si="60">D158</f>
        <v>-0.47129290612845359</v>
      </c>
      <c r="E196" s="35">
        <f t="shared" si="60"/>
        <v>-1.9676883067751392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-1.3905752612612623</v>
      </c>
      <c r="I196" s="35">
        <f t="shared" si="60"/>
        <v>-0.71502537184870985</v>
      </c>
      <c r="J196" s="68">
        <f t="shared" si="26"/>
        <v>-1.9676883067751392</v>
      </c>
      <c r="K196" s="68">
        <f t="shared" si="27"/>
        <v>7.7196092360300783E-2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-0.27898022368945669</v>
      </c>
      <c r="D197" s="35">
        <f t="shared" si="60"/>
        <v>-0.47129290612845359</v>
      </c>
      <c r="E197" s="35">
        <f t="shared" si="60"/>
        <v>-1.9676883067751392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-1.2966512208548782</v>
      </c>
      <c r="I197" s="35">
        <f t="shared" si="60"/>
        <v>-0.71502537184870985</v>
      </c>
      <c r="J197" s="68">
        <f t="shared" si="26"/>
        <v>-1.9676883067751392</v>
      </c>
      <c r="K197" s="68">
        <f t="shared" si="27"/>
        <v>7.7196092360300783E-2</v>
      </c>
      <c r="AMJ197"/>
    </row>
    <row r="198" spans="1:1024" x14ac:dyDescent="0.15">
      <c r="J198" s="69">
        <f>MIN(J166:J197)</f>
        <v>-1.9676883067751392</v>
      </c>
      <c r="K198" s="69">
        <f>MAX(K166:K197)</f>
        <v>2.0157767716313537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-2.1861937862575389</v>
      </c>
      <c r="I205" s="35">
        <f t="shared" si="63"/>
        <v>-2.9459045320166846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-3.2171600446873017</v>
      </c>
      <c r="I206" s="35">
        <f t="shared" si="63"/>
        <v>-2.9459045320166846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-2.3158299837577578</v>
      </c>
      <c r="I207" s="35">
        <f t="shared" si="63"/>
        <v>-2.9459045320166846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-4.2966904108449437</v>
      </c>
      <c r="I208" s="35">
        <f t="shared" si="63"/>
        <v>-2.9459045320166846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-1.6064860175612699</v>
      </c>
      <c r="I209" s="35">
        <f t="shared" si="63"/>
        <v>-2.9459045320166846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-2.1086911184814281</v>
      </c>
      <c r="I210" s="35">
        <f t="shared" si="63"/>
        <v>-0.13317832423221904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-0.77082787349947735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-1.1494028631776914</v>
      </c>
      <c r="I211" s="35">
        <f t="shared" si="63"/>
        <v>-0.13317832423221904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-0.55127595290138354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-1.799269402519162</v>
      </c>
      <c r="I212" s="35">
        <f t="shared" si="63"/>
        <v>-0.13317832423221904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-0.22194807200424257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-1.49402905439814</v>
      </c>
      <c r="I213" s="35">
        <f t="shared" si="63"/>
        <v>-2.9459045320166846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-0.22194807200424257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-1.9967778640735567</v>
      </c>
      <c r="I214" s="35">
        <f t="shared" si="63"/>
        <v>-2.9459045320166846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-0.33172403230328956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-1.579496351188288</v>
      </c>
      <c r="I215" s="35">
        <f t="shared" si="74"/>
        <v>-2.9459045320166846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-0.33172403230328956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-2.2812278478204324</v>
      </c>
      <c r="I216" s="35">
        <f t="shared" si="74"/>
        <v>-0.13317832423221904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-0.33172403230328956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-1.968847373697509</v>
      </c>
      <c r="I217" s="35">
        <f t="shared" si="74"/>
        <v>-2.9459045320166846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-0.22194807200424257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-1.8982662749519466</v>
      </c>
      <c r="I218" s="35">
        <f t="shared" si="74"/>
        <v>8.3050002991211773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-0.44149999260233652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-0.69547097349406128</v>
      </c>
      <c r="I219" s="35">
        <f t="shared" si="74"/>
        <v>-2.9459045320166846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-0.44149999260233652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-1.8775361479285786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-0.33172403230328956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-1.8982662749519466</v>
      </c>
      <c r="I221" s="35">
        <f t="shared" si="74"/>
        <v>2.6795478835522464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-0.22194807200424257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-2.6252138718944642</v>
      </c>
      <c r="I222" s="35">
        <f t="shared" si="74"/>
        <v>-0.13317832423221904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-0.22194807200424257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-3.1492055781870714</v>
      </c>
      <c r="I223" s="35">
        <f t="shared" si="74"/>
        <v>-0.13317832423221904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-0.22194807200424257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-1.7727267642953115</v>
      </c>
      <c r="I224" s="35">
        <f t="shared" si="74"/>
        <v>-2.9459045320166846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-0.22194807200424257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-2.8765882681854431</v>
      </c>
      <c r="I225" s="35">
        <f t="shared" si="85"/>
        <v>-2.9459045320166846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-0.22194807200424257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-2.6959129155095956</v>
      </c>
      <c r="I226" s="35">
        <f t="shared" si="85"/>
        <v>-0.13317832423221904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-0.22194807200424257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-2.973270737501529</v>
      </c>
      <c r="I227" s="35">
        <f t="shared" si="85"/>
        <v>-2.9459045320166846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-0.22194807200424257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-2.8537360565566114</v>
      </c>
      <c r="I228" s="35">
        <f t="shared" si="85"/>
        <v>-0.13317832423221904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-0.33172403230328956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-3.2033749902010986</v>
      </c>
      <c r="I229" s="35">
        <f t="shared" si="85"/>
        <v>-0.13317832423221904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-0.55127595290138354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-2.068406056859013</v>
      </c>
      <c r="I230" s="35">
        <f t="shared" si="85"/>
        <v>-2.9459045320166846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-0.77082787349947735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-1.9049295276246794</v>
      </c>
      <c r="I231" s="35">
        <f t="shared" si="85"/>
        <v>-0.13317832423221904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-3.1074423083862941</v>
      </c>
      <c r="I232" s="35">
        <f t="shared" si="85"/>
        <v>-2.9459045320166846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-1.144066138516237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-2.671384673097251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-8.5791210175396078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-3.4319503184283904</v>
      </c>
      <c r="I234" s="35">
        <f t="shared" si="85"/>
        <v>-2.9459045320166846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-0.99037979409757115</v>
      </c>
      <c r="D235" s="35">
        <f t="shared" ref="D235:I236" si="96">D196*D$165</f>
        <v>-1.9134491988815214</v>
      </c>
      <c r="E235" s="35">
        <f t="shared" si="96"/>
        <v>-8.5791210175396078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-4.2134430416216242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-0.99037979409757115</v>
      </c>
      <c r="D236" s="35">
        <f t="shared" si="96"/>
        <v>-1.9134491988815214</v>
      </c>
      <c r="E236" s="35">
        <f t="shared" si="96"/>
        <v>-8.5791210175396078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-3.9288531991902804</v>
      </c>
      <c r="I236" s="35">
        <f t="shared" si="96"/>
        <v>-2.9459045320166846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131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-2.1861937862575389</v>
      </c>
      <c r="I245" s="35">
        <f t="shared" si="99"/>
        <v>-2.9459045320166846</v>
      </c>
      <c r="K245" s="9">
        <f t="shared" ref="K245:K276" si="100">SUM(B245:I245)/$B$240</f>
        <v>-0.25791239819686801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-3.2171600446873017</v>
      </c>
      <c r="I246" s="35">
        <f t="shared" si="99"/>
        <v>-2.9459045320166846</v>
      </c>
      <c r="K246" s="9">
        <f t="shared" si="100"/>
        <v>-0.28979137959543833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-2.3158299837577578</v>
      </c>
      <c r="I247" s="35">
        <f t="shared" si="99"/>
        <v>-2.9459045320166846</v>
      </c>
      <c r="K247" s="9">
        <f t="shared" si="100"/>
        <v>-0.26192093862668303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-4.2966904108449437</v>
      </c>
      <c r="I248" s="35">
        <f t="shared" si="99"/>
        <v>-2.9459045320166846</v>
      </c>
      <c r="K248" s="9">
        <f t="shared" si="100"/>
        <v>-0.32317203408392442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-1.6064860175612699</v>
      </c>
      <c r="I249" s="35">
        <f t="shared" si="99"/>
        <v>-2.9459045320166846</v>
      </c>
      <c r="K249" s="9">
        <f t="shared" si="100"/>
        <v>-0.23998698790941381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-2.1086911184814281</v>
      </c>
      <c r="I250" s="35">
        <f t="shared" si="99"/>
        <v>-0.13317832423221904</v>
      </c>
      <c r="K250" s="9">
        <f t="shared" si="100"/>
        <v>-0.16854230309604623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-0.77082787349947735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-1.1494028631776914</v>
      </c>
      <c r="I251" s="35">
        <f t="shared" si="99"/>
        <v>-0.13317832423221904</v>
      </c>
      <c r="K251" s="9">
        <f t="shared" si="100"/>
        <v>-0.13209084434830867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-0.55127595290138354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-1.799269402519162</v>
      </c>
      <c r="I252" s="35">
        <f t="shared" si="99"/>
        <v>-0.13317832423221904</v>
      </c>
      <c r="K252" s="9">
        <f t="shared" si="100"/>
        <v>-0.14539680040097958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-0.22194807200424257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-1.49402905439814</v>
      </c>
      <c r="I253" s="35">
        <f t="shared" si="99"/>
        <v>-2.9459045320166846</v>
      </c>
      <c r="K253" s="9">
        <f t="shared" si="100"/>
        <v>-0.21274862411051276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-0.22194807200424257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-1.9967778640735567</v>
      </c>
      <c r="I254" s="35">
        <f t="shared" si="99"/>
        <v>-2.9459045320166846</v>
      </c>
      <c r="K254" s="9">
        <f t="shared" si="100"/>
        <v>-0.22829435106398888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-0.33172403230328956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-1.579496351188288</v>
      </c>
      <c r="I255" s="35">
        <f t="shared" si="111"/>
        <v>-2.9459045320166846</v>
      </c>
      <c r="K255" s="9">
        <f t="shared" si="100"/>
        <v>-0.21878583057585585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-0.33172403230328956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-2.2812278478204324</v>
      </c>
      <c r="I256" s="35">
        <f t="shared" si="111"/>
        <v>-0.13317832423221904</v>
      </c>
      <c r="K256" s="9">
        <f t="shared" si="100"/>
        <v>-0.15351079312525839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-0.33172403230328956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-1.968847373697509</v>
      </c>
      <c r="I257" s="35">
        <f t="shared" si="111"/>
        <v>-2.9459045320166846</v>
      </c>
      <c r="K257" s="9">
        <f t="shared" si="100"/>
        <v>-0.23082513244688926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-0.22194807200424257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-1.8982662749519466</v>
      </c>
      <c r="I258" s="35">
        <f t="shared" si="111"/>
        <v>8.3050002991211773</v>
      </c>
      <c r="K258" s="9">
        <f t="shared" si="100"/>
        <v>0.1226461690429831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-0.44149999260233652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-0.69547097349406128</v>
      </c>
      <c r="I259" s="35">
        <f t="shared" si="111"/>
        <v>-2.9459045320166846</v>
      </c>
      <c r="K259" s="9">
        <f t="shared" si="100"/>
        <v>-0.19484490857847858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-0.44149999260233652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-1.8775361479285786</v>
      </c>
      <c r="I260" s="35">
        <f t="shared" si="111"/>
        <v>-2.9459045320166846</v>
      </c>
      <c r="K260" s="9">
        <f t="shared" si="100"/>
        <v>-0.23139608898770919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-0.33172403230328956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-1.8982662749519466</v>
      </c>
      <c r="I261" s="35">
        <f t="shared" si="111"/>
        <v>2.6795478835522464</v>
      </c>
      <c r="K261" s="9">
        <f t="shared" si="100"/>
        <v>-5.469546286388078E-2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-0.22194807200424257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-2.6252138718944642</v>
      </c>
      <c r="I262" s="35">
        <f t="shared" si="111"/>
        <v>-0.13317832423221904</v>
      </c>
      <c r="K262" s="9">
        <f t="shared" si="100"/>
        <v>-0.16075291012510332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-0.22194807200424257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-3.1492055781870714</v>
      </c>
      <c r="I263" s="35">
        <f t="shared" si="111"/>
        <v>-0.13317832423221904</v>
      </c>
      <c r="K263" s="9">
        <f t="shared" si="100"/>
        <v>-0.17695549844583947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-0.22194807200424257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-1.7727267642953115</v>
      </c>
      <c r="I264" s="35">
        <f t="shared" si="111"/>
        <v>-2.9459045320166846</v>
      </c>
      <c r="K264" s="9">
        <f t="shared" si="100"/>
        <v>-0.22136636405785881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-0.22194807200424257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-2.8765882681854431</v>
      </c>
      <c r="I265" s="35">
        <f t="shared" si="122"/>
        <v>-2.9459045320166846</v>
      </c>
      <c r="K265" s="9">
        <f t="shared" si="100"/>
        <v>-0.25549937283615598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-0.22194807200424257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-2.6959129155095956</v>
      </c>
      <c r="I266" s="35">
        <f t="shared" si="122"/>
        <v>-0.13317832423221904</v>
      </c>
      <c r="K266" s="9">
        <f t="shared" si="100"/>
        <v>-0.16293902773843452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-0.22194807200424257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-2.973270737501529</v>
      </c>
      <c r="I267" s="35">
        <f t="shared" si="122"/>
        <v>-2.9459045320166846</v>
      </c>
      <c r="K267" s="9">
        <f t="shared" si="100"/>
        <v>-0.25848893589478578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-0.22194807200424257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-2.8537360565566114</v>
      </c>
      <c r="I268" s="35">
        <f t="shared" si="122"/>
        <v>-0.13317832423221904</v>
      </c>
      <c r="K268" s="9">
        <f t="shared" si="100"/>
        <v>-0.16781914960136018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-0.33172403230328956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-3.2033749902010986</v>
      </c>
      <c r="I269" s="35">
        <f t="shared" si="122"/>
        <v>-0.13317832423221904</v>
      </c>
      <c r="K269" s="9">
        <f t="shared" si="100"/>
        <v>-0.18202492863486466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-0.55127595290138354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-2.068406056859013</v>
      </c>
      <c r="I270" s="35">
        <f t="shared" si="122"/>
        <v>-2.9459045320166846</v>
      </c>
      <c r="K270" s="9">
        <f t="shared" si="100"/>
        <v>-0.24069249805479273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-0.77082787349947735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-1.9049295276246794</v>
      </c>
      <c r="I271" s="35">
        <f t="shared" si="122"/>
        <v>-0.13317832423221904</v>
      </c>
      <c r="K271" s="9">
        <f t="shared" si="100"/>
        <v>-0.15545283149880304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-3.1074423083862941</v>
      </c>
      <c r="I272" s="35">
        <f t="shared" si="122"/>
        <v>-2.9459045320166846</v>
      </c>
      <c r="K272" s="9">
        <f t="shared" si="100"/>
        <v>-0.28639874705675533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-1.144066138516237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-2.671384673097251</v>
      </c>
      <c r="I273" s="35">
        <f t="shared" si="122"/>
        <v>-2.9459045320166846</v>
      </c>
      <c r="K273" s="9">
        <f t="shared" si="100"/>
        <v>-0.27766741462415234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-8.5791210175396078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-3.4319503184283904</v>
      </c>
      <c r="I274" s="35">
        <f t="shared" si="122"/>
        <v>-2.9459045320166846</v>
      </c>
      <c r="K274" s="9">
        <f t="shared" si="100"/>
        <v>-0.59185569628325385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-0.99037979409757115</v>
      </c>
      <c r="D275" s="35">
        <f t="shared" ref="D275:I276" si="133">D235</f>
        <v>-1.9134491988815214</v>
      </c>
      <c r="E275" s="35">
        <f t="shared" si="133"/>
        <v>-8.5791210175396078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-4.2134430416216242</v>
      </c>
      <c r="I275" s="35">
        <f t="shared" si="133"/>
        <v>-2.9459045320166846</v>
      </c>
      <c r="K275" s="9">
        <f t="shared" si="100"/>
        <v>-0.61602059186746028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-0.99037979409757115</v>
      </c>
      <c r="D276" s="35">
        <f t="shared" si="133"/>
        <v>-1.9134491988815214</v>
      </c>
      <c r="E276" s="35">
        <f t="shared" si="133"/>
        <v>-8.5791210175396078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-3.9288531991902804</v>
      </c>
      <c r="I276" s="35">
        <f t="shared" si="133"/>
        <v>-2.9459045320166846</v>
      </c>
      <c r="K276" s="45">
        <f t="shared" si="100"/>
        <v>-0.60722065858263208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UKG-CHN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-0.25791239819686801</v>
      </c>
      <c r="D281" s="35" cm="1">
        <f t="array" ref="D281:D312">TREND(C281:C312,B281:B312)</f>
        <v>-0.14401459975298714</v>
      </c>
      <c r="AMJ281"/>
    </row>
    <row r="282" spans="1:1024" x14ac:dyDescent="0.15">
      <c r="B282" s="35">
        <v>1993</v>
      </c>
      <c r="C282" s="35">
        <f t="shared" si="135"/>
        <v>-0.28979137959543833</v>
      </c>
      <c r="D282" s="35">
        <v>-0.15001047907188614</v>
      </c>
      <c r="AMJ282"/>
    </row>
    <row r="283" spans="1:1024" x14ac:dyDescent="0.15">
      <c r="B283" s="35">
        <v>1994</v>
      </c>
      <c r="C283" s="35">
        <f t="shared" si="135"/>
        <v>-0.26192093862668303</v>
      </c>
      <c r="D283" s="35">
        <v>-0.15600635839078514</v>
      </c>
      <c r="AMJ283"/>
    </row>
    <row r="284" spans="1:1024" x14ac:dyDescent="0.15">
      <c r="B284" s="35">
        <v>1995</v>
      </c>
      <c r="C284" s="35">
        <f t="shared" si="135"/>
        <v>-0.32317203408392442</v>
      </c>
      <c r="D284" s="35">
        <v>-0.16200223770968414</v>
      </c>
      <c r="AMJ284"/>
    </row>
    <row r="285" spans="1:1024" x14ac:dyDescent="0.15">
      <c r="B285" s="35">
        <v>1996</v>
      </c>
      <c r="C285" s="35">
        <f t="shared" si="135"/>
        <v>-0.23998698790941381</v>
      </c>
      <c r="D285" s="35">
        <v>-0.16799811702858314</v>
      </c>
      <c r="AMJ285"/>
    </row>
    <row r="286" spans="1:1024" x14ac:dyDescent="0.15">
      <c r="B286" s="35">
        <v>1997</v>
      </c>
      <c r="C286" s="35">
        <f t="shared" si="135"/>
        <v>-0.16854230309604623</v>
      </c>
      <c r="D286" s="35">
        <v>-0.17399399634748214</v>
      </c>
      <c r="AMJ286"/>
    </row>
    <row r="287" spans="1:1024" x14ac:dyDescent="0.15">
      <c r="B287" s="35">
        <v>1998</v>
      </c>
      <c r="C287" s="35">
        <f t="shared" si="135"/>
        <v>-0.13209084434830867</v>
      </c>
      <c r="D287" s="35">
        <v>-0.17998987566638114</v>
      </c>
      <c r="AMJ287"/>
    </row>
    <row r="288" spans="1:1024" x14ac:dyDescent="0.15">
      <c r="B288" s="35">
        <v>1999</v>
      </c>
      <c r="C288" s="35">
        <f t="shared" si="135"/>
        <v>-0.14539680040097958</v>
      </c>
      <c r="D288" s="35">
        <v>-0.18598575498528014</v>
      </c>
      <c r="AMJ288"/>
    </row>
    <row r="289" spans="2:1024" x14ac:dyDescent="0.15">
      <c r="B289" s="35">
        <v>2000</v>
      </c>
      <c r="C289" s="35">
        <f t="shared" si="135"/>
        <v>-0.21274862411051276</v>
      </c>
      <c r="D289" s="35">
        <v>-0.19198163430417914</v>
      </c>
      <c r="AMJ289"/>
    </row>
    <row r="290" spans="2:1024" x14ac:dyDescent="0.15">
      <c r="B290" s="35">
        <v>2001</v>
      </c>
      <c r="C290" s="35">
        <f t="shared" si="135"/>
        <v>-0.22829435106398888</v>
      </c>
      <c r="D290" s="35">
        <v>-0.19797751362307814</v>
      </c>
      <c r="AMJ290"/>
    </row>
    <row r="291" spans="2:1024" x14ac:dyDescent="0.15">
      <c r="B291" s="35">
        <v>2002</v>
      </c>
      <c r="C291" s="35">
        <f t="shared" si="135"/>
        <v>-0.21878583057585585</v>
      </c>
      <c r="D291" s="35">
        <v>-0.20397339294197714</v>
      </c>
      <c r="AMJ291"/>
    </row>
    <row r="292" spans="2:1024" x14ac:dyDescent="0.15">
      <c r="B292" s="35">
        <v>2003</v>
      </c>
      <c r="C292" s="35">
        <f t="shared" si="135"/>
        <v>-0.15351079312525839</v>
      </c>
      <c r="D292" s="35">
        <v>-0.20996927226087614</v>
      </c>
      <c r="AMJ292"/>
    </row>
    <row r="293" spans="2:1024" x14ac:dyDescent="0.15">
      <c r="B293" s="35">
        <v>2004</v>
      </c>
      <c r="C293" s="35">
        <f t="shared" si="135"/>
        <v>-0.23082513244688926</v>
      </c>
      <c r="D293" s="35">
        <v>-0.21596515157977514</v>
      </c>
      <c r="AMJ293"/>
    </row>
    <row r="294" spans="2:1024" x14ac:dyDescent="0.15">
      <c r="B294" s="35">
        <v>2005</v>
      </c>
      <c r="C294" s="35">
        <f t="shared" si="135"/>
        <v>0.1226461690429831</v>
      </c>
      <c r="D294" s="35">
        <v>-0.22196103089867414</v>
      </c>
      <c r="AMJ294"/>
    </row>
    <row r="295" spans="2:1024" x14ac:dyDescent="0.15">
      <c r="B295" s="35">
        <v>2006</v>
      </c>
      <c r="C295" s="35">
        <f t="shared" si="135"/>
        <v>-0.19484490857847858</v>
      </c>
      <c r="D295" s="35">
        <v>-0.22795691021757314</v>
      </c>
      <c r="AMJ295"/>
    </row>
    <row r="296" spans="2:1024" x14ac:dyDescent="0.15">
      <c r="B296" s="35">
        <v>2007</v>
      </c>
      <c r="C296" s="35">
        <f t="shared" si="135"/>
        <v>-0.23139608898770919</v>
      </c>
      <c r="D296" s="35">
        <v>-0.23395278953647214</v>
      </c>
      <c r="AMJ296"/>
    </row>
    <row r="297" spans="2:1024" x14ac:dyDescent="0.15">
      <c r="B297" s="35">
        <v>2008</v>
      </c>
      <c r="C297" s="35">
        <f t="shared" si="135"/>
        <v>-5.469546286388078E-2</v>
      </c>
      <c r="D297" s="35">
        <v>-0.23994866885537114</v>
      </c>
      <c r="AMJ297"/>
    </row>
    <row r="298" spans="2:1024" x14ac:dyDescent="0.15">
      <c r="B298" s="35">
        <v>2009</v>
      </c>
      <c r="C298" s="35">
        <f t="shared" si="135"/>
        <v>-0.16075291012510332</v>
      </c>
      <c r="D298" s="35">
        <v>-0.24594454817427014</v>
      </c>
      <c r="AMJ298"/>
    </row>
    <row r="299" spans="2:1024" x14ac:dyDescent="0.15">
      <c r="B299" s="35">
        <v>2010</v>
      </c>
      <c r="C299" s="35">
        <f t="shared" si="135"/>
        <v>-0.17695549844583947</v>
      </c>
      <c r="D299" s="35">
        <v>-0.25194042749316914</v>
      </c>
      <c r="AMJ299"/>
    </row>
    <row r="300" spans="2:1024" x14ac:dyDescent="0.15">
      <c r="B300" s="35">
        <v>2011</v>
      </c>
      <c r="C300" s="35">
        <f t="shared" si="135"/>
        <v>-0.22136636405785881</v>
      </c>
      <c r="D300" s="35">
        <v>-0.25793630681206814</v>
      </c>
      <c r="AMJ300"/>
    </row>
    <row r="301" spans="2:1024" x14ac:dyDescent="0.15">
      <c r="B301" s="35">
        <v>2012</v>
      </c>
      <c r="C301" s="35">
        <f t="shared" si="135"/>
        <v>-0.25549937283615598</v>
      </c>
      <c r="D301" s="35">
        <v>-0.26393218613096714</v>
      </c>
      <c r="AMJ301"/>
    </row>
    <row r="302" spans="2:1024" x14ac:dyDescent="0.15">
      <c r="B302" s="35">
        <v>2013</v>
      </c>
      <c r="C302" s="35">
        <f t="shared" si="135"/>
        <v>-0.16293902773843452</v>
      </c>
      <c r="D302" s="35">
        <v>-0.26992806544986614</v>
      </c>
      <c r="AMJ302"/>
    </row>
    <row r="303" spans="2:1024" x14ac:dyDescent="0.15">
      <c r="B303" s="35">
        <v>2014</v>
      </c>
      <c r="C303" s="35">
        <f t="shared" si="135"/>
        <v>-0.25848893589478578</v>
      </c>
      <c r="D303" s="35">
        <v>-0.27592394476876514</v>
      </c>
      <c r="AMJ303"/>
    </row>
    <row r="304" spans="2:1024" x14ac:dyDescent="0.15">
      <c r="B304" s="35">
        <v>2015</v>
      </c>
      <c r="C304" s="35">
        <f t="shared" si="135"/>
        <v>-0.16781914960136018</v>
      </c>
      <c r="D304" s="35">
        <v>-0.28191982408766414</v>
      </c>
      <c r="AMJ304"/>
    </row>
    <row r="305" spans="2:1024" x14ac:dyDescent="0.15">
      <c r="B305" s="35">
        <v>2016</v>
      </c>
      <c r="C305" s="35">
        <f t="shared" si="135"/>
        <v>-0.18202492863486466</v>
      </c>
      <c r="D305" s="35">
        <v>-0.28791570340656314</v>
      </c>
      <c r="AMJ305"/>
    </row>
    <row r="306" spans="2:1024" x14ac:dyDescent="0.15">
      <c r="B306" s="35">
        <v>2017</v>
      </c>
      <c r="C306" s="35">
        <f t="shared" si="135"/>
        <v>-0.24069249805479273</v>
      </c>
      <c r="D306" s="35">
        <v>-0.29391158272546214</v>
      </c>
      <c r="AMJ306"/>
    </row>
    <row r="307" spans="2:1024" x14ac:dyDescent="0.15">
      <c r="B307" s="35">
        <v>2018</v>
      </c>
      <c r="C307" s="35">
        <f t="shared" si="135"/>
        <v>-0.15545283149880304</v>
      </c>
      <c r="D307" s="35">
        <v>-0.29990746204436114</v>
      </c>
      <c r="AMJ307"/>
    </row>
    <row r="308" spans="2:1024" x14ac:dyDescent="0.15">
      <c r="B308" s="35">
        <v>2019</v>
      </c>
      <c r="C308" s="35">
        <f t="shared" si="135"/>
        <v>-0.28639874705675533</v>
      </c>
      <c r="D308" s="35">
        <v>-0.30590334136326014</v>
      </c>
      <c r="AMJ308"/>
    </row>
    <row r="309" spans="2:1024" x14ac:dyDescent="0.15">
      <c r="B309" s="35">
        <v>2020</v>
      </c>
      <c r="C309" s="35">
        <f t="shared" si="135"/>
        <v>-0.27766741462415234</v>
      </c>
      <c r="D309" s="35">
        <v>-0.31189922068215914</v>
      </c>
      <c r="AMJ309"/>
    </row>
    <row r="310" spans="2:1024" x14ac:dyDescent="0.15">
      <c r="B310" s="35">
        <v>2021</v>
      </c>
      <c r="C310" s="35">
        <f t="shared" si="135"/>
        <v>-0.59185569628325385</v>
      </c>
      <c r="D310" s="35">
        <v>-0.31789510000105814</v>
      </c>
      <c r="AMJ310"/>
    </row>
    <row r="311" spans="2:1024" x14ac:dyDescent="0.15">
      <c r="B311" s="35">
        <v>2022</v>
      </c>
      <c r="C311" s="35">
        <f t="shared" si="135"/>
        <v>-0.61602059186746028</v>
      </c>
      <c r="D311" s="35">
        <v>-0.32389097931995714</v>
      </c>
      <c r="AMJ311"/>
    </row>
    <row r="312" spans="2:1024" x14ac:dyDescent="0.15">
      <c r="B312" s="35">
        <v>2023</v>
      </c>
      <c r="C312" s="35">
        <f t="shared" si="135"/>
        <v>-0.60722065858263208</v>
      </c>
      <c r="D312" s="35">
        <v>-0.32988685863885614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C1378-4026-413E-AA51-CDB0370DB36D}">
  <dimension ref="A1:AMI312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3" width="11.83203125" style="9" customWidth="1"/>
    <col min="1024" max="1024" width="11.83203125" customWidth="1"/>
  </cols>
  <sheetData>
    <row r="1" spans="1:1023" ht="51" customHeight="1" x14ac:dyDescent="0.15">
      <c r="A1" s="81" t="s">
        <v>58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3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</row>
    <row r="4" spans="1:1023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3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3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3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4">
        <v>0</v>
      </c>
      <c r="H7" s="20">
        <v>0</v>
      </c>
      <c r="I7" s="20">
        <v>0</v>
      </c>
      <c r="J7" s="20">
        <v>0</v>
      </c>
      <c r="K7" s="21">
        <v>0.79452054800000005</v>
      </c>
      <c r="L7" s="20">
        <f t="shared" ref="L7:L38" si="0">M7+N7</f>
        <v>1</v>
      </c>
      <c r="M7" s="22"/>
      <c r="N7" s="22">
        <v>1</v>
      </c>
      <c r="P7"/>
    </row>
    <row r="8" spans="1:1023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4">
        <v>0</v>
      </c>
      <c r="H8" s="20">
        <v>0</v>
      </c>
      <c r="I8" s="20">
        <v>0</v>
      </c>
      <c r="J8" s="20">
        <v>0</v>
      </c>
      <c r="K8" s="21">
        <v>0.79032258099999997</v>
      </c>
      <c r="L8" s="20">
        <f t="shared" si="0"/>
        <v>1</v>
      </c>
      <c r="M8" s="22">
        <v>1</v>
      </c>
      <c r="N8" s="22"/>
      <c r="P8"/>
    </row>
    <row r="9" spans="1:1023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4">
        <v>0</v>
      </c>
      <c r="H9" s="20">
        <v>0</v>
      </c>
      <c r="I9" s="20">
        <v>0</v>
      </c>
      <c r="J9" s="20">
        <v>0</v>
      </c>
      <c r="K9" s="21">
        <v>0.712121212</v>
      </c>
      <c r="L9" s="20">
        <f t="shared" si="0"/>
        <v>0</v>
      </c>
      <c r="M9" s="22"/>
      <c r="N9" s="22"/>
      <c r="P9"/>
    </row>
    <row r="10" spans="1:1023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4">
        <v>0</v>
      </c>
      <c r="H10" s="20">
        <v>0</v>
      </c>
      <c r="I10" s="20">
        <v>0</v>
      </c>
      <c r="J10" s="20">
        <v>0</v>
      </c>
      <c r="K10" s="21">
        <v>0.73076923100000002</v>
      </c>
      <c r="L10" s="20">
        <f t="shared" si="0"/>
        <v>1</v>
      </c>
      <c r="M10" s="22"/>
      <c r="N10" s="22">
        <v>1</v>
      </c>
      <c r="P10"/>
    </row>
    <row r="11" spans="1:1023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4">
        <v>0</v>
      </c>
      <c r="H11" s="20">
        <v>0</v>
      </c>
      <c r="I11" s="20">
        <v>0</v>
      </c>
      <c r="J11" s="20">
        <v>0</v>
      </c>
      <c r="K11" s="21">
        <v>0.831081081</v>
      </c>
      <c r="L11" s="20">
        <f t="shared" si="0"/>
        <v>1</v>
      </c>
      <c r="M11" s="22">
        <v>1</v>
      </c>
      <c r="N11" s="22"/>
      <c r="P11"/>
    </row>
    <row r="12" spans="1:1023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4">
        <v>0</v>
      </c>
      <c r="H12" s="20">
        <v>0</v>
      </c>
      <c r="I12" s="20">
        <v>0</v>
      </c>
      <c r="J12" s="20">
        <v>0</v>
      </c>
      <c r="K12" s="21">
        <v>0.78767123299999997</v>
      </c>
      <c r="L12" s="20">
        <f t="shared" si="0"/>
        <v>5</v>
      </c>
      <c r="M12" s="22">
        <v>3</v>
      </c>
      <c r="N12" s="22">
        <v>2</v>
      </c>
      <c r="P12"/>
    </row>
    <row r="13" spans="1:1023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4">
        <v>0</v>
      </c>
      <c r="H13" s="20">
        <v>0</v>
      </c>
      <c r="I13" s="20">
        <v>0</v>
      </c>
      <c r="J13" s="20">
        <v>0</v>
      </c>
      <c r="K13" s="21">
        <v>0.83870967699999999</v>
      </c>
      <c r="L13" s="20">
        <f t="shared" si="0"/>
        <v>1</v>
      </c>
      <c r="M13" s="22">
        <v>1</v>
      </c>
      <c r="N13" s="22"/>
      <c r="P13"/>
    </row>
    <row r="14" spans="1:1023" x14ac:dyDescent="0.15">
      <c r="A14" s="20">
        <v>1999</v>
      </c>
      <c r="B14" s="20">
        <v>0</v>
      </c>
      <c r="C14" s="20">
        <f t="shared" si="1"/>
        <v>-0.5</v>
      </c>
      <c r="D14" s="77"/>
      <c r="E14" s="77"/>
      <c r="F14" s="78">
        <v>0.5</v>
      </c>
      <c r="G14" s="54">
        <v>0</v>
      </c>
      <c r="H14" s="20">
        <v>0</v>
      </c>
      <c r="I14" s="20">
        <v>0</v>
      </c>
      <c r="J14" s="20">
        <v>0</v>
      </c>
      <c r="K14" s="21">
        <v>0.80714285699999999</v>
      </c>
      <c r="L14" s="20">
        <f t="shared" si="0"/>
        <v>1</v>
      </c>
      <c r="M14" s="22">
        <v>1</v>
      </c>
      <c r="N14" s="22"/>
      <c r="P14"/>
    </row>
    <row r="15" spans="1:1023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4">
        <v>0</v>
      </c>
      <c r="H15" s="20">
        <v>0</v>
      </c>
      <c r="I15" s="20">
        <v>0</v>
      </c>
      <c r="J15" s="20">
        <v>0</v>
      </c>
      <c r="K15" s="21">
        <v>0.78358209000000001</v>
      </c>
      <c r="L15" s="20">
        <f t="shared" si="0"/>
        <v>1</v>
      </c>
      <c r="M15" s="22"/>
      <c r="N15" s="22">
        <v>1</v>
      </c>
      <c r="P15"/>
    </row>
    <row r="16" spans="1:1023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4">
        <v>0</v>
      </c>
      <c r="H16" s="20">
        <v>0</v>
      </c>
      <c r="I16" s="20">
        <v>0</v>
      </c>
      <c r="J16" s="20">
        <v>0</v>
      </c>
      <c r="K16" s="21">
        <v>0.746268657</v>
      </c>
      <c r="L16" s="20">
        <f t="shared" si="0"/>
        <v>1</v>
      </c>
      <c r="M16" s="22">
        <v>1</v>
      </c>
      <c r="N16" s="22"/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4">
        <v>0</v>
      </c>
      <c r="H17" s="20">
        <v>0</v>
      </c>
      <c r="I17" s="20">
        <v>0</v>
      </c>
      <c r="J17" s="20">
        <v>0</v>
      </c>
      <c r="K17" s="21">
        <v>0.76388888899999996</v>
      </c>
      <c r="L17" s="20">
        <f t="shared" si="0"/>
        <v>1</v>
      </c>
      <c r="M17" s="22">
        <v>1</v>
      </c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4">
        <v>0</v>
      </c>
      <c r="H18" s="20">
        <v>0</v>
      </c>
      <c r="I18" s="20">
        <v>0</v>
      </c>
      <c r="J18" s="20">
        <v>0</v>
      </c>
      <c r="K18" s="21">
        <v>0.78571428600000004</v>
      </c>
      <c r="L18" s="20">
        <f t="shared" si="0"/>
        <v>5</v>
      </c>
      <c r="M18" s="22">
        <v>2</v>
      </c>
      <c r="N18" s="22">
        <v>3</v>
      </c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4">
        <v>0</v>
      </c>
      <c r="H19" s="20">
        <v>0</v>
      </c>
      <c r="I19" s="20">
        <v>0</v>
      </c>
      <c r="J19" s="20">
        <v>0</v>
      </c>
      <c r="K19" s="21">
        <v>0.73611111100000004</v>
      </c>
      <c r="L19" s="20">
        <f t="shared" si="0"/>
        <v>3</v>
      </c>
      <c r="M19" s="22">
        <v>2</v>
      </c>
      <c r="N19" s="22">
        <v>1</v>
      </c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4">
        <v>0</v>
      </c>
      <c r="H20" s="20">
        <v>0</v>
      </c>
      <c r="I20" s="20">
        <v>0</v>
      </c>
      <c r="J20" s="20">
        <v>0</v>
      </c>
      <c r="K20" s="21">
        <v>0.73287671200000004</v>
      </c>
      <c r="L20" s="20">
        <f t="shared" si="0"/>
        <v>2</v>
      </c>
      <c r="M20" s="22">
        <v>2</v>
      </c>
      <c r="N20" s="22"/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4">
        <v>0</v>
      </c>
      <c r="H21" s="20">
        <v>0</v>
      </c>
      <c r="I21" s="20">
        <v>0</v>
      </c>
      <c r="J21" s="20">
        <v>0</v>
      </c>
      <c r="K21" s="21">
        <v>0.74257425700000002</v>
      </c>
      <c r="L21" s="20">
        <f t="shared" si="0"/>
        <v>2</v>
      </c>
      <c r="M21" s="22">
        <v>1</v>
      </c>
      <c r="N21" s="22">
        <v>1</v>
      </c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4">
        <v>0</v>
      </c>
      <c r="H22" s="20">
        <v>0</v>
      </c>
      <c r="I22" s="20">
        <v>0</v>
      </c>
      <c r="J22" s="20">
        <v>0</v>
      </c>
      <c r="K22" s="21">
        <v>0.70779220799999998</v>
      </c>
      <c r="L22" s="20">
        <f t="shared" si="0"/>
        <v>1</v>
      </c>
      <c r="M22" s="22">
        <v>1</v>
      </c>
      <c r="N22" s="22"/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4">
        <v>0</v>
      </c>
      <c r="H23" s="20">
        <v>0</v>
      </c>
      <c r="I23" s="20">
        <v>0</v>
      </c>
      <c r="J23" s="20">
        <v>0</v>
      </c>
      <c r="K23" s="21">
        <v>0.68831168799999998</v>
      </c>
      <c r="L23" s="20">
        <f t="shared" si="0"/>
        <v>3</v>
      </c>
      <c r="M23" s="22">
        <v>2</v>
      </c>
      <c r="N23" s="22">
        <v>1</v>
      </c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4">
        <v>0</v>
      </c>
      <c r="H24" s="20">
        <v>0</v>
      </c>
      <c r="I24" s="20">
        <v>0</v>
      </c>
      <c r="J24" s="20">
        <v>0</v>
      </c>
      <c r="K24" s="21">
        <v>0.64705882400000003</v>
      </c>
      <c r="L24" s="20">
        <f t="shared" si="0"/>
        <v>1</v>
      </c>
      <c r="M24" s="22"/>
      <c r="N24" s="22">
        <v>1</v>
      </c>
      <c r="P24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4">
        <v>0</v>
      </c>
      <c r="H25" s="20">
        <v>0</v>
      </c>
      <c r="I25" s="20">
        <v>0</v>
      </c>
      <c r="J25" s="20">
        <v>0</v>
      </c>
      <c r="K25" s="21">
        <v>0.65972222199999997</v>
      </c>
      <c r="L25" s="20">
        <f t="shared" si="0"/>
        <v>2</v>
      </c>
      <c r="M25" s="22">
        <v>1</v>
      </c>
      <c r="N25" s="22">
        <v>1</v>
      </c>
      <c r="P25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4">
        <v>0</v>
      </c>
      <c r="H26" s="20">
        <v>0</v>
      </c>
      <c r="I26" s="20">
        <v>0</v>
      </c>
      <c r="J26" s="20">
        <v>0</v>
      </c>
      <c r="K26" s="21">
        <v>0.70289855099999998</v>
      </c>
      <c r="L26" s="20">
        <f t="shared" si="0"/>
        <v>1</v>
      </c>
      <c r="M26" s="22"/>
      <c r="N26" s="22">
        <v>1</v>
      </c>
      <c r="P26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4">
        <v>0</v>
      </c>
      <c r="H27" s="20">
        <v>0</v>
      </c>
      <c r="I27" s="20">
        <v>0</v>
      </c>
      <c r="J27" s="20">
        <v>0</v>
      </c>
      <c r="K27" s="21">
        <v>0.69594594600000004</v>
      </c>
      <c r="L27" s="20">
        <f t="shared" si="0"/>
        <v>1</v>
      </c>
      <c r="M27" s="22"/>
      <c r="N27" s="22">
        <v>1</v>
      </c>
      <c r="P27"/>
    </row>
    <row r="28" spans="1:16" x14ac:dyDescent="0.15">
      <c r="A28" s="20">
        <v>2013</v>
      </c>
      <c r="B28" s="20">
        <v>0</v>
      </c>
      <c r="C28" s="20">
        <f t="shared" si="1"/>
        <v>5</v>
      </c>
      <c r="D28" s="77">
        <v>5</v>
      </c>
      <c r="E28" s="77"/>
      <c r="F28" s="78">
        <v>0</v>
      </c>
      <c r="G28" s="54">
        <v>0</v>
      </c>
      <c r="H28" s="20">
        <v>0</v>
      </c>
      <c r="I28" s="20">
        <v>0</v>
      </c>
      <c r="J28" s="20">
        <v>0</v>
      </c>
      <c r="K28" s="21">
        <v>0.6640625</v>
      </c>
      <c r="L28" s="20">
        <f t="shared" si="0"/>
        <v>2</v>
      </c>
      <c r="M28" s="22">
        <v>2</v>
      </c>
      <c r="N28" s="22"/>
      <c r="P28"/>
    </row>
    <row r="29" spans="1:16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54">
        <v>0</v>
      </c>
      <c r="H29" s="20">
        <v>0</v>
      </c>
      <c r="I29" s="20">
        <v>0</v>
      </c>
      <c r="J29" s="20">
        <v>0</v>
      </c>
      <c r="K29" s="21">
        <v>0.68589743599999997</v>
      </c>
      <c r="L29" s="20">
        <f t="shared" si="0"/>
        <v>2</v>
      </c>
      <c r="M29" s="22">
        <v>1</v>
      </c>
      <c r="N29" s="22">
        <v>1</v>
      </c>
    </row>
    <row r="30" spans="1:16" x14ac:dyDescent="0.15">
      <c r="A30" s="20">
        <v>2015</v>
      </c>
      <c r="B30" s="20">
        <v>0</v>
      </c>
      <c r="C30" s="20">
        <f t="shared" si="1"/>
        <v>0</v>
      </c>
      <c r="D30" s="77"/>
      <c r="E30" s="77"/>
      <c r="F30" s="78">
        <v>0</v>
      </c>
      <c r="G30" s="54">
        <v>0</v>
      </c>
      <c r="H30" s="20">
        <v>0</v>
      </c>
      <c r="I30" s="20">
        <v>0</v>
      </c>
      <c r="J30" s="20">
        <v>0</v>
      </c>
      <c r="K30" s="21">
        <v>0.66025641000000002</v>
      </c>
      <c r="L30" s="20">
        <f t="shared" si="0"/>
        <v>4</v>
      </c>
      <c r="M30" s="22">
        <v>2</v>
      </c>
      <c r="N30" s="22">
        <v>2</v>
      </c>
    </row>
    <row r="31" spans="1:16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4">
        <v>0</v>
      </c>
      <c r="H31" s="20">
        <v>0</v>
      </c>
      <c r="I31" s="20">
        <v>0</v>
      </c>
      <c r="J31" s="20">
        <v>0</v>
      </c>
      <c r="K31" s="21">
        <v>0.68125000000000002</v>
      </c>
      <c r="L31" s="20">
        <f t="shared" si="0"/>
        <v>0</v>
      </c>
      <c r="M31" s="22"/>
      <c r="N31" s="22"/>
    </row>
    <row r="32" spans="1:16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4">
        <v>0</v>
      </c>
      <c r="H32" s="20">
        <v>0</v>
      </c>
      <c r="I32" s="20">
        <v>0</v>
      </c>
      <c r="J32" s="20">
        <v>0</v>
      </c>
      <c r="K32" s="21">
        <v>0.67741935499999995</v>
      </c>
      <c r="L32" s="20">
        <f t="shared" si="0"/>
        <v>1</v>
      </c>
      <c r="M32" s="22"/>
      <c r="N32" s="22">
        <v>1</v>
      </c>
    </row>
    <row r="33" spans="1:1023" x14ac:dyDescent="0.15">
      <c r="A33" s="20">
        <v>2018</v>
      </c>
      <c r="B33" s="20">
        <v>0</v>
      </c>
      <c r="C33" s="20">
        <f t="shared" si="1"/>
        <v>-0.75</v>
      </c>
      <c r="D33" s="77"/>
      <c r="E33" s="77"/>
      <c r="F33" s="78">
        <v>0.75</v>
      </c>
      <c r="G33" s="54">
        <v>0</v>
      </c>
      <c r="H33" s="20">
        <v>0</v>
      </c>
      <c r="I33" s="20">
        <v>0</v>
      </c>
      <c r="J33" s="20">
        <v>0</v>
      </c>
      <c r="K33" s="21">
        <v>0.68396226400000004</v>
      </c>
      <c r="L33" s="20">
        <f t="shared" si="0"/>
        <v>4</v>
      </c>
      <c r="M33" s="22">
        <v>3</v>
      </c>
      <c r="N33" s="22">
        <v>1</v>
      </c>
    </row>
    <row r="34" spans="1:1023" x14ac:dyDescent="0.15">
      <c r="A34" s="20">
        <v>2019</v>
      </c>
      <c r="B34" s="20">
        <v>0</v>
      </c>
      <c r="C34" s="20">
        <f t="shared" si="1"/>
        <v>-0.75</v>
      </c>
      <c r="D34" s="77"/>
      <c r="E34" s="77"/>
      <c r="F34" s="78">
        <v>0.75</v>
      </c>
      <c r="G34" s="54">
        <v>0</v>
      </c>
      <c r="H34" s="20">
        <v>0</v>
      </c>
      <c r="I34" s="20">
        <v>0</v>
      </c>
      <c r="J34" s="20">
        <v>0</v>
      </c>
      <c r="K34" s="21">
        <v>0.625</v>
      </c>
      <c r="L34" s="20">
        <f t="shared" si="0"/>
        <v>2</v>
      </c>
      <c r="M34" s="22"/>
      <c r="N34" s="22">
        <v>2</v>
      </c>
    </row>
    <row r="35" spans="1:1023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4">
        <v>0</v>
      </c>
      <c r="H35" s="20">
        <v>0</v>
      </c>
      <c r="I35" s="20">
        <v>0</v>
      </c>
      <c r="J35" s="20">
        <v>0</v>
      </c>
      <c r="K35" s="21">
        <v>0.65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-1.5</v>
      </c>
      <c r="D36" s="77"/>
      <c r="E36" s="77"/>
      <c r="F36" s="78">
        <v>1.5</v>
      </c>
      <c r="G36" s="54">
        <v>0</v>
      </c>
      <c r="H36" s="20">
        <v>0</v>
      </c>
      <c r="I36" s="20">
        <v>0</v>
      </c>
      <c r="J36" s="20">
        <v>0</v>
      </c>
      <c r="K36" s="21">
        <v>0.59523809500000002</v>
      </c>
      <c r="L36" s="20">
        <f t="shared" si="0"/>
        <v>0</v>
      </c>
      <c r="M36" s="22"/>
      <c r="N36" s="22"/>
    </row>
    <row r="37" spans="1:1023" x14ac:dyDescent="0.15">
      <c r="A37" s="20">
        <v>2022</v>
      </c>
      <c r="B37" s="20">
        <v>0</v>
      </c>
      <c r="C37" s="20">
        <f t="shared" si="1"/>
        <v>-36</v>
      </c>
      <c r="D37" s="77"/>
      <c r="E37" s="77"/>
      <c r="F37" s="78">
        <v>36</v>
      </c>
      <c r="G37" s="54">
        <v>0</v>
      </c>
      <c r="H37" s="20">
        <v>2</v>
      </c>
      <c r="I37" s="20">
        <v>0</v>
      </c>
      <c r="J37" s="20">
        <v>0</v>
      </c>
      <c r="K37" s="21">
        <v>0.52808988800000001</v>
      </c>
      <c r="L37" s="20">
        <f t="shared" si="0"/>
        <v>1</v>
      </c>
      <c r="M37" s="22">
        <v>1</v>
      </c>
      <c r="N37" s="22"/>
    </row>
    <row r="38" spans="1:1023" x14ac:dyDescent="0.15">
      <c r="A38" s="20">
        <v>2023</v>
      </c>
      <c r="B38" s="20">
        <v>0</v>
      </c>
      <c r="C38" s="20">
        <f t="shared" si="1"/>
        <v>-166</v>
      </c>
      <c r="D38" s="77"/>
      <c r="E38" s="77"/>
      <c r="F38" s="78">
        <v>166</v>
      </c>
      <c r="G38" s="54">
        <v>0</v>
      </c>
      <c r="H38" s="20">
        <v>2</v>
      </c>
      <c r="I38" s="20">
        <v>0</v>
      </c>
      <c r="J38" s="20">
        <v>0</v>
      </c>
      <c r="K38" s="21">
        <v>0.5</v>
      </c>
      <c r="L38" s="20">
        <f t="shared" si="0"/>
        <v>0</v>
      </c>
      <c r="M38" s="22"/>
      <c r="N38" s="22"/>
    </row>
    <row r="39" spans="1:1023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4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54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</row>
    <row r="49" spans="1:9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</row>
    <row r="50" spans="1:9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0.79452054800000005</v>
      </c>
      <c r="I50" s="20">
        <f t="shared" ref="I50:I81" si="7">L7</f>
        <v>1</v>
      </c>
    </row>
    <row r="51" spans="1:9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0.79032258099999997</v>
      </c>
      <c r="I51" s="20">
        <f t="shared" si="7"/>
        <v>1</v>
      </c>
    </row>
    <row r="52" spans="1:9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0.712121212</v>
      </c>
      <c r="I52" s="20">
        <f t="shared" si="7"/>
        <v>0</v>
      </c>
    </row>
    <row r="53" spans="1:9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0.73076923100000002</v>
      </c>
      <c r="I53" s="20">
        <f t="shared" si="7"/>
        <v>1</v>
      </c>
    </row>
    <row r="54" spans="1:9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0.831081081</v>
      </c>
      <c r="I54" s="20">
        <f t="shared" si="7"/>
        <v>1</v>
      </c>
    </row>
    <row r="55" spans="1:9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0.78767123299999997</v>
      </c>
      <c r="I55" s="20">
        <f t="shared" si="7"/>
        <v>5</v>
      </c>
    </row>
    <row r="56" spans="1:9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0.83870967699999999</v>
      </c>
      <c r="I56" s="20">
        <f t="shared" si="7"/>
        <v>1</v>
      </c>
    </row>
    <row r="57" spans="1:9" x14ac:dyDescent="0.15">
      <c r="A57" s="20">
        <v>1999</v>
      </c>
      <c r="B57" s="20">
        <f t="shared" si="8"/>
        <v>0</v>
      </c>
      <c r="C57" s="20">
        <f t="shared" si="8"/>
        <v>-0.5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0.80714285699999999</v>
      </c>
      <c r="I57" s="20">
        <f t="shared" si="7"/>
        <v>1</v>
      </c>
    </row>
    <row r="58" spans="1:9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0.78358209000000001</v>
      </c>
      <c r="I58" s="20">
        <f t="shared" si="7"/>
        <v>1</v>
      </c>
    </row>
    <row r="59" spans="1:9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0.746268657</v>
      </c>
      <c r="I59" s="20">
        <f t="shared" si="7"/>
        <v>1</v>
      </c>
    </row>
    <row r="60" spans="1:9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0.76388888899999996</v>
      </c>
      <c r="I60" s="20">
        <f t="shared" si="7"/>
        <v>1</v>
      </c>
    </row>
    <row r="61" spans="1:9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0.78571428600000004</v>
      </c>
      <c r="I61" s="20">
        <f t="shared" si="7"/>
        <v>5</v>
      </c>
    </row>
    <row r="62" spans="1:9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0.73611111100000004</v>
      </c>
      <c r="I62" s="20">
        <f t="shared" si="7"/>
        <v>3</v>
      </c>
    </row>
    <row r="63" spans="1:9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0.73287671200000004</v>
      </c>
      <c r="I63" s="20">
        <f t="shared" si="7"/>
        <v>2</v>
      </c>
    </row>
    <row r="64" spans="1:9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0.74257425700000002</v>
      </c>
      <c r="I64" s="20">
        <f t="shared" si="7"/>
        <v>2</v>
      </c>
    </row>
    <row r="65" spans="1:9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0.70779220799999998</v>
      </c>
      <c r="I65" s="20">
        <f t="shared" si="7"/>
        <v>1</v>
      </c>
    </row>
    <row r="66" spans="1:9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0.68831168799999998</v>
      </c>
      <c r="I66" s="20">
        <f t="shared" si="7"/>
        <v>3</v>
      </c>
    </row>
    <row r="67" spans="1:9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0.64705882400000003</v>
      </c>
      <c r="I67" s="20">
        <f t="shared" si="7"/>
        <v>1</v>
      </c>
    </row>
    <row r="68" spans="1:9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0.65972222199999997</v>
      </c>
      <c r="I68" s="20">
        <f t="shared" si="7"/>
        <v>2</v>
      </c>
    </row>
    <row r="69" spans="1:9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0.70289855099999998</v>
      </c>
      <c r="I69" s="20">
        <f t="shared" si="7"/>
        <v>1</v>
      </c>
    </row>
    <row r="70" spans="1:9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0.69594594600000004</v>
      </c>
      <c r="I70" s="20">
        <f t="shared" si="7"/>
        <v>1</v>
      </c>
    </row>
    <row r="71" spans="1:9" x14ac:dyDescent="0.15">
      <c r="A71" s="20">
        <v>2013</v>
      </c>
      <c r="B71" s="20">
        <f t="shared" si="9"/>
        <v>0</v>
      </c>
      <c r="C71" s="20">
        <f t="shared" si="9"/>
        <v>5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0.6640625</v>
      </c>
      <c r="I71" s="20">
        <f t="shared" si="7"/>
        <v>2</v>
      </c>
    </row>
    <row r="72" spans="1:9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0.68589743599999997</v>
      </c>
      <c r="I72" s="20">
        <f t="shared" si="7"/>
        <v>2</v>
      </c>
    </row>
    <row r="73" spans="1:9" x14ac:dyDescent="0.15">
      <c r="A73" s="20">
        <v>2015</v>
      </c>
      <c r="B73" s="20">
        <f t="shared" si="9"/>
        <v>0</v>
      </c>
      <c r="C73" s="20">
        <f t="shared" si="9"/>
        <v>0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0.66025641000000002</v>
      </c>
      <c r="I73" s="20">
        <f t="shared" si="7"/>
        <v>4</v>
      </c>
    </row>
    <row r="74" spans="1:9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0.68125000000000002</v>
      </c>
      <c r="I74" s="20">
        <f t="shared" si="7"/>
        <v>0</v>
      </c>
    </row>
    <row r="75" spans="1:9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0.67741935499999995</v>
      </c>
      <c r="I75" s="20">
        <f t="shared" si="7"/>
        <v>1</v>
      </c>
    </row>
    <row r="76" spans="1:9" x14ac:dyDescent="0.15">
      <c r="A76" s="20">
        <v>2018</v>
      </c>
      <c r="B76" s="20">
        <f t="shared" si="9"/>
        <v>0</v>
      </c>
      <c r="C76" s="20">
        <f t="shared" si="9"/>
        <v>-0.75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0.68396226400000004</v>
      </c>
      <c r="I76" s="20">
        <f t="shared" si="7"/>
        <v>4</v>
      </c>
    </row>
    <row r="77" spans="1:9" x14ac:dyDescent="0.15">
      <c r="A77" s="20">
        <v>2019</v>
      </c>
      <c r="B77" s="20">
        <f t="shared" si="9"/>
        <v>0</v>
      </c>
      <c r="C77" s="20">
        <f t="shared" si="9"/>
        <v>-0.75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0.625</v>
      </c>
      <c r="I77" s="20">
        <f t="shared" si="7"/>
        <v>2</v>
      </c>
    </row>
    <row r="78" spans="1:9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0.65</v>
      </c>
      <c r="I78" s="20">
        <f t="shared" si="7"/>
        <v>0</v>
      </c>
    </row>
    <row r="79" spans="1:9" x14ac:dyDescent="0.15">
      <c r="A79" s="20">
        <v>2021</v>
      </c>
      <c r="B79" s="20">
        <f t="shared" si="9"/>
        <v>0</v>
      </c>
      <c r="C79" s="20">
        <f t="shared" si="9"/>
        <v>-1.5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0.59523809500000002</v>
      </c>
      <c r="I79" s="20">
        <f t="shared" si="7"/>
        <v>0</v>
      </c>
    </row>
    <row r="80" spans="1:9" x14ac:dyDescent="0.15">
      <c r="A80" s="20">
        <v>2022</v>
      </c>
      <c r="B80" s="20">
        <f t="shared" si="9"/>
        <v>0</v>
      </c>
      <c r="C80" s="20">
        <f t="shared" si="9"/>
        <v>-36</v>
      </c>
      <c r="D80" s="20">
        <f t="shared" si="2"/>
        <v>0</v>
      </c>
      <c r="E80" s="20">
        <f t="shared" si="3"/>
        <v>2</v>
      </c>
      <c r="F80" s="20">
        <f t="shared" si="4"/>
        <v>0</v>
      </c>
      <c r="G80" s="20">
        <f t="shared" si="5"/>
        <v>0</v>
      </c>
      <c r="H80" s="20">
        <f t="shared" si="6"/>
        <v>0.52808988800000001</v>
      </c>
      <c r="I80" s="20">
        <f t="shared" si="7"/>
        <v>1</v>
      </c>
    </row>
    <row r="81" spans="1:1023" x14ac:dyDescent="0.15">
      <c r="A81" s="20">
        <v>2023</v>
      </c>
      <c r="B81" s="20">
        <f t="shared" si="9"/>
        <v>0</v>
      </c>
      <c r="C81" s="20">
        <f t="shared" si="9"/>
        <v>-166</v>
      </c>
      <c r="D81" s="20">
        <f t="shared" si="2"/>
        <v>0</v>
      </c>
      <c r="E81" s="20">
        <f t="shared" si="3"/>
        <v>2</v>
      </c>
      <c r="F81" s="20">
        <f t="shared" si="4"/>
        <v>0</v>
      </c>
      <c r="G81" s="20">
        <f t="shared" si="5"/>
        <v>0</v>
      </c>
      <c r="H81" s="20">
        <f t="shared" si="6"/>
        <v>0.5</v>
      </c>
      <c r="I81" s="20">
        <f t="shared" si="7"/>
        <v>0</v>
      </c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0.79452054800000005</v>
      </c>
      <c r="I88" s="20">
        <f t="shared" si="13"/>
        <v>1</v>
      </c>
    </row>
    <row r="89" spans="1:1023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0.79032258099999997</v>
      </c>
      <c r="I89" s="20">
        <f t="shared" si="13"/>
        <v>1</v>
      </c>
    </row>
    <row r="90" spans="1:1023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0.712121212</v>
      </c>
      <c r="I90" s="20">
        <f t="shared" si="13"/>
        <v>0</v>
      </c>
    </row>
    <row r="91" spans="1:1023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0.73076923100000002</v>
      </c>
      <c r="I91" s="20">
        <f t="shared" si="13"/>
        <v>1</v>
      </c>
    </row>
    <row r="92" spans="1:1023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0.831081081</v>
      </c>
      <c r="I92" s="20">
        <f t="shared" si="13"/>
        <v>1</v>
      </c>
    </row>
    <row r="93" spans="1:1023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0.78767123299999997</v>
      </c>
      <c r="I93" s="20">
        <f t="shared" si="13"/>
        <v>5</v>
      </c>
    </row>
    <row r="94" spans="1:1023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0.83870967699999999</v>
      </c>
      <c r="I94" s="20">
        <f t="shared" si="13"/>
        <v>1</v>
      </c>
    </row>
    <row r="95" spans="1:1023" x14ac:dyDescent="0.15">
      <c r="A95" s="20">
        <v>1999</v>
      </c>
      <c r="B95" s="20">
        <f t="shared" si="10"/>
        <v>0</v>
      </c>
      <c r="C95" s="20">
        <f t="shared" si="11"/>
        <v>-0.5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0.80714285699999999</v>
      </c>
      <c r="I95" s="20">
        <f t="shared" si="13"/>
        <v>1</v>
      </c>
    </row>
    <row r="96" spans="1:1023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0.78358209000000001</v>
      </c>
      <c r="I96" s="20">
        <f t="shared" si="13"/>
        <v>1</v>
      </c>
    </row>
    <row r="97" spans="1:9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0.746268657</v>
      </c>
      <c r="I97" s="20">
        <f t="shared" si="13"/>
        <v>1</v>
      </c>
    </row>
    <row r="98" spans="1:9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0.76388888899999996</v>
      </c>
      <c r="I98" s="20">
        <f t="shared" si="13"/>
        <v>1</v>
      </c>
    </row>
    <row r="99" spans="1:9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0.78571428600000004</v>
      </c>
      <c r="I99" s="20">
        <f t="shared" si="13"/>
        <v>5</v>
      </c>
    </row>
    <row r="100" spans="1:9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0.73611111100000004</v>
      </c>
      <c r="I100" s="20">
        <f t="shared" si="13"/>
        <v>3</v>
      </c>
    </row>
    <row r="101" spans="1:9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0.73287671200000004</v>
      </c>
      <c r="I101" s="20">
        <f t="shared" si="13"/>
        <v>2</v>
      </c>
    </row>
    <row r="102" spans="1:9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0.74257425700000002</v>
      </c>
      <c r="I102" s="20">
        <f t="shared" si="13"/>
        <v>2</v>
      </c>
    </row>
    <row r="103" spans="1:9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0.70779220799999998</v>
      </c>
      <c r="I103" s="20">
        <f t="shared" si="13"/>
        <v>1</v>
      </c>
    </row>
    <row r="104" spans="1:9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0.68831168799999998</v>
      </c>
      <c r="I104" s="20">
        <f t="shared" si="15"/>
        <v>3</v>
      </c>
    </row>
    <row r="105" spans="1:9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0.64705882400000003</v>
      </c>
      <c r="I105" s="20">
        <f t="shared" si="15"/>
        <v>1</v>
      </c>
    </row>
    <row r="106" spans="1:9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0.65972222199999997</v>
      </c>
      <c r="I106" s="20">
        <f t="shared" si="15"/>
        <v>2</v>
      </c>
    </row>
    <row r="107" spans="1:9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0.70289855099999998</v>
      </c>
      <c r="I107" s="20">
        <f t="shared" si="15"/>
        <v>1</v>
      </c>
    </row>
    <row r="108" spans="1:9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0.69594594600000004</v>
      </c>
      <c r="I108" s="20">
        <f t="shared" si="15"/>
        <v>1</v>
      </c>
    </row>
    <row r="109" spans="1:9" x14ac:dyDescent="0.15">
      <c r="A109" s="20">
        <v>2013</v>
      </c>
      <c r="B109" s="20">
        <f t="shared" si="10"/>
        <v>0</v>
      </c>
      <c r="C109" s="20">
        <f t="shared" si="11"/>
        <v>5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0.6640625</v>
      </c>
      <c r="I109" s="20">
        <f t="shared" si="15"/>
        <v>2</v>
      </c>
    </row>
    <row r="110" spans="1:9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0.68589743599999997</v>
      </c>
      <c r="I110" s="20">
        <f t="shared" si="15"/>
        <v>2</v>
      </c>
    </row>
    <row r="111" spans="1:9" x14ac:dyDescent="0.15">
      <c r="A111" s="20">
        <v>2015</v>
      </c>
      <c r="B111" s="20">
        <f t="shared" si="10"/>
        <v>0</v>
      </c>
      <c r="C111" s="20">
        <f t="shared" si="11"/>
        <v>0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0.66025641000000002</v>
      </c>
      <c r="I111" s="20">
        <f t="shared" si="15"/>
        <v>4</v>
      </c>
    </row>
    <row r="112" spans="1:9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0.68125000000000002</v>
      </c>
      <c r="I112" s="20">
        <f t="shared" si="15"/>
        <v>0</v>
      </c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0.67741935499999995</v>
      </c>
      <c r="I113" s="20">
        <f t="shared" si="15"/>
        <v>1</v>
      </c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-0.75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0.68396226400000004</v>
      </c>
      <c r="I114" s="20">
        <f t="shared" si="15"/>
        <v>4</v>
      </c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-0.75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0.625</v>
      </c>
      <c r="I115" s="20">
        <f t="shared" si="15"/>
        <v>2</v>
      </c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0.65</v>
      </c>
      <c r="I116" s="20">
        <f t="shared" si="15"/>
        <v>0</v>
      </c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-1.5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0.59523809500000002</v>
      </c>
      <c r="I117" s="20">
        <f t="shared" si="15"/>
        <v>0</v>
      </c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-36</v>
      </c>
      <c r="D118" s="20">
        <f t="shared" si="12"/>
        <v>0</v>
      </c>
      <c r="E118" s="20">
        <f t="shared" si="16"/>
        <v>-2</v>
      </c>
      <c r="F118" s="20">
        <f t="shared" si="16"/>
        <v>0</v>
      </c>
      <c r="G118" s="20">
        <f t="shared" si="15"/>
        <v>0</v>
      </c>
      <c r="H118" s="20">
        <f t="shared" si="15"/>
        <v>0.52808988800000001</v>
      </c>
      <c r="I118" s="20">
        <f t="shared" si="15"/>
        <v>1</v>
      </c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-166</v>
      </c>
      <c r="D119" s="20">
        <f t="shared" si="12"/>
        <v>0</v>
      </c>
      <c r="E119" s="20">
        <f t="shared" si="16"/>
        <v>-2</v>
      </c>
      <c r="F119" s="20">
        <f>-F81</f>
        <v>0</v>
      </c>
      <c r="G119" s="20">
        <f t="shared" si="15"/>
        <v>0</v>
      </c>
      <c r="H119" s="20">
        <f t="shared" si="15"/>
        <v>0.5</v>
      </c>
      <c r="I119" s="20">
        <f t="shared" si="15"/>
        <v>0</v>
      </c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0.46325529478243094</v>
      </c>
      <c r="I128" s="35">
        <f t="shared" si="18"/>
        <v>-3.2324835978693942E-2</v>
      </c>
      <c r="K128" s="45"/>
    </row>
    <row r="129" spans="1:9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0.43957285969964188</v>
      </c>
      <c r="I129" s="36">
        <f t="shared" si="18"/>
        <v>-3.2324835978693942E-2</v>
      </c>
    </row>
    <row r="130" spans="1:9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-1.5927913709108243E-3</v>
      </c>
      <c r="I130" s="36">
        <f t="shared" si="18"/>
        <v>-0.71502537184870985</v>
      </c>
    </row>
    <row r="131" spans="1:9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0.10360824984501786</v>
      </c>
      <c r="I131" s="36">
        <f t="shared" si="18"/>
        <v>-3.2324835978693942E-2</v>
      </c>
    </row>
    <row r="132" spans="1:9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0.66950809509378373</v>
      </c>
      <c r="I132" s="36">
        <f t="shared" si="18"/>
        <v>-3.2324835978693942E-2</v>
      </c>
    </row>
    <row r="133" spans="1:9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0.42461552990360463</v>
      </c>
      <c r="I133" s="36">
        <f t="shared" si="18"/>
        <v>2.6984773075013697</v>
      </c>
    </row>
    <row r="134" spans="1:9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0.71254410027029425</v>
      </c>
      <c r="I134" s="36">
        <f t="shared" si="18"/>
        <v>-3.2324835978693942E-2</v>
      </c>
    </row>
    <row r="135" spans="1:9" x14ac:dyDescent="0.15">
      <c r="A135" s="35">
        <v>1999</v>
      </c>
      <c r="B135" s="36">
        <f t="shared" si="19"/>
        <v>7.7196092360300783E-2</v>
      </c>
      <c r="C135" s="36">
        <f t="shared" si="19"/>
        <v>-0.28052636397535879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0.53446286108473795</v>
      </c>
      <c r="I135" s="36">
        <f t="shared" si="18"/>
        <v>-3.2324835978693942E-2</v>
      </c>
    </row>
    <row r="136" spans="1:9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0.40154701515783875</v>
      </c>
      <c r="I136" s="36">
        <f t="shared" si="18"/>
        <v>-3.2324835978693942E-2</v>
      </c>
    </row>
    <row r="137" spans="1:9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0.19104680047333036</v>
      </c>
      <c r="I137" s="36">
        <f t="shared" si="18"/>
        <v>-3.2324835978693942E-2</v>
      </c>
    </row>
    <row r="138" spans="1:9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0.29044967821955209</v>
      </c>
      <c r="I138" s="36">
        <f t="shared" si="20"/>
        <v>-3.2324835978693942E-2</v>
      </c>
    </row>
    <row r="139" spans="1:9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0.41357559788699844</v>
      </c>
      <c r="I139" s="36">
        <f t="shared" si="20"/>
        <v>2.6984773075013697</v>
      </c>
    </row>
    <row r="140" spans="1:9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0.13374396227916688</v>
      </c>
      <c r="I140" s="36">
        <f t="shared" si="20"/>
        <v>1.3330762357613379</v>
      </c>
    </row>
    <row r="141" spans="1:9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0.1154974052315921</v>
      </c>
      <c r="I141" s="36">
        <f t="shared" si="20"/>
        <v>0.65037569989132193</v>
      </c>
    </row>
    <row r="142" spans="1:9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0.17020519114913754</v>
      </c>
      <c r="I142" s="36">
        <f t="shared" si="20"/>
        <v>0.65037569989132193</v>
      </c>
    </row>
    <row r="143" spans="1:9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-2.6014459336174182E-2</v>
      </c>
      <c r="I143" s="36">
        <f t="shared" si="20"/>
        <v>-3.2324835978693942E-2</v>
      </c>
    </row>
    <row r="144" spans="1:9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-0.13591197646267011</v>
      </c>
      <c r="I144" s="36">
        <f t="shared" si="20"/>
        <v>1.3330762357613379</v>
      </c>
    </row>
    <row r="145" spans="1:9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-0.3686361197584857</v>
      </c>
      <c r="I145" s="36">
        <f t="shared" si="20"/>
        <v>-3.2324835978693942E-2</v>
      </c>
    </row>
    <row r="146" spans="1:9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-0.29719675373619125</v>
      </c>
      <c r="I146" s="36">
        <f t="shared" si="20"/>
        <v>0.65037569989132193</v>
      </c>
    </row>
    <row r="147" spans="1:9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-5.3621563970377796E-2</v>
      </c>
      <c r="I147" s="36">
        <f t="shared" si="20"/>
        <v>-3.2324835978693942E-2</v>
      </c>
    </row>
    <row r="148" spans="1:9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-9.2844029646923149E-2</v>
      </c>
      <c r="I148" s="36">
        <f t="shared" si="22"/>
        <v>-3.2324835978693942E-2</v>
      </c>
    </row>
    <row r="149" spans="1:9" x14ac:dyDescent="0.15">
      <c r="A149" s="35">
        <v>2013</v>
      </c>
      <c r="B149" s="36">
        <f t="shared" si="21"/>
        <v>7.7196092360300783E-2</v>
      </c>
      <c r="C149" s="36">
        <f t="shared" si="21"/>
        <v>-0.26351882083043598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-0.27271148456274225</v>
      </c>
      <c r="I149" s="36">
        <f t="shared" si="22"/>
        <v>0.65037569989132193</v>
      </c>
    </row>
    <row r="150" spans="1:9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-0.14953175152605022</v>
      </c>
      <c r="I150" s="36">
        <f t="shared" si="22"/>
        <v>0.65037569989132193</v>
      </c>
    </row>
    <row r="151" spans="1:9" x14ac:dyDescent="0.15">
      <c r="A151" s="35">
        <v>2015</v>
      </c>
      <c r="B151" s="36">
        <f t="shared" si="21"/>
        <v>7.7196092360300783E-2</v>
      </c>
      <c r="C151" s="36">
        <f t="shared" si="21"/>
        <v>-0.27898022368945669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-0.29418318249277609</v>
      </c>
      <c r="I151" s="36">
        <f t="shared" si="22"/>
        <v>2.0157767716313537</v>
      </c>
    </row>
    <row r="152" spans="1:9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-0.17574982360032176</v>
      </c>
      <c r="I152" s="36">
        <f t="shared" si="22"/>
        <v>-0.71502537184870985</v>
      </c>
    </row>
    <row r="153" spans="1:9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-0.19736004624802495</v>
      </c>
      <c r="I153" s="36">
        <f t="shared" si="22"/>
        <v>-3.2324835978693942E-2</v>
      </c>
    </row>
    <row r="154" spans="1:9" x14ac:dyDescent="0.15">
      <c r="A154" s="35">
        <v>2018</v>
      </c>
      <c r="B154" s="36">
        <f t="shared" si="21"/>
        <v>7.7196092360300783E-2</v>
      </c>
      <c r="C154" s="36">
        <f t="shared" si="21"/>
        <v>-0.28129943411830982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-0.16044884193291348</v>
      </c>
      <c r="I154" s="36">
        <f t="shared" si="22"/>
        <v>2.0157767716313537</v>
      </c>
    </row>
    <row r="155" spans="1:9" x14ac:dyDescent="0.15">
      <c r="A155" s="35">
        <v>2019</v>
      </c>
      <c r="B155" s="36">
        <f t="shared" si="21"/>
        <v>7.7196092360300783E-2</v>
      </c>
      <c r="C155" s="36">
        <f t="shared" si="21"/>
        <v>-0.28129943411830982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-0.49307889584097031</v>
      </c>
      <c r="I155" s="36">
        <f t="shared" si="22"/>
        <v>0.65037569989132193</v>
      </c>
    </row>
    <row r="156" spans="1:9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-0.35204375262290422</v>
      </c>
      <c r="I156" s="36">
        <f t="shared" si="22"/>
        <v>-0.71502537184870985</v>
      </c>
    </row>
    <row r="157" spans="1:9" x14ac:dyDescent="0.15">
      <c r="A157" s="35">
        <v>2021</v>
      </c>
      <c r="B157" s="36">
        <f t="shared" si="21"/>
        <v>7.7196092360300783E-2</v>
      </c>
      <c r="C157" s="36">
        <f t="shared" si="21"/>
        <v>-0.2836186445471629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-0.66097787720566914</v>
      </c>
      <c r="I157" s="36">
        <f t="shared" si="22"/>
        <v>-0.71502537184870985</v>
      </c>
    </row>
    <row r="158" spans="1:9" x14ac:dyDescent="0.15">
      <c r="A158" s="35">
        <v>2022</v>
      </c>
      <c r="B158" s="36">
        <f t="shared" si="21"/>
        <v>7.7196092360300783E-2</v>
      </c>
      <c r="C158" s="36">
        <f t="shared" si="21"/>
        <v>-0.39030232427440575</v>
      </c>
      <c r="D158" s="36">
        <f t="shared" ref="D158:I159" si="23">(D118-D$120)/D$121</f>
        <v>-0.47129290612845359</v>
      </c>
      <c r="E158" s="36">
        <f t="shared" si="23"/>
        <v>-0.87204957650646164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-1.0397881568489227</v>
      </c>
      <c r="I158" s="36">
        <f t="shared" si="23"/>
        <v>-3.2324835978693942E-2</v>
      </c>
    </row>
    <row r="159" spans="1:9" x14ac:dyDescent="0.15">
      <c r="A159" s="35">
        <v>2023</v>
      </c>
      <c r="B159" s="35">
        <f>(B119-B$120)/B$121</f>
        <v>7.7196092360300783E-2</v>
      </c>
      <c r="C159" s="36">
        <f t="shared" si="21"/>
        <v>-0.79229879860894381</v>
      </c>
      <c r="D159" s="36">
        <f t="shared" si="23"/>
        <v>-0.47129290612845359</v>
      </c>
      <c r="E159" s="36">
        <f t="shared" si="23"/>
        <v>-0.87204957650646164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-1.1982546119313</v>
      </c>
      <c r="I159" s="35">
        <f t="shared" si="23"/>
        <v>-0.71502537184870985</v>
      </c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0.46325529478243094</v>
      </c>
      <c r="I166" s="35">
        <f t="shared" si="25"/>
        <v>-3.2324835978693942E-2</v>
      </c>
      <c r="J166" s="68">
        <f t="shared" ref="J166:J197" si="26">MIN(B166:I166)</f>
        <v>-0.4747039980166709</v>
      </c>
      <c r="K166" s="68">
        <f t="shared" ref="K166:K197" si="27">MAX(B166:I166)</f>
        <v>0.46325529478243094</v>
      </c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0.43957285969964188</v>
      </c>
      <c r="I167" s="35">
        <f t="shared" si="25"/>
        <v>-3.2324835978693942E-2</v>
      </c>
      <c r="J167" s="68">
        <f t="shared" si="26"/>
        <v>-0.4747039980166709</v>
      </c>
      <c r="K167" s="68">
        <f t="shared" si="27"/>
        <v>0.43957285969964188</v>
      </c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-1.5927913709108243E-3</v>
      </c>
      <c r="I168" s="35">
        <f t="shared" si="25"/>
        <v>-0.71502537184870985</v>
      </c>
      <c r="J168" s="68">
        <f t="shared" si="26"/>
        <v>-0.71502537184870985</v>
      </c>
      <c r="K168" s="68">
        <f t="shared" si="27"/>
        <v>0.22358915376221591</v>
      </c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0.10360824984501786</v>
      </c>
      <c r="I169" s="35">
        <f t="shared" si="25"/>
        <v>-3.2324835978693942E-2</v>
      </c>
      <c r="J169" s="68">
        <f t="shared" si="26"/>
        <v>-0.4747039980166709</v>
      </c>
      <c r="K169" s="68">
        <f t="shared" si="27"/>
        <v>0.22358915376221591</v>
      </c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0.66950809509378373</v>
      </c>
      <c r="I170" s="35">
        <f t="shared" si="25"/>
        <v>-3.2324835978693942E-2</v>
      </c>
      <c r="J170" s="68">
        <f t="shared" si="26"/>
        <v>-0.4747039980166709</v>
      </c>
      <c r="K170" s="68">
        <f t="shared" si="27"/>
        <v>0.66950809509378373</v>
      </c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0.42461552990360463</v>
      </c>
      <c r="I171" s="35">
        <f t="shared" si="25"/>
        <v>2.6984773075013697</v>
      </c>
      <c r="J171" s="68">
        <f t="shared" si="26"/>
        <v>-0.4747039980166709</v>
      </c>
      <c r="K171" s="68">
        <f t="shared" si="27"/>
        <v>2.6984773075013697</v>
      </c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0.71254410027029425</v>
      </c>
      <c r="I172" s="35">
        <f t="shared" si="25"/>
        <v>-3.2324835978693942E-2</v>
      </c>
      <c r="J172" s="68">
        <f t="shared" si="26"/>
        <v>-0.4747039980166709</v>
      </c>
      <c r="K172" s="68">
        <f t="shared" si="27"/>
        <v>0.71254410027029425</v>
      </c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-0.28052636397535879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0.53446286108473795</v>
      </c>
      <c r="I173" s="35">
        <f t="shared" si="25"/>
        <v>-3.2324835978693942E-2</v>
      </c>
      <c r="J173" s="68">
        <f t="shared" si="26"/>
        <v>-0.4747039980166709</v>
      </c>
      <c r="K173" s="68">
        <f t="shared" si="27"/>
        <v>0.53446286108473795</v>
      </c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0.40154701515783875</v>
      </c>
      <c r="I174" s="35">
        <f t="shared" si="25"/>
        <v>-3.2324835978693942E-2</v>
      </c>
      <c r="J174" s="68">
        <f t="shared" si="26"/>
        <v>-0.4747039980166709</v>
      </c>
      <c r="K174" s="68">
        <f t="shared" si="27"/>
        <v>0.40154701515783875</v>
      </c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0.19104680047333036</v>
      </c>
      <c r="I175" s="35">
        <f t="shared" si="25"/>
        <v>-3.2324835978693942E-2</v>
      </c>
      <c r="J175" s="68">
        <f t="shared" si="26"/>
        <v>-0.4747039980166709</v>
      </c>
      <c r="K175" s="68">
        <f t="shared" si="27"/>
        <v>0.22358915376221591</v>
      </c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0.29044967821955209</v>
      </c>
      <c r="I176" s="35">
        <f t="shared" si="38"/>
        <v>-3.2324835978693942E-2</v>
      </c>
      <c r="J176" s="68">
        <f t="shared" si="26"/>
        <v>-0.4747039980166709</v>
      </c>
      <c r="K176" s="68">
        <f t="shared" si="27"/>
        <v>0.29044967821955209</v>
      </c>
    </row>
    <row r="177" spans="1:11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0.41357559788699844</v>
      </c>
      <c r="I177" s="35">
        <f t="shared" si="38"/>
        <v>2.6984773075013697</v>
      </c>
      <c r="J177" s="68">
        <f t="shared" si="26"/>
        <v>-0.4747039980166709</v>
      </c>
      <c r="K177" s="68">
        <f t="shared" si="27"/>
        <v>2.6984773075013697</v>
      </c>
    </row>
    <row r="178" spans="1:11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0.13374396227916688</v>
      </c>
      <c r="I178" s="35">
        <f t="shared" si="38"/>
        <v>1.3330762357613379</v>
      </c>
      <c r="J178" s="68">
        <f t="shared" si="26"/>
        <v>-0.4747039980166709</v>
      </c>
      <c r="K178" s="68">
        <f t="shared" si="27"/>
        <v>1.3330762357613379</v>
      </c>
    </row>
    <row r="179" spans="1:11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0.1154974052315921</v>
      </c>
      <c r="I179" s="35">
        <f t="shared" si="38"/>
        <v>0.65037569989132193</v>
      </c>
      <c r="J179" s="68">
        <f t="shared" si="26"/>
        <v>-0.4747039980166709</v>
      </c>
      <c r="K179" s="68">
        <f t="shared" si="27"/>
        <v>0.65037569989132193</v>
      </c>
    </row>
    <row r="180" spans="1:11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0.17020519114913754</v>
      </c>
      <c r="I180" s="35">
        <f t="shared" si="38"/>
        <v>0.65037569989132193</v>
      </c>
      <c r="J180" s="68">
        <f t="shared" si="26"/>
        <v>-0.4747039980166709</v>
      </c>
      <c r="K180" s="68">
        <f t="shared" si="27"/>
        <v>0.65037569989132193</v>
      </c>
    </row>
    <row r="181" spans="1:11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-2.6014459336174182E-2</v>
      </c>
      <c r="I181" s="35">
        <f t="shared" si="38"/>
        <v>-3.2324835978693942E-2</v>
      </c>
      <c r="J181" s="68">
        <f t="shared" si="26"/>
        <v>-0.4747039980166709</v>
      </c>
      <c r="K181" s="68">
        <f t="shared" si="27"/>
        <v>0.22358915376221591</v>
      </c>
    </row>
    <row r="182" spans="1:11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-0.13591197646267011</v>
      </c>
      <c r="I182" s="35">
        <f t="shared" si="38"/>
        <v>1.3330762357613379</v>
      </c>
      <c r="J182" s="68">
        <f t="shared" si="26"/>
        <v>-0.4747039980166709</v>
      </c>
      <c r="K182" s="68">
        <f t="shared" si="27"/>
        <v>1.3330762357613379</v>
      </c>
    </row>
    <row r="183" spans="1:11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-0.3686361197584857</v>
      </c>
      <c r="I183" s="35">
        <f t="shared" si="38"/>
        <v>-3.2324835978693942E-2</v>
      </c>
      <c r="J183" s="68">
        <f t="shared" si="26"/>
        <v>-0.4747039980166709</v>
      </c>
      <c r="K183" s="68">
        <f t="shared" si="27"/>
        <v>0.22358915376221591</v>
      </c>
    </row>
    <row r="184" spans="1:11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-0.29719675373619125</v>
      </c>
      <c r="I184" s="35">
        <f t="shared" si="38"/>
        <v>0.65037569989132193</v>
      </c>
      <c r="J184" s="68">
        <f t="shared" si="26"/>
        <v>-0.4747039980166709</v>
      </c>
      <c r="K184" s="68">
        <f t="shared" si="27"/>
        <v>0.65037569989132193</v>
      </c>
    </row>
    <row r="185" spans="1:11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-5.3621563970377796E-2</v>
      </c>
      <c r="I185" s="35">
        <f t="shared" si="38"/>
        <v>-3.2324835978693942E-2</v>
      </c>
      <c r="J185" s="68">
        <f t="shared" si="26"/>
        <v>-0.4747039980166709</v>
      </c>
      <c r="K185" s="68">
        <f t="shared" si="27"/>
        <v>0.22358915376221591</v>
      </c>
    </row>
    <row r="186" spans="1:11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-9.2844029646923149E-2</v>
      </c>
      <c r="I186" s="35">
        <f t="shared" si="49"/>
        <v>-3.2324835978693942E-2</v>
      </c>
      <c r="J186" s="68">
        <f t="shared" si="26"/>
        <v>-0.4747039980166709</v>
      </c>
      <c r="K186" s="68">
        <f t="shared" si="27"/>
        <v>0.22358915376221591</v>
      </c>
    </row>
    <row r="187" spans="1:11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-0.26351882083043598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-0.27271148456274225</v>
      </c>
      <c r="I187" s="35">
        <f t="shared" si="49"/>
        <v>0.65037569989132193</v>
      </c>
      <c r="J187" s="68">
        <f t="shared" si="26"/>
        <v>-0.4747039980166709</v>
      </c>
      <c r="K187" s="68">
        <f t="shared" si="27"/>
        <v>0.65037569989132193</v>
      </c>
    </row>
    <row r="188" spans="1:11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-0.14953175152605022</v>
      </c>
      <c r="I188" s="35">
        <f t="shared" si="49"/>
        <v>0.65037569989132193</v>
      </c>
      <c r="J188" s="68">
        <f t="shared" si="26"/>
        <v>-0.4747039980166709</v>
      </c>
      <c r="K188" s="68">
        <f t="shared" si="27"/>
        <v>0.65037569989132193</v>
      </c>
    </row>
    <row r="189" spans="1:11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-0.27898022368945669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-0.29418318249277609</v>
      </c>
      <c r="I189" s="35">
        <f t="shared" si="49"/>
        <v>2.0157767716313537</v>
      </c>
      <c r="J189" s="68">
        <f t="shared" si="26"/>
        <v>-0.4747039980166709</v>
      </c>
      <c r="K189" s="68">
        <f t="shared" si="27"/>
        <v>2.0157767716313537</v>
      </c>
    </row>
    <row r="190" spans="1:11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-0.17574982360032176</v>
      </c>
      <c r="I190" s="35">
        <f t="shared" si="49"/>
        <v>-0.71502537184870985</v>
      </c>
      <c r="J190" s="68">
        <f t="shared" si="26"/>
        <v>-0.71502537184870985</v>
      </c>
      <c r="K190" s="68">
        <f t="shared" si="27"/>
        <v>0.22358915376221591</v>
      </c>
    </row>
    <row r="191" spans="1:11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-0.19736004624802495</v>
      </c>
      <c r="I191" s="35">
        <f t="shared" si="49"/>
        <v>-3.2324835978693942E-2</v>
      </c>
      <c r="J191" s="68">
        <f t="shared" si="26"/>
        <v>-0.4747039980166709</v>
      </c>
      <c r="K191" s="68">
        <f t="shared" si="27"/>
        <v>0.22358915376221591</v>
      </c>
    </row>
    <row r="192" spans="1:11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-0.28129943411830982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-0.16044884193291348</v>
      </c>
      <c r="I192" s="35">
        <f t="shared" si="49"/>
        <v>2.0157767716313537</v>
      </c>
      <c r="J192" s="68">
        <f t="shared" si="26"/>
        <v>-0.4747039980166709</v>
      </c>
      <c r="K192" s="68">
        <f t="shared" si="27"/>
        <v>2.0157767716313537</v>
      </c>
    </row>
    <row r="193" spans="1:1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-0.28129943411830982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-0.49307889584097031</v>
      </c>
      <c r="I193" s="35">
        <f t="shared" si="49"/>
        <v>0.65037569989132193</v>
      </c>
      <c r="J193" s="68">
        <f t="shared" si="26"/>
        <v>-0.49307889584097031</v>
      </c>
      <c r="K193" s="68">
        <f t="shared" si="27"/>
        <v>0.65037569989132193</v>
      </c>
    </row>
    <row r="194" spans="1:1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-0.35204375262290422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0.22358915376221591</v>
      </c>
    </row>
    <row r="195" spans="1:1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-0.2836186445471629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-0.66097787720566914</v>
      </c>
      <c r="I195" s="35">
        <f t="shared" si="49"/>
        <v>-0.71502537184870985</v>
      </c>
      <c r="J195" s="68">
        <f t="shared" si="26"/>
        <v>-0.71502537184870985</v>
      </c>
      <c r="K195" s="68">
        <f t="shared" si="27"/>
        <v>0.22358915376221591</v>
      </c>
    </row>
    <row r="196" spans="1:1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-0.39030232427440575</v>
      </c>
      <c r="D196" s="35">
        <f t="shared" ref="D196:I197" si="60">D158</f>
        <v>-0.47129290612845359</v>
      </c>
      <c r="E196" s="35">
        <f t="shared" si="60"/>
        <v>-0.87204957650646164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-1.0397881568489227</v>
      </c>
      <c r="I196" s="35">
        <f t="shared" si="60"/>
        <v>-3.2324835978693942E-2</v>
      </c>
      <c r="J196" s="68">
        <f t="shared" si="26"/>
        <v>-1.0397881568489227</v>
      </c>
      <c r="K196" s="68">
        <f t="shared" si="27"/>
        <v>7.7196092360300783E-2</v>
      </c>
    </row>
    <row r="197" spans="1:1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-0.79229879860894381</v>
      </c>
      <c r="D197" s="35">
        <f t="shared" si="60"/>
        <v>-0.47129290612845359</v>
      </c>
      <c r="E197" s="35">
        <f t="shared" si="60"/>
        <v>-0.87204957650646164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-1.1982546119313</v>
      </c>
      <c r="I197" s="35">
        <f t="shared" si="60"/>
        <v>-0.71502537184870985</v>
      </c>
      <c r="J197" s="68">
        <f t="shared" si="26"/>
        <v>-1.1982546119313</v>
      </c>
      <c r="K197" s="68">
        <f t="shared" si="27"/>
        <v>7.7196092360300783E-2</v>
      </c>
    </row>
    <row r="198" spans="1:13" x14ac:dyDescent="0.15">
      <c r="J198" s="69">
        <f>MIN(J166:J197)</f>
        <v>-1.1982546119313</v>
      </c>
      <c r="K198" s="69">
        <f>MAX(K166:K197)</f>
        <v>2.6984773075013697</v>
      </c>
    </row>
    <row r="199" spans="1:13" x14ac:dyDescent="0.15">
      <c r="C199" s="47"/>
    </row>
    <row r="200" spans="1:13" ht="20" x14ac:dyDescent="0.2">
      <c r="A200" s="30" t="s">
        <v>113</v>
      </c>
      <c r="B200" s="44">
        <f>B204+C204+D204+E204+F204+G204+H204+I204</f>
        <v>32.339999999999996</v>
      </c>
      <c r="C200" s="47"/>
    </row>
    <row r="201" spans="1:1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</row>
    <row r="202" spans="1:1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</row>
    <row r="203" spans="1:1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</row>
    <row r="204" spans="1:1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</row>
    <row r="205" spans="1:13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1.4036635431907656</v>
      </c>
      <c r="I205" s="35">
        <f t="shared" si="63"/>
        <v>-0.13317832423221904</v>
      </c>
      <c r="K205" s="45"/>
      <c r="M205" s="47"/>
    </row>
    <row r="206" spans="1:1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1.3319057648899149</v>
      </c>
      <c r="I206" s="35">
        <f t="shared" si="63"/>
        <v>-0.13317832423221904</v>
      </c>
      <c r="K206" s="45"/>
    </row>
    <row r="207" spans="1:1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-4.8261578538597973E-3</v>
      </c>
      <c r="I207" s="35">
        <f t="shared" si="63"/>
        <v>-2.9459045320166846</v>
      </c>
      <c r="K207" s="45"/>
    </row>
    <row r="208" spans="1:1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0.31393299703040412</v>
      </c>
      <c r="I208" s="35">
        <f t="shared" si="63"/>
        <v>-0.13317832423221904</v>
      </c>
      <c r="K208" s="45"/>
    </row>
    <row r="209" spans="1:11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2.0286095281341647</v>
      </c>
      <c r="I209" s="35">
        <f t="shared" si="63"/>
        <v>-0.13317832423221904</v>
      </c>
      <c r="K209" s="45"/>
    </row>
    <row r="210" spans="1:11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1.2865850556079219</v>
      </c>
      <c r="I210" s="35">
        <f t="shared" si="63"/>
        <v>11.117726506905644</v>
      </c>
      <c r="K210" s="45"/>
    </row>
    <row r="211" spans="1:11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2.1590086238189916</v>
      </c>
      <c r="I211" s="35">
        <f t="shared" si="63"/>
        <v>-0.13317832423221904</v>
      </c>
      <c r="K211" s="45"/>
    </row>
    <row r="212" spans="1:11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-0.99586859211252365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1.6194224690867558</v>
      </c>
      <c r="I212" s="35">
        <f t="shared" si="63"/>
        <v>-0.13317832423221904</v>
      </c>
      <c r="K212" s="45"/>
    </row>
    <row r="213" spans="1:11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1.2166874559282512</v>
      </c>
      <c r="I213" s="35">
        <f t="shared" si="63"/>
        <v>-0.13317832423221904</v>
      </c>
      <c r="K213" s="45"/>
    </row>
    <row r="214" spans="1:11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0.57887180543419092</v>
      </c>
      <c r="I214" s="35">
        <f t="shared" si="63"/>
        <v>-0.13317832423221904</v>
      </c>
      <c r="K214" s="45"/>
    </row>
    <row r="215" spans="1:11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0.88006252500524274</v>
      </c>
      <c r="I215" s="35">
        <f t="shared" si="74"/>
        <v>-0.13317832423221904</v>
      </c>
      <c r="K215" s="45"/>
    </row>
    <row r="216" spans="1:11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1.2531340615976052</v>
      </c>
      <c r="I216" s="35">
        <f t="shared" si="74"/>
        <v>11.117726506905644</v>
      </c>
      <c r="K216" s="45"/>
    </row>
    <row r="217" spans="1:11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0.4052442057058756</v>
      </c>
      <c r="I217" s="35">
        <f t="shared" si="74"/>
        <v>5.4922740913367125</v>
      </c>
      <c r="K217" s="45"/>
    </row>
    <row r="218" spans="1:11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0.34995713785172405</v>
      </c>
      <c r="I218" s="35">
        <f t="shared" si="74"/>
        <v>2.6795478835522464</v>
      </c>
      <c r="K218" s="45"/>
    </row>
    <row r="219" spans="1:11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0.51572172918188675</v>
      </c>
      <c r="I219" s="35">
        <f t="shared" si="74"/>
        <v>2.6795478835522464</v>
      </c>
      <c r="K219" s="45"/>
    </row>
    <row r="220" spans="1:11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-7.882381178860777E-2</v>
      </c>
      <c r="I220" s="35">
        <f t="shared" si="74"/>
        <v>-0.13317832423221904</v>
      </c>
      <c r="K220" s="45"/>
    </row>
    <row r="221" spans="1:11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-0.41181328868189043</v>
      </c>
      <c r="I221" s="35">
        <f t="shared" si="74"/>
        <v>5.4922740913367125</v>
      </c>
      <c r="K221" s="45"/>
    </row>
    <row r="222" spans="1:11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-1.1169674428682117</v>
      </c>
      <c r="I222" s="35">
        <f t="shared" si="74"/>
        <v>-0.13317832423221904</v>
      </c>
      <c r="K222" s="45"/>
    </row>
    <row r="223" spans="1:11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-0.9005061638206594</v>
      </c>
      <c r="I223" s="35">
        <f t="shared" si="74"/>
        <v>2.6795478835522464</v>
      </c>
      <c r="K223" s="45"/>
    </row>
    <row r="224" spans="1:11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-0.1624733388302447</v>
      </c>
      <c r="I224" s="35">
        <f t="shared" si="74"/>
        <v>-0.13317832423221904</v>
      </c>
      <c r="K224" s="45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-0.28131740983017711</v>
      </c>
      <c r="I225" s="35">
        <f t="shared" si="85"/>
        <v>-0.13317832423221904</v>
      </c>
      <c r="K225" s="45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-0.9354918139480477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-0.82631579822510892</v>
      </c>
      <c r="I226" s="35">
        <f t="shared" si="85"/>
        <v>2.6795478835522464</v>
      </c>
      <c r="K226" s="45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-0.45308120712393213</v>
      </c>
      <c r="I227" s="35">
        <f t="shared" si="85"/>
        <v>2.6795478835522464</v>
      </c>
      <c r="K227" s="45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-0.99037979409757115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-0.89137504295311143</v>
      </c>
      <c r="I228" s="35">
        <f t="shared" si="85"/>
        <v>8.3050002991211773</v>
      </c>
      <c r="K228" s="45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-0.5325219655089749</v>
      </c>
      <c r="I229" s="35">
        <f t="shared" si="85"/>
        <v>-2.9459045320166846</v>
      </c>
      <c r="K229" s="45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-0.5980009401315155</v>
      </c>
      <c r="I230" s="35">
        <f t="shared" si="85"/>
        <v>-0.13317832423221904</v>
      </c>
      <c r="K230" s="45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-0.99861299111999979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-0.4861599910567278</v>
      </c>
      <c r="I231" s="35">
        <f t="shared" si="85"/>
        <v>8.3050002991211773</v>
      </c>
      <c r="K231" s="45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-0.99861299111999979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-1.49402905439814</v>
      </c>
      <c r="I232" s="35">
        <f t="shared" si="85"/>
        <v>2.6795478835522464</v>
      </c>
      <c r="K232" s="45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-1.0666925704473997</v>
      </c>
      <c r="I233" s="35">
        <f t="shared" si="85"/>
        <v>-2.9459045320166846</v>
      </c>
      <c r="K233" s="45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-1.0068461881424282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-2.0027629679331773</v>
      </c>
      <c r="I234" s="35">
        <f t="shared" si="85"/>
        <v>-2.9459045320166846</v>
      </c>
      <c r="K234" s="45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-1.3855732511741403</v>
      </c>
      <c r="D235" s="35">
        <f t="shared" ref="D235:I236" si="96">D196*D$165</f>
        <v>-1.9134491988815214</v>
      </c>
      <c r="E235" s="35">
        <f t="shared" si="96"/>
        <v>-3.8021361535681732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-3.1505581152522355</v>
      </c>
      <c r="I235" s="35">
        <f t="shared" si="96"/>
        <v>-0.13317832423221904</v>
      </c>
      <c r="K235" s="45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-2.8126607350617503</v>
      </c>
      <c r="D236" s="35">
        <f t="shared" si="96"/>
        <v>-1.9134491988815214</v>
      </c>
      <c r="E236" s="35">
        <f t="shared" si="96"/>
        <v>-3.8021361535681732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-3.6307114741518389</v>
      </c>
      <c r="I236" s="35">
        <f t="shared" si="96"/>
        <v>-2.9459045320166846</v>
      </c>
      <c r="K236" s="45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</row>
    <row r="241" spans="1:1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</row>
    <row r="242" spans="1:1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</row>
    <row r="243" spans="1:1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</row>
    <row r="244" spans="1:1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130</v>
      </c>
    </row>
    <row r="245" spans="1:13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1.4036635431907656</v>
      </c>
      <c r="I245" s="35">
        <f t="shared" si="99"/>
        <v>-0.13317832423221904</v>
      </c>
      <c r="K245" s="9">
        <f t="shared" ref="K245:K276" si="100">SUM(B245:I245)/$B$240</f>
        <v>-5.9935170700492903E-2</v>
      </c>
      <c r="M245" s="47"/>
    </row>
    <row r="246" spans="1:1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1.3319057648899149</v>
      </c>
      <c r="I246" s="35">
        <f t="shared" si="99"/>
        <v>-0.13317832423221904</v>
      </c>
      <c r="K246" s="9">
        <f t="shared" si="100"/>
        <v>-6.2154025935522293E-2</v>
      </c>
    </row>
    <row r="247" spans="1:1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-4.8261578538597973E-3</v>
      </c>
      <c r="I247" s="35">
        <f t="shared" si="99"/>
        <v>-2.9459045320166846</v>
      </c>
      <c r="K247" s="9">
        <f t="shared" si="100"/>
        <v>-0.19046132743608632</v>
      </c>
    </row>
    <row r="248" spans="1:1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0.31393299703040412</v>
      </c>
      <c r="I248" s="35">
        <f t="shared" si="99"/>
        <v>-0.13317832423221904</v>
      </c>
      <c r="K248" s="9">
        <f t="shared" si="100"/>
        <v>-9.36312296417533E-2</v>
      </c>
    </row>
    <row r="249" spans="1:1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2.0286095281341647</v>
      </c>
      <c r="I249" s="35">
        <f t="shared" si="99"/>
        <v>-0.13317832423221904</v>
      </c>
      <c r="K249" s="9">
        <f t="shared" si="100"/>
        <v>-4.0610928741822545E-2</v>
      </c>
    </row>
    <row r="250" spans="1:1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1.2865850556079219</v>
      </c>
      <c r="I250" s="35">
        <f t="shared" si="99"/>
        <v>11.117726506905644</v>
      </c>
      <c r="K250" s="9">
        <f t="shared" si="100"/>
        <v>0.28433898958259368</v>
      </c>
    </row>
    <row r="251" spans="1:1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2.1590086238189916</v>
      </c>
      <c r="I251" s="35">
        <f t="shared" si="99"/>
        <v>-0.13317832423221904</v>
      </c>
      <c r="K251" s="9">
        <f t="shared" si="100"/>
        <v>-3.6578798386694936E-2</v>
      </c>
    </row>
    <row r="252" spans="1:1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-0.99586859211252365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1.6194224690867558</v>
      </c>
      <c r="I252" s="35">
        <f t="shared" si="99"/>
        <v>-0.13317832423221904</v>
      </c>
      <c r="K252" s="9">
        <f t="shared" si="100"/>
        <v>-5.3433311458655E-2</v>
      </c>
    </row>
    <row r="253" spans="1:1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1.2166874559282512</v>
      </c>
      <c r="I253" s="35">
        <f t="shared" si="99"/>
        <v>-0.13317832423221904</v>
      </c>
      <c r="K253" s="9">
        <f t="shared" si="100"/>
        <v>-6.5716744208919445E-2</v>
      </c>
    </row>
    <row r="254" spans="1:1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0.57887180543419092</v>
      </c>
      <c r="I254" s="35">
        <f t="shared" si="99"/>
        <v>-0.13317832423221904</v>
      </c>
      <c r="K254" s="9">
        <f t="shared" si="100"/>
        <v>-8.5438935009601577E-2</v>
      </c>
    </row>
    <row r="255" spans="1:1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0.88006252500524274</v>
      </c>
      <c r="I255" s="35">
        <f t="shared" si="111"/>
        <v>-0.13317832423221904</v>
      </c>
      <c r="K255" s="9">
        <f t="shared" si="100"/>
        <v>-7.6125678374751496E-2</v>
      </c>
    </row>
    <row r="256" spans="1:1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1.2531340615976052</v>
      </c>
      <c r="I256" s="35">
        <f t="shared" si="111"/>
        <v>11.117726506905644</v>
      </c>
      <c r="K256" s="9">
        <f t="shared" si="100"/>
        <v>0.28330463602630684</v>
      </c>
    </row>
    <row r="257" spans="1:11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0.4052442057058756</v>
      </c>
      <c r="I257" s="35">
        <f t="shared" si="111"/>
        <v>5.4922740913367125</v>
      </c>
      <c r="K257" s="9">
        <f t="shared" si="100"/>
        <v>8.3139445195735989E-2</v>
      </c>
    </row>
    <row r="258" spans="1:11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0.34995713785172405</v>
      </c>
      <c r="I258" s="35">
        <f t="shared" si="111"/>
        <v>2.6795478835522464</v>
      </c>
      <c r="K258" s="9">
        <f t="shared" si="100"/>
        <v>-5.5437111319887522E-3</v>
      </c>
    </row>
    <row r="259" spans="1:11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0.51572172918188675</v>
      </c>
      <c r="I259" s="35">
        <f t="shared" si="111"/>
        <v>2.6795478835522464</v>
      </c>
      <c r="K259" s="9">
        <f t="shared" si="100"/>
        <v>-4.1802803581799037E-4</v>
      </c>
    </row>
    <row r="260" spans="1:11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-7.882381178860777E-2</v>
      </c>
      <c r="I260" s="35">
        <f t="shared" si="111"/>
        <v>-0.13317832423221904</v>
      </c>
      <c r="K260" s="9">
        <f t="shared" si="100"/>
        <v>-0.10577584339620637</v>
      </c>
    </row>
    <row r="261" spans="1:11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-0.41181328868189043</v>
      </c>
      <c r="I261" s="35">
        <f t="shared" si="111"/>
        <v>5.4922740913367125</v>
      </c>
      <c r="K261" s="9">
        <f t="shared" si="100"/>
        <v>5.7874834979664058E-2</v>
      </c>
    </row>
    <row r="262" spans="1:11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-1.1169674428682117</v>
      </c>
      <c r="I262" s="35">
        <f t="shared" si="111"/>
        <v>-0.13317832423221904</v>
      </c>
      <c r="K262" s="9">
        <f t="shared" si="100"/>
        <v>-0.13787675963243406</v>
      </c>
    </row>
    <row r="263" spans="1:11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-0.9005061638206594</v>
      </c>
      <c r="I263" s="35">
        <f t="shared" si="111"/>
        <v>2.6795478835522464</v>
      </c>
      <c r="K263" s="9">
        <f t="shared" si="100"/>
        <v>-4.4209861461994425E-2</v>
      </c>
    </row>
    <row r="264" spans="1:11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-0.1624733388302447</v>
      </c>
      <c r="I264" s="35">
        <f t="shared" si="111"/>
        <v>-0.13317832423221904</v>
      </c>
      <c r="K264" s="9">
        <f t="shared" si="100"/>
        <v>-0.10836240885822358</v>
      </c>
    </row>
    <row r="265" spans="1:11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-0.28131740983017711</v>
      </c>
      <c r="I265" s="35">
        <f t="shared" si="122"/>
        <v>-0.13317832423221904</v>
      </c>
      <c r="K265" s="9">
        <f t="shared" si="100"/>
        <v>-0.1120372409856179</v>
      </c>
    </row>
    <row r="266" spans="1:11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-0.9354918139480477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-0.82631579822510892</v>
      </c>
      <c r="I266" s="35">
        <f t="shared" si="122"/>
        <v>2.6795478835522464</v>
      </c>
      <c r="K266" s="9">
        <f t="shared" si="100"/>
        <v>-4.0218570622629103E-2</v>
      </c>
    </row>
    <row r="267" spans="1:11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-0.45308120712393213</v>
      </c>
      <c r="I267" s="35">
        <f t="shared" si="122"/>
        <v>2.6795478835522464</v>
      </c>
      <c r="K267" s="9">
        <f t="shared" si="100"/>
        <v>-3.0374828787389386E-2</v>
      </c>
    </row>
    <row r="268" spans="1:11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-0.99037979409757115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-0.89137504295311143</v>
      </c>
      <c r="I268" s="35">
        <f t="shared" si="122"/>
        <v>8.3050002991211773</v>
      </c>
      <c r="K268" s="9">
        <f t="shared" si="100"/>
        <v>0.13001968511922016</v>
      </c>
    </row>
    <row r="269" spans="1:11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-0.5325219655089749</v>
      </c>
      <c r="I269" s="35">
        <f t="shared" si="122"/>
        <v>-2.9459045320166846</v>
      </c>
      <c r="K269" s="9">
        <f t="shared" si="100"/>
        <v>-0.20677845197706082</v>
      </c>
    </row>
    <row r="270" spans="1:11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-0.5980009401315155</v>
      </c>
      <c r="I270" s="35">
        <f t="shared" si="122"/>
        <v>-0.13317832423221904</v>
      </c>
      <c r="K270" s="9">
        <f t="shared" si="100"/>
        <v>-0.12182955793989554</v>
      </c>
    </row>
    <row r="271" spans="1:11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-0.99861299111999979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-0.4861599910567278</v>
      </c>
      <c r="I271" s="35">
        <f t="shared" si="122"/>
        <v>8.3050002991211773</v>
      </c>
      <c r="K271" s="9">
        <f t="shared" si="100"/>
        <v>0.14229494346411672</v>
      </c>
    </row>
    <row r="272" spans="1:11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-0.99861299111999979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-1.49402905439814</v>
      </c>
      <c r="I272" s="35">
        <f t="shared" si="122"/>
        <v>2.6795478835522464</v>
      </c>
      <c r="K272" s="9">
        <f t="shared" si="100"/>
        <v>-6.2817037949313828E-2</v>
      </c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-1.0666925704473997</v>
      </c>
      <c r="I273" s="35">
        <f t="shared" si="122"/>
        <v>-2.9459045320166846</v>
      </c>
      <c r="K273" s="9">
        <f t="shared" si="100"/>
        <v>-0.22329578669995584</v>
      </c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-1.0068461881424282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-2.0027629679331773</v>
      </c>
      <c r="I274" s="35">
        <f t="shared" si="122"/>
        <v>-2.9459045320166846</v>
      </c>
      <c r="K274" s="9">
        <f t="shared" si="100"/>
        <v>-0.25274961451475586</v>
      </c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-1.3855732511741403</v>
      </c>
      <c r="D275" s="35">
        <f t="shared" ref="D275:I276" si="133">D235</f>
        <v>-1.9134491988815214</v>
      </c>
      <c r="E275" s="35">
        <f t="shared" si="133"/>
        <v>-3.8021361535681732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-3.1505581152522355</v>
      </c>
      <c r="I275" s="35">
        <f t="shared" si="133"/>
        <v>-0.13317832423221904</v>
      </c>
      <c r="K275" s="9">
        <f t="shared" si="100"/>
        <v>-0.36068965367795131</v>
      </c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-2.8126607350617503</v>
      </c>
      <c r="D276" s="35">
        <f t="shared" si="133"/>
        <v>-1.9134491988815214</v>
      </c>
      <c r="E276" s="35">
        <f t="shared" si="133"/>
        <v>-3.8021361535681732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-3.6307114741518389</v>
      </c>
      <c r="I276" s="35">
        <f t="shared" si="133"/>
        <v>-2.9459045320166846</v>
      </c>
      <c r="K276" s="45">
        <f t="shared" si="100"/>
        <v>-0.50663792363996984</v>
      </c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80" spans="1:1023" ht="37.75" customHeight="1" x14ac:dyDescent="0.15">
      <c r="B280" s="46" t="s">
        <v>96</v>
      </c>
      <c r="C280" s="50" t="str">
        <f t="shared" ref="C280:C312" si="135">K244</f>
        <v>FRN-RUS BRI</v>
      </c>
      <c r="D280" s="46" t="s">
        <v>115</v>
      </c>
    </row>
    <row r="281" spans="1:1023" x14ac:dyDescent="0.15">
      <c r="B281" s="35">
        <v>1992</v>
      </c>
      <c r="C281" s="35">
        <f t="shared" si="135"/>
        <v>-5.9935170700492903E-2</v>
      </c>
      <c r="D281" s="35" cm="1">
        <f t="array" ref="D281:D312">TREND(C281:C312,B281:B312)</f>
        <v>3.7820408562687646E-2</v>
      </c>
    </row>
    <row r="282" spans="1:1023" x14ac:dyDescent="0.15">
      <c r="B282" s="35">
        <v>1993</v>
      </c>
      <c r="C282" s="35">
        <f t="shared" si="135"/>
        <v>-6.2154025935522293E-2</v>
      </c>
      <c r="D282" s="35">
        <v>3.1141009431953748E-2</v>
      </c>
    </row>
    <row r="283" spans="1:1023" x14ac:dyDescent="0.15">
      <c r="B283" s="35">
        <v>1994</v>
      </c>
      <c r="C283" s="35">
        <f t="shared" si="135"/>
        <v>-0.19046132743608632</v>
      </c>
      <c r="D283" s="35">
        <v>2.4461610301219849E-2</v>
      </c>
    </row>
    <row r="284" spans="1:1023" x14ac:dyDescent="0.15">
      <c r="B284" s="35">
        <v>1995</v>
      </c>
      <c r="C284" s="35">
        <f t="shared" si="135"/>
        <v>-9.36312296417533E-2</v>
      </c>
      <c r="D284" s="35">
        <v>1.7782211170485951E-2</v>
      </c>
    </row>
    <row r="285" spans="1:1023" x14ac:dyDescent="0.15">
      <c r="B285" s="35">
        <v>1996</v>
      </c>
      <c r="C285" s="35">
        <f t="shared" si="135"/>
        <v>-4.0610928741822545E-2</v>
      </c>
      <c r="D285" s="35">
        <v>1.1102812039753829E-2</v>
      </c>
    </row>
    <row r="286" spans="1:1023" x14ac:dyDescent="0.15">
      <c r="B286" s="35">
        <v>1997</v>
      </c>
      <c r="C286" s="35">
        <f t="shared" si="135"/>
        <v>0.28433898958259368</v>
      </c>
      <c r="D286" s="35">
        <v>4.4234129090199303E-3</v>
      </c>
    </row>
    <row r="287" spans="1:1023" x14ac:dyDescent="0.15">
      <c r="B287" s="35">
        <v>1998</v>
      </c>
      <c r="C287" s="35">
        <f t="shared" si="135"/>
        <v>-3.6578798386694936E-2</v>
      </c>
      <c r="D287" s="35">
        <v>-2.2559862217139681E-3</v>
      </c>
    </row>
    <row r="288" spans="1:1023" x14ac:dyDescent="0.15">
      <c r="B288" s="35">
        <v>1999</v>
      </c>
      <c r="C288" s="35">
        <f t="shared" si="135"/>
        <v>-5.3433311458655E-2</v>
      </c>
      <c r="D288" s="35">
        <v>-8.9353853524478666E-3</v>
      </c>
    </row>
    <row r="289" spans="2:4" x14ac:dyDescent="0.15">
      <c r="B289" s="35">
        <v>2000</v>
      </c>
      <c r="C289" s="35">
        <f t="shared" si="135"/>
        <v>-6.5716744208919445E-2</v>
      </c>
      <c r="D289" s="35">
        <v>-1.5614784483181765E-2</v>
      </c>
    </row>
    <row r="290" spans="2:4" x14ac:dyDescent="0.15">
      <c r="B290" s="35">
        <v>2001</v>
      </c>
      <c r="C290" s="35">
        <f t="shared" si="135"/>
        <v>-8.5438935009601577E-2</v>
      </c>
      <c r="D290" s="35">
        <v>-2.2294183613913887E-2</v>
      </c>
    </row>
    <row r="291" spans="2:4" x14ac:dyDescent="0.15">
      <c r="B291" s="35">
        <v>2002</v>
      </c>
      <c r="C291" s="35">
        <f t="shared" si="135"/>
        <v>-7.6125678374751496E-2</v>
      </c>
      <c r="D291" s="35">
        <v>-2.8973582744647786E-2</v>
      </c>
    </row>
    <row r="292" spans="2:4" x14ac:dyDescent="0.15">
      <c r="B292" s="35">
        <v>2003</v>
      </c>
      <c r="C292" s="35">
        <f t="shared" si="135"/>
        <v>0.28330463602630684</v>
      </c>
      <c r="D292" s="35">
        <v>-3.5652981875381684E-2</v>
      </c>
    </row>
    <row r="293" spans="2:4" x14ac:dyDescent="0.15">
      <c r="B293" s="35">
        <v>2004</v>
      </c>
      <c r="C293" s="35">
        <f t="shared" si="135"/>
        <v>8.3139445195735989E-2</v>
      </c>
      <c r="D293" s="35">
        <v>-4.2332381006115583E-2</v>
      </c>
    </row>
    <row r="294" spans="2:4" x14ac:dyDescent="0.15">
      <c r="B294" s="35">
        <v>2005</v>
      </c>
      <c r="C294" s="35">
        <f t="shared" si="135"/>
        <v>-5.5437111319887522E-3</v>
      </c>
      <c r="D294" s="35">
        <v>-4.9011780136849481E-2</v>
      </c>
    </row>
    <row r="295" spans="2:4" x14ac:dyDescent="0.15">
      <c r="B295" s="35">
        <v>2006</v>
      </c>
      <c r="C295" s="35">
        <f t="shared" si="135"/>
        <v>-4.1802803581799037E-4</v>
      </c>
      <c r="D295" s="35">
        <v>-5.5691179267581603E-2</v>
      </c>
    </row>
    <row r="296" spans="2:4" x14ac:dyDescent="0.15">
      <c r="B296" s="35">
        <v>2007</v>
      </c>
      <c r="C296" s="35">
        <f t="shared" si="135"/>
        <v>-0.10577584339620637</v>
      </c>
      <c r="D296" s="35">
        <v>-6.2370578398315502E-2</v>
      </c>
    </row>
    <row r="297" spans="2:4" x14ac:dyDescent="0.15">
      <c r="B297" s="35">
        <v>2008</v>
      </c>
      <c r="C297" s="35">
        <f t="shared" si="135"/>
        <v>5.7874834979664058E-2</v>
      </c>
      <c r="D297" s="35">
        <v>-6.90499775290494E-2</v>
      </c>
    </row>
    <row r="298" spans="2:4" x14ac:dyDescent="0.15">
      <c r="B298" s="35">
        <v>2009</v>
      </c>
      <c r="C298" s="35">
        <f t="shared" si="135"/>
        <v>-0.13787675963243406</v>
      </c>
      <c r="D298" s="35">
        <v>-7.5729376659783298E-2</v>
      </c>
    </row>
    <row r="299" spans="2:4" x14ac:dyDescent="0.15">
      <c r="B299" s="35">
        <v>2010</v>
      </c>
      <c r="C299" s="35">
        <f t="shared" si="135"/>
        <v>-4.4209861461994425E-2</v>
      </c>
      <c r="D299" s="35">
        <v>-8.2408775790517197E-2</v>
      </c>
    </row>
    <row r="300" spans="2:4" x14ac:dyDescent="0.15">
      <c r="B300" s="35">
        <v>2011</v>
      </c>
      <c r="C300" s="35">
        <f t="shared" si="135"/>
        <v>-0.10836240885822358</v>
      </c>
      <c r="D300" s="35">
        <v>-8.9088174921249319E-2</v>
      </c>
    </row>
    <row r="301" spans="2:4" x14ac:dyDescent="0.15">
      <c r="B301" s="35">
        <v>2012</v>
      </c>
      <c r="C301" s="35">
        <f t="shared" si="135"/>
        <v>-0.1120372409856179</v>
      </c>
      <c r="D301" s="35">
        <v>-9.5767574051983217E-2</v>
      </c>
    </row>
    <row r="302" spans="2:4" x14ac:dyDescent="0.15">
      <c r="B302" s="35">
        <v>2013</v>
      </c>
      <c r="C302" s="35">
        <f t="shared" si="135"/>
        <v>-4.0218570622629103E-2</v>
      </c>
      <c r="D302" s="35">
        <v>-0.10244697318271712</v>
      </c>
    </row>
    <row r="303" spans="2:4" x14ac:dyDescent="0.15">
      <c r="B303" s="35">
        <v>2014</v>
      </c>
      <c r="C303" s="35">
        <f t="shared" si="135"/>
        <v>-3.0374828787389386E-2</v>
      </c>
      <c r="D303" s="35">
        <v>-0.10912637231345101</v>
      </c>
    </row>
    <row r="304" spans="2:4" x14ac:dyDescent="0.15">
      <c r="B304" s="35">
        <v>2015</v>
      </c>
      <c r="C304" s="35">
        <f t="shared" si="135"/>
        <v>0.13001968511922016</v>
      </c>
      <c r="D304" s="35">
        <v>-0.11580577144418491</v>
      </c>
    </row>
    <row r="305" spans="2:4" x14ac:dyDescent="0.15">
      <c r="B305" s="35">
        <v>2016</v>
      </c>
      <c r="C305" s="35">
        <f t="shared" si="135"/>
        <v>-0.20677845197706082</v>
      </c>
      <c r="D305" s="35">
        <v>-0.12248517057491703</v>
      </c>
    </row>
    <row r="306" spans="2:4" x14ac:dyDescent="0.15">
      <c r="B306" s="35">
        <v>2017</v>
      </c>
      <c r="C306" s="35">
        <f t="shared" si="135"/>
        <v>-0.12182955793989554</v>
      </c>
      <c r="D306" s="35">
        <v>-0.12916456970565093</v>
      </c>
    </row>
    <row r="307" spans="2:4" x14ac:dyDescent="0.15">
      <c r="B307" s="35">
        <v>2018</v>
      </c>
      <c r="C307" s="35">
        <f t="shared" si="135"/>
        <v>0.14229494346411672</v>
      </c>
      <c r="D307" s="35">
        <v>-0.13584396883638483</v>
      </c>
    </row>
    <row r="308" spans="2:4" x14ac:dyDescent="0.15">
      <c r="B308" s="35">
        <v>2019</v>
      </c>
      <c r="C308" s="35">
        <f t="shared" si="135"/>
        <v>-6.2817037949313828E-2</v>
      </c>
      <c r="D308" s="35">
        <v>-0.14252336796711873</v>
      </c>
    </row>
    <row r="309" spans="2:4" x14ac:dyDescent="0.15">
      <c r="B309" s="35">
        <v>2020</v>
      </c>
      <c r="C309" s="35">
        <f t="shared" si="135"/>
        <v>-0.22329578669995584</v>
      </c>
      <c r="D309" s="35">
        <v>-0.14920276709785263</v>
      </c>
    </row>
    <row r="310" spans="2:4" x14ac:dyDescent="0.15">
      <c r="B310" s="35">
        <v>2021</v>
      </c>
      <c r="C310" s="35">
        <f t="shared" si="135"/>
        <v>-0.25274961451475586</v>
      </c>
      <c r="D310" s="35">
        <v>-0.15588216622858475</v>
      </c>
    </row>
    <row r="311" spans="2:4" x14ac:dyDescent="0.15">
      <c r="B311" s="35">
        <v>2022</v>
      </c>
      <c r="C311" s="35">
        <f t="shared" si="135"/>
        <v>-0.36068965367795131</v>
      </c>
      <c r="D311" s="35">
        <v>-0.16256156535931865</v>
      </c>
    </row>
    <row r="312" spans="2:4" x14ac:dyDescent="0.15">
      <c r="B312" s="35">
        <v>2023</v>
      </c>
      <c r="C312" s="35">
        <f t="shared" si="135"/>
        <v>-0.50663792363996984</v>
      </c>
      <c r="D312" s="35">
        <v>-0.16924096449005255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D9779-BC97-4C38-8891-24097FEBAB4C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59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4">
        <v>0</v>
      </c>
      <c r="H7" s="20">
        <v>0</v>
      </c>
      <c r="I7" s="20">
        <v>0</v>
      </c>
      <c r="J7" s="20">
        <v>0</v>
      </c>
      <c r="K7" s="21">
        <v>0.78767123299999997</v>
      </c>
      <c r="L7" s="20">
        <f t="shared" ref="L7:L38" si="0">M7+N7</f>
        <v>1</v>
      </c>
      <c r="M7" s="22"/>
      <c r="N7" s="22">
        <v>1</v>
      </c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4">
        <v>0</v>
      </c>
      <c r="H8" s="20">
        <v>0</v>
      </c>
      <c r="I8" s="20">
        <v>0</v>
      </c>
      <c r="J8" s="20">
        <v>0</v>
      </c>
      <c r="K8" s="21">
        <v>0.73387096799999996</v>
      </c>
      <c r="L8" s="20">
        <f t="shared" si="0"/>
        <v>0</v>
      </c>
      <c r="M8" s="22"/>
      <c r="N8" s="22"/>
      <c r="P8"/>
    </row>
    <row r="9" spans="1:16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4">
        <v>0</v>
      </c>
      <c r="H9" s="20">
        <v>0</v>
      </c>
      <c r="I9" s="20">
        <v>0</v>
      </c>
      <c r="J9" s="20">
        <v>0</v>
      </c>
      <c r="K9" s="21">
        <v>0.79230769199999995</v>
      </c>
      <c r="L9" s="20">
        <f t="shared" si="0"/>
        <v>0</v>
      </c>
      <c r="M9" s="22"/>
      <c r="N9" s="22"/>
      <c r="P9"/>
    </row>
    <row r="10" spans="1:16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4">
        <v>0</v>
      </c>
      <c r="H10" s="20">
        <v>0</v>
      </c>
      <c r="I10" s="20">
        <v>0</v>
      </c>
      <c r="J10" s="20">
        <v>0</v>
      </c>
      <c r="K10" s="21">
        <v>0.73717948700000002</v>
      </c>
      <c r="L10" s="20">
        <f t="shared" si="0"/>
        <v>0</v>
      </c>
      <c r="M10" s="22"/>
      <c r="N10" s="22"/>
      <c r="P10"/>
    </row>
    <row r="11" spans="1:16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4">
        <v>0</v>
      </c>
      <c r="H11" s="20">
        <v>0</v>
      </c>
      <c r="I11" s="20">
        <v>0</v>
      </c>
      <c r="J11" s="20">
        <v>0</v>
      </c>
      <c r="K11" s="21">
        <v>0.831081081</v>
      </c>
      <c r="L11" s="20">
        <f t="shared" si="0"/>
        <v>1</v>
      </c>
      <c r="M11" s="22"/>
      <c r="N11" s="22">
        <v>1</v>
      </c>
      <c r="P11"/>
    </row>
    <row r="12" spans="1:16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4">
        <v>0</v>
      </c>
      <c r="H12" s="20">
        <v>0</v>
      </c>
      <c r="I12" s="20">
        <v>0</v>
      </c>
      <c r="J12" s="20">
        <v>0</v>
      </c>
      <c r="K12" s="21">
        <v>0.82191780800000003</v>
      </c>
      <c r="L12" s="20">
        <f t="shared" si="0"/>
        <v>2</v>
      </c>
      <c r="M12" s="22"/>
      <c r="N12" s="22">
        <v>2</v>
      </c>
      <c r="P12"/>
    </row>
    <row r="13" spans="1:16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4">
        <v>0</v>
      </c>
      <c r="H13" s="20">
        <v>0</v>
      </c>
      <c r="I13" s="20">
        <v>0</v>
      </c>
      <c r="J13" s="20">
        <v>0</v>
      </c>
      <c r="K13" s="21">
        <v>0.825396825</v>
      </c>
      <c r="L13" s="20">
        <f t="shared" si="0"/>
        <v>1</v>
      </c>
      <c r="M13" s="22">
        <v>1</v>
      </c>
      <c r="N13" s="22"/>
      <c r="P13"/>
    </row>
    <row r="14" spans="1:16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54">
        <v>0</v>
      </c>
      <c r="H14" s="20">
        <v>0</v>
      </c>
      <c r="I14" s="20">
        <v>0</v>
      </c>
      <c r="J14" s="20">
        <v>0</v>
      </c>
      <c r="K14" s="21">
        <v>0.80434782599999999</v>
      </c>
      <c r="L14" s="20">
        <f t="shared" si="0"/>
        <v>1</v>
      </c>
      <c r="M14" s="22"/>
      <c r="N14" s="22">
        <v>1</v>
      </c>
      <c r="P14"/>
    </row>
    <row r="15" spans="1:16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4">
        <v>0</v>
      </c>
      <c r="H15" s="20">
        <v>0</v>
      </c>
      <c r="I15" s="20">
        <v>0</v>
      </c>
      <c r="J15" s="20">
        <v>0</v>
      </c>
      <c r="K15" s="21">
        <v>0.83088235300000002</v>
      </c>
      <c r="L15" s="20">
        <f t="shared" si="0"/>
        <v>1</v>
      </c>
      <c r="M15" s="22"/>
      <c r="N15" s="22">
        <v>1</v>
      </c>
      <c r="P15"/>
    </row>
    <row r="16" spans="1:16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4">
        <v>0</v>
      </c>
      <c r="H16" s="20">
        <v>0</v>
      </c>
      <c r="I16" s="20">
        <v>0</v>
      </c>
      <c r="J16" s="20">
        <v>0</v>
      </c>
      <c r="K16" s="21">
        <v>0.81617647100000001</v>
      </c>
      <c r="L16" s="20">
        <f t="shared" si="0"/>
        <v>0</v>
      </c>
      <c r="M16" s="22"/>
      <c r="N16" s="22"/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4">
        <v>0</v>
      </c>
      <c r="H17" s="20">
        <v>0</v>
      </c>
      <c r="I17" s="20">
        <v>0</v>
      </c>
      <c r="J17" s="20">
        <v>0</v>
      </c>
      <c r="K17" s="21">
        <v>0.824324324</v>
      </c>
      <c r="L17" s="20">
        <f t="shared" si="0"/>
        <v>0</v>
      </c>
      <c r="M17" s="22"/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4">
        <v>0</v>
      </c>
      <c r="H18" s="20">
        <v>0</v>
      </c>
      <c r="I18" s="20">
        <v>0</v>
      </c>
      <c r="J18" s="20">
        <v>0</v>
      </c>
      <c r="K18" s="21">
        <v>0.81168831200000002</v>
      </c>
      <c r="L18" s="20">
        <f t="shared" si="0"/>
        <v>0</v>
      </c>
      <c r="M18" s="22"/>
      <c r="N18" s="22"/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4">
        <v>0</v>
      </c>
      <c r="H19" s="20">
        <v>0</v>
      </c>
      <c r="I19" s="20">
        <v>0</v>
      </c>
      <c r="J19" s="20">
        <v>0</v>
      </c>
      <c r="K19" s="21">
        <v>0.81944444400000005</v>
      </c>
      <c r="L19" s="20">
        <f t="shared" si="0"/>
        <v>0</v>
      </c>
      <c r="M19" s="22"/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4">
        <v>0</v>
      </c>
      <c r="H20" s="20">
        <v>0</v>
      </c>
      <c r="I20" s="20">
        <v>0</v>
      </c>
      <c r="J20" s="20">
        <v>0</v>
      </c>
      <c r="K20" s="21">
        <v>0.85616438399999995</v>
      </c>
      <c r="L20" s="20">
        <f t="shared" si="0"/>
        <v>1</v>
      </c>
      <c r="M20" s="22"/>
      <c r="N20" s="22">
        <v>1</v>
      </c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4">
        <v>0</v>
      </c>
      <c r="H21" s="20">
        <v>0</v>
      </c>
      <c r="I21" s="20">
        <v>0</v>
      </c>
      <c r="J21" s="20">
        <v>0</v>
      </c>
      <c r="K21" s="21">
        <v>0.93069306900000004</v>
      </c>
      <c r="L21" s="20">
        <f t="shared" si="0"/>
        <v>0</v>
      </c>
      <c r="M21" s="22"/>
      <c r="N21" s="22"/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4">
        <v>0</v>
      </c>
      <c r="H22" s="20">
        <v>0</v>
      </c>
      <c r="I22" s="20">
        <v>0</v>
      </c>
      <c r="J22" s="20">
        <v>0</v>
      </c>
      <c r="K22" s="21">
        <v>0.90131578899999998</v>
      </c>
      <c r="L22" s="20">
        <f t="shared" si="0"/>
        <v>0</v>
      </c>
      <c r="M22" s="22"/>
      <c r="N22" s="22"/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4">
        <v>0</v>
      </c>
      <c r="H23" s="20">
        <v>0</v>
      </c>
      <c r="I23" s="20">
        <v>0</v>
      </c>
      <c r="J23" s="20">
        <v>0</v>
      </c>
      <c r="K23" s="21">
        <v>0.88157894699999995</v>
      </c>
      <c r="L23" s="20">
        <f t="shared" si="0"/>
        <v>0</v>
      </c>
      <c r="M23" s="22"/>
      <c r="N23" s="22"/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4">
        <v>0</v>
      </c>
      <c r="H24" s="20">
        <v>0</v>
      </c>
      <c r="I24" s="20">
        <v>0</v>
      </c>
      <c r="J24" s="20">
        <v>0</v>
      </c>
      <c r="K24" s="21">
        <v>0.89705882400000003</v>
      </c>
      <c r="L24" s="20">
        <f t="shared" si="0"/>
        <v>0</v>
      </c>
      <c r="M24" s="22"/>
      <c r="N24" s="22"/>
      <c r="P24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4">
        <v>0</v>
      </c>
      <c r="H25" s="20">
        <v>0</v>
      </c>
      <c r="I25" s="20">
        <v>0</v>
      </c>
      <c r="J25" s="20">
        <v>0</v>
      </c>
      <c r="K25" s="21">
        <v>0.87323943699999995</v>
      </c>
      <c r="L25" s="20">
        <f t="shared" si="0"/>
        <v>2</v>
      </c>
      <c r="M25" s="22"/>
      <c r="N25" s="22">
        <v>2</v>
      </c>
      <c r="P25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4">
        <v>0</v>
      </c>
      <c r="H26" s="20">
        <v>0</v>
      </c>
      <c r="I26" s="20">
        <v>0</v>
      </c>
      <c r="J26" s="20">
        <v>0</v>
      </c>
      <c r="K26" s="21">
        <v>0.89705882400000003</v>
      </c>
      <c r="L26" s="20">
        <f t="shared" si="0"/>
        <v>1</v>
      </c>
      <c r="M26" s="22"/>
      <c r="N26" s="22">
        <v>1</v>
      </c>
      <c r="P26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4">
        <v>0</v>
      </c>
      <c r="H27" s="20">
        <v>0</v>
      </c>
      <c r="I27" s="20">
        <v>0</v>
      </c>
      <c r="J27" s="20">
        <v>0</v>
      </c>
      <c r="K27" s="21">
        <v>0.85416666699999999</v>
      </c>
      <c r="L27" s="20">
        <f t="shared" si="0"/>
        <v>0</v>
      </c>
      <c r="M27" s="22"/>
      <c r="N27" s="22"/>
      <c r="P27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4">
        <v>0</v>
      </c>
      <c r="H28" s="20">
        <v>0</v>
      </c>
      <c r="I28" s="20">
        <v>0</v>
      </c>
      <c r="J28" s="20">
        <v>0</v>
      </c>
      <c r="K28" s="21">
        <v>0.87301587300000005</v>
      </c>
      <c r="L28" s="20">
        <f t="shared" si="0"/>
        <v>0</v>
      </c>
      <c r="M28" s="22"/>
      <c r="N28" s="22"/>
      <c r="P28"/>
    </row>
    <row r="29" spans="1:16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54">
        <v>0</v>
      </c>
      <c r="H29" s="20">
        <v>0</v>
      </c>
      <c r="I29" s="20">
        <v>0</v>
      </c>
      <c r="J29" s="20">
        <v>1</v>
      </c>
      <c r="K29" s="21">
        <v>0.84027777800000003</v>
      </c>
      <c r="L29" s="20">
        <f t="shared" si="0"/>
        <v>1</v>
      </c>
      <c r="M29" s="22"/>
      <c r="N29" s="22">
        <v>1</v>
      </c>
      <c r="P29"/>
    </row>
    <row r="30" spans="1:16" x14ac:dyDescent="0.15">
      <c r="A30" s="20">
        <v>2015</v>
      </c>
      <c r="B30" s="20">
        <v>0</v>
      </c>
      <c r="C30" s="20">
        <f t="shared" si="1"/>
        <v>0</v>
      </c>
      <c r="D30" s="77"/>
      <c r="E30" s="77"/>
      <c r="F30" s="78">
        <v>0</v>
      </c>
      <c r="G30" s="54">
        <v>0</v>
      </c>
      <c r="H30" s="20">
        <v>0</v>
      </c>
      <c r="I30" s="20">
        <v>0</v>
      </c>
      <c r="J30" s="20">
        <v>1</v>
      </c>
      <c r="K30" s="21">
        <v>0.84210526299999999</v>
      </c>
      <c r="L30" s="20">
        <f t="shared" si="0"/>
        <v>4</v>
      </c>
      <c r="M30" s="22">
        <v>1</v>
      </c>
      <c r="N30" s="22">
        <v>3</v>
      </c>
      <c r="P30"/>
    </row>
    <row r="31" spans="1:16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4">
        <v>0</v>
      </c>
      <c r="H31" s="20">
        <v>0</v>
      </c>
      <c r="I31" s="20">
        <v>0</v>
      </c>
      <c r="J31" s="20">
        <v>1</v>
      </c>
      <c r="K31" s="21">
        <v>0.87662337700000004</v>
      </c>
      <c r="L31" s="20">
        <f t="shared" si="0"/>
        <v>1</v>
      </c>
      <c r="M31" s="22"/>
      <c r="N31" s="22">
        <v>1</v>
      </c>
      <c r="P31"/>
    </row>
    <row r="32" spans="1:16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4">
        <v>0</v>
      </c>
      <c r="H32" s="20">
        <v>0</v>
      </c>
      <c r="I32" s="20">
        <v>0</v>
      </c>
      <c r="J32" s="20">
        <v>1</v>
      </c>
      <c r="K32" s="21">
        <v>0.89560439599999997</v>
      </c>
      <c r="L32" s="20">
        <f t="shared" si="0"/>
        <v>4</v>
      </c>
      <c r="M32" s="22"/>
      <c r="N32" s="22">
        <v>4</v>
      </c>
      <c r="P32"/>
    </row>
    <row r="33" spans="1:1024" x14ac:dyDescent="0.15">
      <c r="A33" s="20">
        <v>2018</v>
      </c>
      <c r="B33" s="20">
        <v>0</v>
      </c>
      <c r="C33" s="20">
        <f t="shared" si="1"/>
        <v>3</v>
      </c>
      <c r="D33" s="77">
        <v>3</v>
      </c>
      <c r="E33" s="77"/>
      <c r="F33" s="78">
        <v>0</v>
      </c>
      <c r="G33" s="54">
        <v>0</v>
      </c>
      <c r="H33" s="20">
        <v>0</v>
      </c>
      <c r="I33" s="20">
        <v>0</v>
      </c>
      <c r="J33" s="20">
        <v>1</v>
      </c>
      <c r="K33" s="21">
        <v>0.90500000000000003</v>
      </c>
      <c r="L33" s="20">
        <f t="shared" si="0"/>
        <v>1</v>
      </c>
      <c r="M33" s="22"/>
      <c r="N33" s="22">
        <v>1</v>
      </c>
    </row>
    <row r="34" spans="1:1024" x14ac:dyDescent="0.15">
      <c r="A34" s="20">
        <v>2019</v>
      </c>
      <c r="B34" s="20">
        <v>0</v>
      </c>
      <c r="C34" s="20">
        <f t="shared" si="1"/>
        <v>3</v>
      </c>
      <c r="D34" s="77">
        <v>3</v>
      </c>
      <c r="E34" s="77"/>
      <c r="F34" s="78">
        <v>0</v>
      </c>
      <c r="G34" s="54">
        <v>0</v>
      </c>
      <c r="H34" s="20">
        <v>0</v>
      </c>
      <c r="I34" s="20">
        <v>0</v>
      </c>
      <c r="J34" s="20">
        <v>1</v>
      </c>
      <c r="K34" s="21">
        <v>0.89175257699999999</v>
      </c>
      <c r="L34" s="20">
        <f t="shared" si="0"/>
        <v>3</v>
      </c>
      <c r="M34" s="22"/>
      <c r="N34" s="22">
        <v>3</v>
      </c>
    </row>
    <row r="35" spans="1:1024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4">
        <v>0</v>
      </c>
      <c r="H35" s="20">
        <v>0</v>
      </c>
      <c r="I35" s="20">
        <v>0</v>
      </c>
      <c r="J35" s="20">
        <v>1</v>
      </c>
      <c r="K35" s="21">
        <v>0.86734693900000004</v>
      </c>
      <c r="L35" s="20">
        <f t="shared" si="0"/>
        <v>0</v>
      </c>
      <c r="M35" s="22"/>
      <c r="N35" s="22"/>
    </row>
    <row r="36" spans="1:1024" x14ac:dyDescent="0.15">
      <c r="A36" s="20">
        <v>2021</v>
      </c>
      <c r="B36" s="20">
        <v>0</v>
      </c>
      <c r="C36" s="20">
        <f t="shared" si="1"/>
        <v>6</v>
      </c>
      <c r="D36" s="77">
        <v>6</v>
      </c>
      <c r="E36" s="77"/>
      <c r="F36" s="78">
        <v>0</v>
      </c>
      <c r="G36" s="54">
        <v>0</v>
      </c>
      <c r="H36" s="20">
        <v>0</v>
      </c>
      <c r="I36" s="20">
        <v>0</v>
      </c>
      <c r="J36" s="20">
        <v>1</v>
      </c>
      <c r="K36" s="21">
        <v>0.89634146299999995</v>
      </c>
      <c r="L36" s="20">
        <f t="shared" si="0"/>
        <v>1</v>
      </c>
      <c r="M36" s="22"/>
      <c r="N36" s="22">
        <v>1</v>
      </c>
    </row>
    <row r="37" spans="1:1024" x14ac:dyDescent="0.15">
      <c r="A37" s="20">
        <v>2022</v>
      </c>
      <c r="B37" s="20">
        <v>0</v>
      </c>
      <c r="C37" s="20">
        <f t="shared" si="1"/>
        <v>36</v>
      </c>
      <c r="D37" s="77">
        <v>36</v>
      </c>
      <c r="E37" s="77"/>
      <c r="F37" s="78">
        <v>0</v>
      </c>
      <c r="G37" s="54">
        <v>0</v>
      </c>
      <c r="H37" s="20">
        <v>0</v>
      </c>
      <c r="I37" s="20">
        <v>0</v>
      </c>
      <c r="J37" s="20">
        <v>1</v>
      </c>
      <c r="K37" s="21">
        <v>0.91566265099999999</v>
      </c>
      <c r="L37" s="20">
        <f t="shared" si="0"/>
        <v>2</v>
      </c>
      <c r="M37" s="22">
        <v>2</v>
      </c>
      <c r="N37" s="22"/>
    </row>
    <row r="38" spans="1:1024" x14ac:dyDescent="0.15">
      <c r="A38" s="20">
        <v>2023</v>
      </c>
      <c r="B38" s="20">
        <v>0</v>
      </c>
      <c r="C38" s="20">
        <f t="shared" si="1"/>
        <v>166</v>
      </c>
      <c r="D38" s="77">
        <v>166</v>
      </c>
      <c r="E38" s="77"/>
      <c r="F38" s="78">
        <v>0</v>
      </c>
      <c r="G38" s="54">
        <v>0</v>
      </c>
      <c r="H38" s="20">
        <v>0</v>
      </c>
      <c r="I38" s="20">
        <v>0</v>
      </c>
      <c r="J38" s="20">
        <v>1</v>
      </c>
      <c r="K38" s="21">
        <v>0.89655172400000005</v>
      </c>
      <c r="L38" s="20">
        <f t="shared" si="0"/>
        <v>2</v>
      </c>
      <c r="M38" s="22"/>
      <c r="N38" s="22">
        <v>2</v>
      </c>
    </row>
    <row r="39" spans="1:1024" x14ac:dyDescent="0.15">
      <c r="A39" s="20">
        <v>2024</v>
      </c>
      <c r="B39" s="23"/>
      <c r="C39" s="20">
        <f t="shared" si="1"/>
        <v>187</v>
      </c>
      <c r="D39" s="77">
        <v>187</v>
      </c>
      <c r="E39" s="77"/>
      <c r="F39" s="24"/>
      <c r="G39" s="54">
        <v>0</v>
      </c>
      <c r="H39" s="24"/>
      <c r="I39" s="20">
        <v>0</v>
      </c>
      <c r="J39" s="20">
        <v>1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4">
        <v>0</v>
      </c>
      <c r="H40" s="24"/>
      <c r="I40" s="20">
        <v>0</v>
      </c>
      <c r="J40" s="20">
        <v>1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0.78767123299999997</v>
      </c>
      <c r="I50" s="20">
        <f t="shared" ref="I50:I81" si="7">L7</f>
        <v>1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0.73387096799999996</v>
      </c>
      <c r="I51" s="20">
        <f t="shared" si="7"/>
        <v>0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0.79230769199999995</v>
      </c>
      <c r="I52" s="20">
        <f t="shared" si="7"/>
        <v>0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0.73717948700000002</v>
      </c>
      <c r="I53" s="20">
        <f t="shared" si="7"/>
        <v>0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0.831081081</v>
      </c>
      <c r="I54" s="20">
        <f t="shared" si="7"/>
        <v>1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0.82191780800000003</v>
      </c>
      <c r="I55" s="20">
        <f t="shared" si="7"/>
        <v>2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0.825396825</v>
      </c>
      <c r="I56" s="20">
        <f t="shared" si="7"/>
        <v>1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0.80434782599999999</v>
      </c>
      <c r="I57" s="20">
        <f t="shared" si="7"/>
        <v>1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0.83088235300000002</v>
      </c>
      <c r="I58" s="20">
        <f t="shared" si="7"/>
        <v>1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0.81617647100000001</v>
      </c>
      <c r="I59" s="20">
        <f t="shared" si="7"/>
        <v>0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0.824324324</v>
      </c>
      <c r="I60" s="20">
        <f t="shared" si="7"/>
        <v>0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0.81168831200000002</v>
      </c>
      <c r="I61" s="20">
        <f t="shared" si="7"/>
        <v>0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0.81944444400000005</v>
      </c>
      <c r="I62" s="20">
        <f t="shared" si="7"/>
        <v>0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0.85616438399999995</v>
      </c>
      <c r="I63" s="20">
        <f t="shared" si="7"/>
        <v>1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0.93069306900000004</v>
      </c>
      <c r="I64" s="20">
        <f t="shared" si="7"/>
        <v>0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0.90131578899999998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0.88157894699999995</v>
      </c>
      <c r="I66" s="20">
        <f t="shared" si="7"/>
        <v>0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0.89705882400000003</v>
      </c>
      <c r="I67" s="20">
        <f t="shared" si="7"/>
        <v>0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0.87323943699999995</v>
      </c>
      <c r="I68" s="20">
        <f t="shared" si="7"/>
        <v>2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0.89705882400000003</v>
      </c>
      <c r="I69" s="20">
        <f t="shared" si="7"/>
        <v>1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0.85416666699999999</v>
      </c>
      <c r="I70" s="20">
        <f t="shared" si="7"/>
        <v>0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0.87301587300000005</v>
      </c>
      <c r="I71" s="20">
        <f t="shared" si="7"/>
        <v>0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1</v>
      </c>
      <c r="H72" s="20">
        <f t="shared" si="6"/>
        <v>0.84027777800000003</v>
      </c>
      <c r="I72" s="20">
        <f t="shared" si="7"/>
        <v>1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0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1</v>
      </c>
      <c r="H73" s="20">
        <f t="shared" si="6"/>
        <v>0.84210526299999999</v>
      </c>
      <c r="I73" s="20">
        <f t="shared" si="7"/>
        <v>4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1</v>
      </c>
      <c r="H74" s="20">
        <f t="shared" si="6"/>
        <v>0.87662337700000004</v>
      </c>
      <c r="I74" s="20">
        <f t="shared" si="7"/>
        <v>1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1</v>
      </c>
      <c r="H75" s="20">
        <f t="shared" si="6"/>
        <v>0.89560439599999997</v>
      </c>
      <c r="I75" s="20">
        <f t="shared" si="7"/>
        <v>4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3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1</v>
      </c>
      <c r="H76" s="20">
        <f t="shared" si="6"/>
        <v>0.90500000000000003</v>
      </c>
      <c r="I76" s="20">
        <f t="shared" si="7"/>
        <v>1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3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1</v>
      </c>
      <c r="H77" s="20">
        <f t="shared" si="6"/>
        <v>0.89175257699999999</v>
      </c>
      <c r="I77" s="20">
        <f t="shared" si="7"/>
        <v>3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1</v>
      </c>
      <c r="H78" s="20">
        <f t="shared" si="6"/>
        <v>0.86734693900000004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6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1</v>
      </c>
      <c r="H79" s="20">
        <f t="shared" si="6"/>
        <v>0.89634146299999995</v>
      </c>
      <c r="I79" s="20">
        <f t="shared" si="7"/>
        <v>1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36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1</v>
      </c>
      <c r="H80" s="20">
        <f t="shared" si="6"/>
        <v>0.91566265099999999</v>
      </c>
      <c r="I80" s="20">
        <f t="shared" si="7"/>
        <v>2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166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1</v>
      </c>
      <c r="H81" s="20">
        <f t="shared" si="6"/>
        <v>0.89655172400000005</v>
      </c>
      <c r="I81" s="20">
        <f t="shared" si="7"/>
        <v>2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0.78767123299999997</v>
      </c>
      <c r="I88" s="20">
        <f t="shared" si="13"/>
        <v>1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0.73387096799999996</v>
      </c>
      <c r="I89" s="20">
        <f t="shared" si="13"/>
        <v>0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0.79230769199999995</v>
      </c>
      <c r="I90" s="20">
        <f t="shared" si="13"/>
        <v>0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0.73717948700000002</v>
      </c>
      <c r="I91" s="20">
        <f t="shared" si="13"/>
        <v>0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0.831081081</v>
      </c>
      <c r="I92" s="20">
        <f t="shared" si="13"/>
        <v>1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0.82191780800000003</v>
      </c>
      <c r="I93" s="20">
        <f t="shared" si="13"/>
        <v>2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0.825396825</v>
      </c>
      <c r="I94" s="20">
        <f t="shared" si="13"/>
        <v>1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0.80434782599999999</v>
      </c>
      <c r="I95" s="20">
        <f t="shared" si="13"/>
        <v>1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0.83088235300000002</v>
      </c>
      <c r="I96" s="20">
        <f t="shared" si="13"/>
        <v>1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0.81617647100000001</v>
      </c>
      <c r="I97" s="20">
        <f t="shared" si="13"/>
        <v>0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0.824324324</v>
      </c>
      <c r="I98" s="20">
        <f t="shared" si="13"/>
        <v>0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0.81168831200000002</v>
      </c>
      <c r="I99" s="20">
        <f t="shared" si="13"/>
        <v>0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0.81944444400000005</v>
      </c>
      <c r="I100" s="20">
        <f t="shared" si="13"/>
        <v>0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0.85616438399999995</v>
      </c>
      <c r="I101" s="20">
        <f t="shared" si="13"/>
        <v>1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0.93069306900000004</v>
      </c>
      <c r="I102" s="20">
        <f t="shared" si="13"/>
        <v>0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0.90131578899999998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0.88157894699999995</v>
      </c>
      <c r="I104" s="20">
        <f t="shared" si="15"/>
        <v>0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0.89705882400000003</v>
      </c>
      <c r="I105" s="20">
        <f t="shared" si="15"/>
        <v>0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0.87323943699999995</v>
      </c>
      <c r="I106" s="20">
        <f t="shared" si="15"/>
        <v>2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0.89705882400000003</v>
      </c>
      <c r="I107" s="20">
        <f t="shared" si="15"/>
        <v>1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0.85416666699999999</v>
      </c>
      <c r="I108" s="20">
        <f t="shared" si="15"/>
        <v>0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0.87301587300000005</v>
      </c>
      <c r="I109" s="20">
        <f t="shared" si="15"/>
        <v>0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1</v>
      </c>
      <c r="H110" s="20">
        <f t="shared" si="15"/>
        <v>0.84027777800000003</v>
      </c>
      <c r="I110" s="20">
        <f t="shared" si="15"/>
        <v>1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0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1</v>
      </c>
      <c r="H111" s="20">
        <f t="shared" si="15"/>
        <v>0.84210526299999999</v>
      </c>
      <c r="I111" s="20">
        <f t="shared" si="15"/>
        <v>4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1</v>
      </c>
      <c r="H112" s="20">
        <f t="shared" si="15"/>
        <v>0.87662337700000004</v>
      </c>
      <c r="I112" s="20">
        <f t="shared" si="15"/>
        <v>1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1</v>
      </c>
      <c r="H113" s="20">
        <f t="shared" si="15"/>
        <v>0.89560439599999997</v>
      </c>
      <c r="I113" s="20">
        <f t="shared" si="15"/>
        <v>4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3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1</v>
      </c>
      <c r="H114" s="20">
        <f t="shared" si="15"/>
        <v>0.90500000000000003</v>
      </c>
      <c r="I114" s="20">
        <f t="shared" si="15"/>
        <v>1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3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1</v>
      </c>
      <c r="H115" s="20">
        <f t="shared" si="15"/>
        <v>0.89175257699999999</v>
      </c>
      <c r="I115" s="20">
        <f t="shared" si="15"/>
        <v>3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1</v>
      </c>
      <c r="H116" s="20">
        <f t="shared" si="15"/>
        <v>0.86734693900000004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6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1</v>
      </c>
      <c r="H117" s="20">
        <f t="shared" si="15"/>
        <v>0.89634146299999995</v>
      </c>
      <c r="I117" s="20">
        <f t="shared" si="15"/>
        <v>1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36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1</v>
      </c>
      <c r="H118" s="20">
        <f t="shared" si="15"/>
        <v>0.91566265099999999</v>
      </c>
      <c r="I118" s="20">
        <f t="shared" si="15"/>
        <v>2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166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1</v>
      </c>
      <c r="H119" s="20">
        <f t="shared" si="15"/>
        <v>0.89655172400000005</v>
      </c>
      <c r="I119" s="20">
        <f t="shared" si="15"/>
        <v>2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0.42461552990360463</v>
      </c>
      <c r="I128" s="35">
        <f t="shared" si="18"/>
        <v>-3.2324835978693942E-2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0.12110640672580848</v>
      </c>
      <c r="I129" s="36">
        <f t="shared" si="18"/>
        <v>-0.71502537184870985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0.45077167626719217</v>
      </c>
      <c r="I130" s="36">
        <f t="shared" si="18"/>
        <v>-0.71502537184870985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0.13977110476599655</v>
      </c>
      <c r="I131" s="36">
        <f t="shared" si="18"/>
        <v>-0.71502537184870985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0.66950809509378373</v>
      </c>
      <c r="I132" s="36">
        <f t="shared" si="18"/>
        <v>-3.2324835978693942E-2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0.61781435429773446</v>
      </c>
      <c r="I133" s="36">
        <f t="shared" si="18"/>
        <v>0.65037569989132193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0.63744090073185766</v>
      </c>
      <c r="I134" s="36">
        <f t="shared" si="18"/>
        <v>-3.2324835978693942E-2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0.51869495718938052</v>
      </c>
      <c r="I135" s="36">
        <f t="shared" si="18"/>
        <v>-3.2324835978693942E-2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0.66838698981612621</v>
      </c>
      <c r="I136" s="36">
        <f t="shared" si="18"/>
        <v>-3.2324835978693942E-2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0.58542514285540714</v>
      </c>
      <c r="I137" s="36">
        <f t="shared" si="18"/>
        <v>-0.71502537184870985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0.63139048744639692</v>
      </c>
      <c r="I138" s="36">
        <f t="shared" si="20"/>
        <v>-0.71502537184870985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0.56010561696138905</v>
      </c>
      <c r="I139" s="36">
        <f t="shared" si="20"/>
        <v>-0.71502537184870985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0.60386110445891816</v>
      </c>
      <c r="I140" s="36">
        <f t="shared" si="20"/>
        <v>-0.71502537184870985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0.81101318433326919</v>
      </c>
      <c r="I141" s="36">
        <f t="shared" si="20"/>
        <v>-3.2324835978693942E-2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1.2314597348464347</v>
      </c>
      <c r="I142" s="36">
        <f t="shared" si="20"/>
        <v>-0.71502537184870985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1.0657305791601452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0.95438704563445154</v>
      </c>
      <c r="I144" s="36">
        <f t="shared" si="20"/>
        <v>-0.71502537184870985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1.0417153124221739</v>
      </c>
      <c r="I145" s="36">
        <f t="shared" si="20"/>
        <v>-0.71502537184870985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0.90734048614571183</v>
      </c>
      <c r="I146" s="36">
        <f t="shared" si="20"/>
        <v>0.65037569989132193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1.0417153124221739</v>
      </c>
      <c r="I147" s="36">
        <f t="shared" si="20"/>
        <v>-3.2324835978693942E-2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0.79974325220510278</v>
      </c>
      <c r="I148" s="36">
        <f t="shared" si="22"/>
        <v>-0.71502537184870985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0.90607927091537632</v>
      </c>
      <c r="I149" s="36">
        <f t="shared" si="22"/>
        <v>-0.71502537184870985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1.8300657578711659</v>
      </c>
      <c r="H150" s="36">
        <f t="shared" si="22"/>
        <v>0.72139039423491025</v>
      </c>
      <c r="I150" s="36">
        <f t="shared" si="22"/>
        <v>-3.2324835978693942E-2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-0.27898022368945669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1.8300657578711659</v>
      </c>
      <c r="H151" s="36">
        <f t="shared" si="22"/>
        <v>0.73169997858306468</v>
      </c>
      <c r="I151" s="36">
        <f t="shared" si="22"/>
        <v>2.0157767716313537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1.8300657578711659</v>
      </c>
      <c r="H152" s="36">
        <f t="shared" si="22"/>
        <v>0.92643066464736601</v>
      </c>
      <c r="I152" s="36">
        <f t="shared" si="22"/>
        <v>-3.2324835978693942E-2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1.8300657578711659</v>
      </c>
      <c r="H153" s="36">
        <f t="shared" si="22"/>
        <v>1.0335102939709588</v>
      </c>
      <c r="I153" s="36">
        <f t="shared" si="22"/>
        <v>2.0157767716313537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-0.26970338197404431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1.8300657578711659</v>
      </c>
      <c r="H154" s="36">
        <f t="shared" si="22"/>
        <v>1.0865147082013686</v>
      </c>
      <c r="I154" s="36">
        <f t="shared" si="22"/>
        <v>-3.2324835978693942E-2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-0.26970338197404431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1.8300657578711659</v>
      </c>
      <c r="H155" s="36">
        <f t="shared" si="22"/>
        <v>1.0117806201983564</v>
      </c>
      <c r="I155" s="36">
        <f t="shared" si="22"/>
        <v>1.3330762357613379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1.8300657578711659</v>
      </c>
      <c r="H156" s="36">
        <f t="shared" si="22"/>
        <v>0.87409851417202566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-0.26042654025863188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1.8300657578711659</v>
      </c>
      <c r="H157" s="36">
        <f t="shared" si="22"/>
        <v>1.0376683879672113</v>
      </c>
      <c r="I157" s="36">
        <f t="shared" si="22"/>
        <v>-3.2324835978693942E-2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-0.16765812310450767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1.8300657578711659</v>
      </c>
      <c r="H158" s="36">
        <f t="shared" si="23"/>
        <v>1.1466670486361386</v>
      </c>
      <c r="I158" s="36">
        <f t="shared" si="23"/>
        <v>0.65037569989132193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0.23433835123003047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1.8300657578711659</v>
      </c>
      <c r="H159" s="36">
        <f t="shared" si="23"/>
        <v>1.0388545555771387</v>
      </c>
      <c r="I159" s="35">
        <f t="shared" si="23"/>
        <v>0.65037569989132193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0.42461552990360463</v>
      </c>
      <c r="I166" s="35">
        <f t="shared" si="25"/>
        <v>-3.2324835978693942E-2</v>
      </c>
      <c r="J166" s="68">
        <f t="shared" ref="J166:J197" si="26">MIN(B166:I166)</f>
        <v>-0.4747039980166709</v>
      </c>
      <c r="K166" s="68">
        <f t="shared" ref="K166:K197" si="27">MAX(B166:I166)</f>
        <v>0.42461552990360463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0.12110640672580848</v>
      </c>
      <c r="I167" s="35">
        <f t="shared" si="25"/>
        <v>-0.71502537184870985</v>
      </c>
      <c r="J167" s="68">
        <f t="shared" si="26"/>
        <v>-0.71502537184870985</v>
      </c>
      <c r="K167" s="68">
        <f t="shared" si="27"/>
        <v>0.22358915376221591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0.45077167626719217</v>
      </c>
      <c r="I168" s="35">
        <f t="shared" si="25"/>
        <v>-0.71502537184870985</v>
      </c>
      <c r="J168" s="68">
        <f t="shared" si="26"/>
        <v>-0.71502537184870985</v>
      </c>
      <c r="K168" s="68">
        <f t="shared" si="27"/>
        <v>0.45077167626719217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0.13977110476599655</v>
      </c>
      <c r="I169" s="35">
        <f t="shared" si="25"/>
        <v>-0.71502537184870985</v>
      </c>
      <c r="J169" s="68">
        <f t="shared" si="26"/>
        <v>-0.71502537184870985</v>
      </c>
      <c r="K169" s="68">
        <f t="shared" si="27"/>
        <v>0.22358915376221591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0.66950809509378373</v>
      </c>
      <c r="I170" s="35">
        <f t="shared" si="25"/>
        <v>-3.2324835978693942E-2</v>
      </c>
      <c r="J170" s="68">
        <f t="shared" si="26"/>
        <v>-0.4747039980166709</v>
      </c>
      <c r="K170" s="68">
        <f t="shared" si="27"/>
        <v>0.66950809509378373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0.61781435429773446</v>
      </c>
      <c r="I171" s="35">
        <f t="shared" si="25"/>
        <v>0.65037569989132193</v>
      </c>
      <c r="J171" s="68">
        <f t="shared" si="26"/>
        <v>-0.4747039980166709</v>
      </c>
      <c r="K171" s="68">
        <f t="shared" si="27"/>
        <v>0.65037569989132193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0.63744090073185766</v>
      </c>
      <c r="I172" s="35">
        <f t="shared" si="25"/>
        <v>-3.2324835978693942E-2</v>
      </c>
      <c r="J172" s="68">
        <f t="shared" si="26"/>
        <v>-0.4747039980166709</v>
      </c>
      <c r="K172" s="68">
        <f t="shared" si="27"/>
        <v>0.63744090073185766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0.51869495718938052</v>
      </c>
      <c r="I173" s="35">
        <f t="shared" si="25"/>
        <v>-3.2324835978693942E-2</v>
      </c>
      <c r="J173" s="68">
        <f t="shared" si="26"/>
        <v>-0.4747039980166709</v>
      </c>
      <c r="K173" s="68">
        <f t="shared" si="27"/>
        <v>0.51869495718938052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0.66838698981612621</v>
      </c>
      <c r="I174" s="35">
        <f t="shared" si="25"/>
        <v>-3.2324835978693942E-2</v>
      </c>
      <c r="J174" s="68">
        <f t="shared" si="26"/>
        <v>-0.4747039980166709</v>
      </c>
      <c r="K174" s="68">
        <f t="shared" si="27"/>
        <v>0.66838698981612621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0.58542514285540714</v>
      </c>
      <c r="I175" s="35">
        <f t="shared" si="25"/>
        <v>-0.71502537184870985</v>
      </c>
      <c r="J175" s="68">
        <f t="shared" si="26"/>
        <v>-0.71502537184870985</v>
      </c>
      <c r="K175" s="68">
        <f t="shared" si="27"/>
        <v>0.58542514285540714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0.63139048744639692</v>
      </c>
      <c r="I176" s="35">
        <f t="shared" si="38"/>
        <v>-0.71502537184870985</v>
      </c>
      <c r="J176" s="68">
        <f t="shared" si="26"/>
        <v>-0.71502537184870985</v>
      </c>
      <c r="K176" s="68">
        <f t="shared" si="27"/>
        <v>0.63139048744639692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0.56010561696138905</v>
      </c>
      <c r="I177" s="35">
        <f t="shared" si="38"/>
        <v>-0.71502537184870985</v>
      </c>
      <c r="J177" s="68">
        <f t="shared" si="26"/>
        <v>-0.71502537184870985</v>
      </c>
      <c r="K177" s="68">
        <f t="shared" si="27"/>
        <v>0.56010561696138905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0.60386110445891816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0.60386110445891816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0.81101318433326919</v>
      </c>
      <c r="I179" s="35">
        <f t="shared" si="38"/>
        <v>-3.2324835978693942E-2</v>
      </c>
      <c r="J179" s="68">
        <f t="shared" si="26"/>
        <v>-0.4747039980166709</v>
      </c>
      <c r="K179" s="68">
        <f t="shared" si="27"/>
        <v>0.81101318433326919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1.2314597348464347</v>
      </c>
      <c r="I180" s="35">
        <f t="shared" si="38"/>
        <v>-0.71502537184870985</v>
      </c>
      <c r="J180" s="68">
        <f t="shared" si="26"/>
        <v>-0.71502537184870985</v>
      </c>
      <c r="K180" s="68">
        <f t="shared" si="27"/>
        <v>1.2314597348464347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1.0657305791601452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1.0657305791601452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0.95438704563445154</v>
      </c>
      <c r="I182" s="35">
        <f t="shared" si="38"/>
        <v>-0.71502537184870985</v>
      </c>
      <c r="J182" s="68">
        <f t="shared" si="26"/>
        <v>-0.71502537184870985</v>
      </c>
      <c r="K182" s="68">
        <f t="shared" si="27"/>
        <v>0.95438704563445154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1.0417153124221739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1.0417153124221739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0.90734048614571183</v>
      </c>
      <c r="I184" s="35">
        <f t="shared" si="38"/>
        <v>0.65037569989132193</v>
      </c>
      <c r="J184" s="68">
        <f t="shared" si="26"/>
        <v>-0.4747039980166709</v>
      </c>
      <c r="K184" s="68">
        <f t="shared" si="27"/>
        <v>0.90734048614571183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1.0417153124221739</v>
      </c>
      <c r="I185" s="35">
        <f t="shared" si="38"/>
        <v>-3.2324835978693942E-2</v>
      </c>
      <c r="J185" s="68">
        <f t="shared" si="26"/>
        <v>-0.4747039980166709</v>
      </c>
      <c r="K185" s="68">
        <f t="shared" si="27"/>
        <v>1.0417153124221739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0.79974325220510278</v>
      </c>
      <c r="I186" s="35">
        <f t="shared" si="49"/>
        <v>-0.71502537184870985</v>
      </c>
      <c r="J186" s="68">
        <f t="shared" si="26"/>
        <v>-0.71502537184870985</v>
      </c>
      <c r="K186" s="68">
        <f t="shared" si="27"/>
        <v>0.79974325220510278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0.90607927091537632</v>
      </c>
      <c r="I187" s="35">
        <f t="shared" si="49"/>
        <v>-0.71502537184870985</v>
      </c>
      <c r="J187" s="68">
        <f t="shared" si="26"/>
        <v>-0.71502537184870985</v>
      </c>
      <c r="K187" s="68">
        <f t="shared" si="27"/>
        <v>0.90607927091537632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1.8300657578711659</v>
      </c>
      <c r="H188" s="35">
        <f t="shared" si="49"/>
        <v>0.72139039423491025</v>
      </c>
      <c r="I188" s="35">
        <f t="shared" si="49"/>
        <v>-3.2324835978693942E-2</v>
      </c>
      <c r="J188" s="68">
        <f t="shared" si="26"/>
        <v>-0.47129290612845359</v>
      </c>
      <c r="K188" s="68">
        <f t="shared" si="27"/>
        <v>1.8300657578711659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-0.27898022368945669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1.8300657578711659</v>
      </c>
      <c r="H189" s="35">
        <f t="shared" si="49"/>
        <v>0.73169997858306468</v>
      </c>
      <c r="I189" s="35">
        <f t="shared" si="49"/>
        <v>2.0157767716313537</v>
      </c>
      <c r="J189" s="68">
        <f t="shared" si="26"/>
        <v>-0.47129290612845359</v>
      </c>
      <c r="K189" s="68">
        <f t="shared" si="27"/>
        <v>2.0157767716313537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1.8300657578711659</v>
      </c>
      <c r="H190" s="35">
        <f t="shared" si="49"/>
        <v>0.92643066464736601</v>
      </c>
      <c r="I190" s="35">
        <f t="shared" si="49"/>
        <v>-3.2324835978693942E-2</v>
      </c>
      <c r="J190" s="68">
        <f t="shared" si="26"/>
        <v>-0.47129290612845359</v>
      </c>
      <c r="K190" s="68">
        <f t="shared" si="27"/>
        <v>1.8300657578711659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1.8300657578711659</v>
      </c>
      <c r="H191" s="35">
        <f t="shared" si="49"/>
        <v>1.0335102939709588</v>
      </c>
      <c r="I191" s="35">
        <f t="shared" si="49"/>
        <v>2.0157767716313537</v>
      </c>
      <c r="J191" s="68">
        <f t="shared" si="26"/>
        <v>-0.47129290612845359</v>
      </c>
      <c r="K191" s="68">
        <f t="shared" si="27"/>
        <v>2.0157767716313537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-0.26970338197404431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1.8300657578711659</v>
      </c>
      <c r="H192" s="35">
        <f t="shared" si="49"/>
        <v>1.0865147082013686</v>
      </c>
      <c r="I192" s="35">
        <f t="shared" si="49"/>
        <v>-3.2324835978693942E-2</v>
      </c>
      <c r="J192" s="68">
        <f t="shared" si="26"/>
        <v>-0.47129290612845359</v>
      </c>
      <c r="K192" s="68">
        <f t="shared" si="27"/>
        <v>1.8300657578711659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-0.26970338197404431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1.8300657578711659</v>
      </c>
      <c r="H193" s="35">
        <f t="shared" si="49"/>
        <v>1.0117806201983564</v>
      </c>
      <c r="I193" s="35">
        <f t="shared" si="49"/>
        <v>1.3330762357613379</v>
      </c>
      <c r="J193" s="68">
        <f t="shared" si="26"/>
        <v>-0.47129290612845359</v>
      </c>
      <c r="K193" s="68">
        <f t="shared" si="27"/>
        <v>1.8300657578711659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1.8300657578711659</v>
      </c>
      <c r="H194" s="35">
        <f t="shared" si="49"/>
        <v>0.87409851417202566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1.8300657578711659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-0.26042654025863188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1.8300657578711659</v>
      </c>
      <c r="H195" s="35">
        <f t="shared" si="49"/>
        <v>1.0376683879672113</v>
      </c>
      <c r="I195" s="35">
        <f t="shared" si="49"/>
        <v>-3.2324835978693942E-2</v>
      </c>
      <c r="J195" s="68">
        <f t="shared" si="26"/>
        <v>-0.47129290612845359</v>
      </c>
      <c r="K195" s="68">
        <f t="shared" si="27"/>
        <v>1.8300657578711659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-0.16765812310450767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1.8300657578711659</v>
      </c>
      <c r="H196" s="35">
        <f t="shared" si="60"/>
        <v>1.1466670486361386</v>
      </c>
      <c r="I196" s="35">
        <f t="shared" si="60"/>
        <v>0.65037569989132193</v>
      </c>
      <c r="J196" s="68">
        <f t="shared" si="26"/>
        <v>-0.47129290612845359</v>
      </c>
      <c r="K196" s="68">
        <f t="shared" si="27"/>
        <v>1.8300657578711659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0.23433835123003047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1.8300657578711659</v>
      </c>
      <c r="H197" s="35">
        <f t="shared" si="60"/>
        <v>1.0388545555771387</v>
      </c>
      <c r="I197" s="35">
        <f t="shared" si="60"/>
        <v>0.65037569989132193</v>
      </c>
      <c r="J197" s="68">
        <f t="shared" si="26"/>
        <v>-0.47129290612845359</v>
      </c>
      <c r="K197" s="68">
        <f t="shared" si="27"/>
        <v>1.8300657578711659</v>
      </c>
      <c r="AMJ197"/>
    </row>
    <row r="198" spans="1:1024" x14ac:dyDescent="0.15">
      <c r="J198" s="69">
        <f>MIN(J166:J197)</f>
        <v>-0.71502537184870985</v>
      </c>
      <c r="K198" s="69">
        <f>MAX(K166:K197)</f>
        <v>2.0157767716313537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1.2865850556079219</v>
      </c>
      <c r="I205" s="35">
        <f t="shared" si="63"/>
        <v>-0.13317832423221904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0.36695241237919968</v>
      </c>
      <c r="I206" s="35">
        <f t="shared" si="63"/>
        <v>-2.9459045320166846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1.3658381790895922</v>
      </c>
      <c r="I207" s="35">
        <f t="shared" si="63"/>
        <v>-2.9459045320166846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0.42350644744096955</v>
      </c>
      <c r="I208" s="35">
        <f t="shared" si="63"/>
        <v>-2.9459045320166846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2.0286095281341647</v>
      </c>
      <c r="I209" s="35">
        <f t="shared" si="63"/>
        <v>-0.13317832423221904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1.8719774935221354</v>
      </c>
      <c r="I210" s="35">
        <f t="shared" si="63"/>
        <v>2.6795478835522464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1.9314459292175286</v>
      </c>
      <c r="I211" s="35">
        <f t="shared" si="63"/>
        <v>-0.13317832423221904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1.571645720283823</v>
      </c>
      <c r="I212" s="35">
        <f t="shared" si="63"/>
        <v>-0.13317832423221904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2.0252125791428623</v>
      </c>
      <c r="I213" s="35">
        <f t="shared" si="63"/>
        <v>-0.13317832423221904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1.7738381828518834</v>
      </c>
      <c r="I214" s="35">
        <f t="shared" si="63"/>
        <v>-2.9459045320166846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1.9131131769625827</v>
      </c>
      <c r="I215" s="35">
        <f t="shared" si="74"/>
        <v>-2.9459045320166846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1.6971200193930087</v>
      </c>
      <c r="I216" s="35">
        <f t="shared" si="74"/>
        <v>-2.9459045320166846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1.8296991465105219</v>
      </c>
      <c r="I217" s="35">
        <f t="shared" si="74"/>
        <v>-2.9459045320166846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2.4573699485298053</v>
      </c>
      <c r="I218" s="35">
        <f t="shared" si="74"/>
        <v>-0.13317832423221904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3.731322996584697</v>
      </c>
      <c r="I219" s="35">
        <f t="shared" si="74"/>
        <v>-2.9459045320166846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3.22916365485524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2.8917927482723877</v>
      </c>
      <c r="I221" s="35">
        <f t="shared" si="74"/>
        <v>-2.9459045320166846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3.1563973966391865</v>
      </c>
      <c r="I222" s="35">
        <f t="shared" si="74"/>
        <v>-2.9459045320166846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2.7492416730215066</v>
      </c>
      <c r="I223" s="35">
        <f t="shared" si="74"/>
        <v>2.6795478835522464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3.1563973966391865</v>
      </c>
      <c r="I224" s="35">
        <f t="shared" si="74"/>
        <v>-0.13317832423221904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2.4232220541814611</v>
      </c>
      <c r="I225" s="35">
        <f t="shared" si="85"/>
        <v>-2.9459045320166846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2.74542019087359</v>
      </c>
      <c r="I226" s="35">
        <f t="shared" si="85"/>
        <v>-2.9459045320166846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7.1006551405401233</v>
      </c>
      <c r="H227" s="35">
        <f t="shared" si="85"/>
        <v>2.1858128945317779</v>
      </c>
      <c r="I227" s="35">
        <f t="shared" si="85"/>
        <v>-0.13317832423221904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-0.99037979409757115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7.1006551405401233</v>
      </c>
      <c r="H228" s="35">
        <f t="shared" si="85"/>
        <v>2.2170509351066858</v>
      </c>
      <c r="I228" s="35">
        <f t="shared" si="85"/>
        <v>8.3050002991211773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7.1006551405401233</v>
      </c>
      <c r="H229" s="35">
        <f t="shared" si="85"/>
        <v>2.807084913881519</v>
      </c>
      <c r="I229" s="35">
        <f t="shared" si="85"/>
        <v>-0.13317832423221904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7.1006551405401233</v>
      </c>
      <c r="H230" s="35">
        <f t="shared" si="85"/>
        <v>3.131536190732005</v>
      </c>
      <c r="I230" s="35">
        <f t="shared" si="85"/>
        <v>8.3050002991211773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-0.95744700600785726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7.1006551405401233</v>
      </c>
      <c r="H231" s="35">
        <f t="shared" si="85"/>
        <v>3.2921395658501469</v>
      </c>
      <c r="I231" s="35">
        <f t="shared" si="85"/>
        <v>-0.13317832423221904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-0.95744700600785726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7.1006551405401233</v>
      </c>
      <c r="H232" s="35">
        <f t="shared" si="85"/>
        <v>3.0656952792010195</v>
      </c>
      <c r="I232" s="35">
        <f t="shared" si="85"/>
        <v>5.4922740913367125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7.1006551405401233</v>
      </c>
      <c r="H233" s="35">
        <f t="shared" si="85"/>
        <v>2.6485184979412377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-0.92451421791814314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7.1006551405401233</v>
      </c>
      <c r="H234" s="35">
        <f t="shared" si="85"/>
        <v>3.1441352155406501</v>
      </c>
      <c r="I234" s="35">
        <f t="shared" si="85"/>
        <v>-0.13317832423221904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-0.59518633702100221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7.1006551405401233</v>
      </c>
      <c r="H235" s="35">
        <f t="shared" si="96"/>
        <v>3.4744011573674998</v>
      </c>
      <c r="I235" s="35">
        <f t="shared" si="96"/>
        <v>2.6795478835522464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0.8319011468666081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7.1006551405401233</v>
      </c>
      <c r="H236" s="35">
        <f t="shared" si="96"/>
        <v>3.1477293033987301</v>
      </c>
      <c r="I236" s="35">
        <f t="shared" si="96"/>
        <v>2.6795478835522464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129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1.2865850556079219</v>
      </c>
      <c r="I245" s="35">
        <f t="shared" si="99"/>
        <v>-0.13317832423221904</v>
      </c>
      <c r="K245" s="9">
        <f t="shared" ref="K245:K276" si="100">SUM(B245:I245)/$B$240</f>
        <v>-6.35554084117744E-2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0.36695241237919968</v>
      </c>
      <c r="I246" s="35">
        <f t="shared" si="99"/>
        <v>-2.9459045320166846</v>
      </c>
      <c r="K246" s="9">
        <f t="shared" si="100"/>
        <v>-0.17896539143630094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1.3658381790895922</v>
      </c>
      <c r="I247" s="35">
        <f t="shared" si="99"/>
        <v>-2.9459045320166846</v>
      </c>
      <c r="K247" s="9">
        <f t="shared" si="100"/>
        <v>-0.1480783856629431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0.42350644744096955</v>
      </c>
      <c r="I248" s="35">
        <f t="shared" si="99"/>
        <v>-2.9459045320166846</v>
      </c>
      <c r="K248" s="9">
        <f t="shared" si="100"/>
        <v>-0.17721665813197907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2.0286095281341647</v>
      </c>
      <c r="I249" s="35">
        <f t="shared" si="99"/>
        <v>-0.13317832423221904</v>
      </c>
      <c r="K249" s="9">
        <f t="shared" si="100"/>
        <v>-4.0610928741822545E-2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1.8719774935221354</v>
      </c>
      <c r="I250" s="35">
        <f t="shared" si="99"/>
        <v>2.6795478835522464</v>
      </c>
      <c r="K250" s="9">
        <f t="shared" si="100"/>
        <v>4.1519379643224961E-2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1.9314459292175286</v>
      </c>
      <c r="I251" s="35">
        <f t="shared" si="99"/>
        <v>-0.13317832423221904</v>
      </c>
      <c r="K251" s="9">
        <f t="shared" si="100"/>
        <v>-4.3615369029906537E-2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1.571645720283823</v>
      </c>
      <c r="I252" s="35">
        <f t="shared" si="99"/>
        <v>-0.13317832423221904</v>
      </c>
      <c r="K252" s="9">
        <f t="shared" si="100"/>
        <v>-5.4740916615982779E-2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2.0252125791428623</v>
      </c>
      <c r="I253" s="35">
        <f t="shared" si="99"/>
        <v>-0.13317832423221904</v>
      </c>
      <c r="K253" s="9">
        <f t="shared" si="100"/>
        <v>-4.0715967362456515E-2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1.7738381828518834</v>
      </c>
      <c r="I254" s="35">
        <f t="shared" si="99"/>
        <v>-2.9459045320166846</v>
      </c>
      <c r="K254" s="9">
        <f t="shared" si="100"/>
        <v>-0.13546243007350922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1.9131131769625827</v>
      </c>
      <c r="I255" s="35">
        <f t="shared" si="111"/>
        <v>-2.9459045320166846</v>
      </c>
      <c r="K255" s="9">
        <f t="shared" si="100"/>
        <v>-0.13115584398474303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1.6971200193930087</v>
      </c>
      <c r="I256" s="35">
        <f t="shared" si="111"/>
        <v>-2.9459045320166846</v>
      </c>
      <c r="K256" s="9">
        <f t="shared" si="100"/>
        <v>-0.13783466765727156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1.8296991465105219</v>
      </c>
      <c r="I257" s="35">
        <f t="shared" si="111"/>
        <v>-2.9459045320166846</v>
      </c>
      <c r="K257" s="9">
        <f t="shared" si="100"/>
        <v>-0.13373512754850495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2.4573699485298053</v>
      </c>
      <c r="I258" s="35">
        <f t="shared" si="111"/>
        <v>-0.13317832423221904</v>
      </c>
      <c r="K258" s="9">
        <f t="shared" si="100"/>
        <v>-2.7353030770405091E-2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3.731322996584697</v>
      </c>
      <c r="I259" s="35">
        <f t="shared" si="111"/>
        <v>-2.9459045320166846</v>
      </c>
      <c r="K259" s="9">
        <f t="shared" si="100"/>
        <v>-7.4934142697726483E-2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3.22916365485524</v>
      </c>
      <c r="I260" s="35">
        <f t="shared" si="111"/>
        <v>-2.9459045320166846</v>
      </c>
      <c r="K260" s="9">
        <f t="shared" si="100"/>
        <v>-9.0461642441989232E-2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2.8917927482723877</v>
      </c>
      <c r="I261" s="35">
        <f t="shared" si="111"/>
        <v>-2.9459045320166846</v>
      </c>
      <c r="K261" s="9">
        <f t="shared" si="100"/>
        <v>-0.10089364326396982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3.1563973966391865</v>
      </c>
      <c r="I262" s="35">
        <f t="shared" si="111"/>
        <v>-2.9459045320166846</v>
      </c>
      <c r="K262" s="9">
        <f t="shared" si="100"/>
        <v>-9.2711681347865962E-2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2.7492416730215066</v>
      </c>
      <c r="I263" s="35">
        <f t="shared" si="111"/>
        <v>2.6795478835522464</v>
      </c>
      <c r="K263" s="9">
        <f t="shared" si="100"/>
        <v>6.8645668434176452E-2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3.1563973966391865</v>
      </c>
      <c r="I264" s="35">
        <f t="shared" si="111"/>
        <v>-0.13317832423221904</v>
      </c>
      <c r="K264" s="9">
        <f t="shared" si="100"/>
        <v>-5.738081849273941E-3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2.4232220541814611</v>
      </c>
      <c r="I265" s="35">
        <f t="shared" si="122"/>
        <v>-2.9459045320166846</v>
      </c>
      <c r="K265" s="9">
        <f t="shared" si="100"/>
        <v>-0.11538253300085685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2.74542019087359</v>
      </c>
      <c r="I266" s="35">
        <f t="shared" si="122"/>
        <v>-2.9459045320166846</v>
      </c>
      <c r="K266" s="9">
        <f t="shared" si="100"/>
        <v>-0.10541969636844717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7.1006551405401233</v>
      </c>
      <c r="H267" s="35">
        <f t="shared" si="122"/>
        <v>2.1858128945317779</v>
      </c>
      <c r="I267" s="35">
        <f t="shared" si="122"/>
        <v>-0.13317832423221904</v>
      </c>
      <c r="K267" s="9">
        <f t="shared" si="100"/>
        <v>0.24076538601520964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-0.99037979409757115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7.1006551405401233</v>
      </c>
      <c r="H268" s="35">
        <f t="shared" si="122"/>
        <v>2.2170509351066858</v>
      </c>
      <c r="I268" s="35">
        <f t="shared" si="122"/>
        <v>8.3050002991211773</v>
      </c>
      <c r="K268" s="9">
        <f t="shared" si="100"/>
        <v>0.50265211031725987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7.1006551405401233</v>
      </c>
      <c r="H269" s="35">
        <f t="shared" si="122"/>
        <v>2.807084913881519</v>
      </c>
      <c r="I269" s="35">
        <f t="shared" si="122"/>
        <v>-0.13317832423221904</v>
      </c>
      <c r="K269" s="9">
        <f t="shared" si="100"/>
        <v>0.25997602359559746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7.1006551405401233</v>
      </c>
      <c r="H270" s="35">
        <f t="shared" si="122"/>
        <v>3.131536190732005</v>
      </c>
      <c r="I270" s="35">
        <f t="shared" si="122"/>
        <v>8.3050002991211773</v>
      </c>
      <c r="K270" s="9">
        <f t="shared" si="100"/>
        <v>0.53092932910592161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-0.95744700600785726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7.1006551405401233</v>
      </c>
      <c r="H271" s="35">
        <f t="shared" si="122"/>
        <v>3.2921395658501469</v>
      </c>
      <c r="I271" s="35">
        <f t="shared" si="122"/>
        <v>-0.13317832423221904</v>
      </c>
      <c r="K271" s="9">
        <f t="shared" si="100"/>
        <v>0.27599295124118622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-0.95744700600785726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7.1006551405401233</v>
      </c>
      <c r="H272" s="35">
        <f t="shared" si="122"/>
        <v>3.0656952792010195</v>
      </c>
      <c r="I272" s="35">
        <f t="shared" si="122"/>
        <v>5.4922740913367125</v>
      </c>
      <c r="K272" s="9">
        <f t="shared" si="100"/>
        <v>0.44293816240135331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7.1006551405401233</v>
      </c>
      <c r="H273" s="35">
        <f t="shared" si="122"/>
        <v>2.6485184979412377</v>
      </c>
      <c r="I273" s="35">
        <f t="shared" si="122"/>
        <v>-2.9459045320166846</v>
      </c>
      <c r="K273" s="9">
        <f t="shared" si="100"/>
        <v>0.16809931908957557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-0.92451421791814314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7.1006551405401233</v>
      </c>
      <c r="H274" s="35">
        <f t="shared" si="122"/>
        <v>3.1441352155406501</v>
      </c>
      <c r="I274" s="35">
        <f t="shared" si="122"/>
        <v>-0.13317832423221904</v>
      </c>
      <c r="K274" s="9">
        <f t="shared" si="100"/>
        <v>0.2724347705912239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-0.59518633702100221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7.1006551405401233</v>
      </c>
      <c r="H275" s="35">
        <f t="shared" si="133"/>
        <v>3.4744011573674998</v>
      </c>
      <c r="I275" s="35">
        <f t="shared" si="133"/>
        <v>2.6795478835522464</v>
      </c>
      <c r="K275" s="9">
        <f t="shared" si="100"/>
        <v>0.37980397376093494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0.8319011468666081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7.1006551405401233</v>
      </c>
      <c r="H276" s="35">
        <f t="shared" si="133"/>
        <v>3.1477293033987301</v>
      </c>
      <c r="I276" s="35">
        <f t="shared" si="133"/>
        <v>2.6795478835522464</v>
      </c>
      <c r="K276" s="45">
        <f t="shared" si="100"/>
        <v>0.41383043108681133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FRN-UKR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-6.35554084117744E-2</v>
      </c>
      <c r="D281" s="35" cm="1">
        <f t="array" ref="D281:D312">TREND(C281:C312,B281:B312)</f>
        <v>-0.22571571271038238</v>
      </c>
      <c r="AMJ281"/>
    </row>
    <row r="282" spans="1:1024" x14ac:dyDescent="0.15">
      <c r="B282" s="35">
        <v>1993</v>
      </c>
      <c r="C282" s="35">
        <f t="shared" si="135"/>
        <v>-0.17896539143630094</v>
      </c>
      <c r="D282" s="35">
        <v>-0.20772799342486792</v>
      </c>
      <c r="AMJ282"/>
    </row>
    <row r="283" spans="1:1024" x14ac:dyDescent="0.15">
      <c r="B283" s="35">
        <v>1994</v>
      </c>
      <c r="C283" s="35">
        <f t="shared" si="135"/>
        <v>-0.1480783856629431</v>
      </c>
      <c r="D283" s="35">
        <v>-0.18974027413934635</v>
      </c>
      <c r="AMJ283"/>
    </row>
    <row r="284" spans="1:1024" x14ac:dyDescent="0.15">
      <c r="B284" s="35">
        <v>1995</v>
      </c>
      <c r="C284" s="35">
        <f t="shared" si="135"/>
        <v>-0.17721665813197907</v>
      </c>
      <c r="D284" s="35">
        <v>-0.1717525548538319</v>
      </c>
      <c r="AMJ284"/>
    </row>
    <row r="285" spans="1:1024" x14ac:dyDescent="0.15">
      <c r="B285" s="35">
        <v>1996</v>
      </c>
      <c r="C285" s="35">
        <f t="shared" si="135"/>
        <v>-4.0610928741822545E-2</v>
      </c>
      <c r="D285" s="35">
        <v>-0.15376483556831033</v>
      </c>
      <c r="AMJ285"/>
    </row>
    <row r="286" spans="1:1024" x14ac:dyDescent="0.15">
      <c r="B286" s="35">
        <v>1997</v>
      </c>
      <c r="C286" s="35">
        <f t="shared" si="135"/>
        <v>4.1519379643224961E-2</v>
      </c>
      <c r="D286" s="35">
        <v>-0.13577711628279587</v>
      </c>
      <c r="AMJ286"/>
    </row>
    <row r="287" spans="1:1024" x14ac:dyDescent="0.15">
      <c r="B287" s="35">
        <v>1998</v>
      </c>
      <c r="C287" s="35">
        <f t="shared" si="135"/>
        <v>-4.3615369029906537E-2</v>
      </c>
      <c r="D287" s="35">
        <v>-0.11778939699727431</v>
      </c>
      <c r="AMJ287"/>
    </row>
    <row r="288" spans="1:1024" x14ac:dyDescent="0.15">
      <c r="B288" s="35">
        <v>1999</v>
      </c>
      <c r="C288" s="35">
        <f t="shared" si="135"/>
        <v>-5.4740916615982779E-2</v>
      </c>
      <c r="D288" s="35">
        <v>-9.9801677711759851E-2</v>
      </c>
      <c r="AMJ288"/>
    </row>
    <row r="289" spans="2:1024" x14ac:dyDescent="0.15">
      <c r="B289" s="35">
        <v>2000</v>
      </c>
      <c r="C289" s="35">
        <f t="shared" si="135"/>
        <v>-4.0715967362456515E-2</v>
      </c>
      <c r="D289" s="35">
        <v>-8.1813958426238287E-2</v>
      </c>
      <c r="AMJ289"/>
    </row>
    <row r="290" spans="2:1024" x14ac:dyDescent="0.15">
      <c r="B290" s="35">
        <v>2001</v>
      </c>
      <c r="C290" s="35">
        <f t="shared" si="135"/>
        <v>-0.13546243007350922</v>
      </c>
      <c r="D290" s="35">
        <v>-6.3826239140723828E-2</v>
      </c>
      <c r="AMJ290"/>
    </row>
    <row r="291" spans="2:1024" x14ac:dyDescent="0.15">
      <c r="B291" s="35">
        <v>2002</v>
      </c>
      <c r="C291" s="35">
        <f t="shared" si="135"/>
        <v>-0.13115584398474303</v>
      </c>
      <c r="D291" s="35">
        <v>-4.5838519855202264E-2</v>
      </c>
      <c r="AMJ291"/>
    </row>
    <row r="292" spans="2:1024" x14ac:dyDescent="0.15">
      <c r="B292" s="35">
        <v>2003</v>
      </c>
      <c r="C292" s="35">
        <f t="shared" si="135"/>
        <v>-0.13783466765727156</v>
      </c>
      <c r="D292" s="35">
        <v>-2.7850800569687806E-2</v>
      </c>
      <c r="AMJ292"/>
    </row>
    <row r="293" spans="2:1024" x14ac:dyDescent="0.15">
      <c r="B293" s="35">
        <v>2004</v>
      </c>
      <c r="C293" s="35">
        <f t="shared" si="135"/>
        <v>-0.13373512754850495</v>
      </c>
      <c r="D293" s="35">
        <v>-9.8630812841662419E-3</v>
      </c>
      <c r="AMJ293"/>
    </row>
    <row r="294" spans="2:1024" x14ac:dyDescent="0.15">
      <c r="B294" s="35">
        <v>2005</v>
      </c>
      <c r="C294" s="35">
        <f t="shared" si="135"/>
        <v>-2.7353030770405091E-2</v>
      </c>
      <c r="D294" s="35">
        <v>8.1246380013482167E-3</v>
      </c>
      <c r="AMJ294"/>
    </row>
    <row r="295" spans="2:1024" x14ac:dyDescent="0.15">
      <c r="B295" s="35">
        <v>2006</v>
      </c>
      <c r="C295" s="35">
        <f t="shared" si="135"/>
        <v>-7.4934142697726483E-2</v>
      </c>
      <c r="D295" s="35">
        <v>2.6112357286869781E-2</v>
      </c>
      <c r="AMJ295"/>
    </row>
    <row r="296" spans="2:1024" x14ac:dyDescent="0.15">
      <c r="B296" s="35">
        <v>2007</v>
      </c>
      <c r="C296" s="35">
        <f t="shared" si="135"/>
        <v>-9.0461642441989232E-2</v>
      </c>
      <c r="D296" s="35">
        <v>4.4100076572384239E-2</v>
      </c>
      <c r="AMJ296"/>
    </row>
    <row r="297" spans="2:1024" x14ac:dyDescent="0.15">
      <c r="B297" s="35">
        <v>2008</v>
      </c>
      <c r="C297" s="35">
        <f t="shared" si="135"/>
        <v>-0.10089364326396982</v>
      </c>
      <c r="D297" s="35">
        <v>6.2087795857905803E-2</v>
      </c>
      <c r="AMJ297"/>
    </row>
    <row r="298" spans="2:1024" x14ac:dyDescent="0.15">
      <c r="B298" s="35">
        <v>2009</v>
      </c>
      <c r="C298" s="35">
        <f t="shared" si="135"/>
        <v>-9.2711681347865962E-2</v>
      </c>
      <c r="D298" s="35">
        <v>8.0075515143420262E-2</v>
      </c>
      <c r="AMJ298"/>
    </row>
    <row r="299" spans="2:1024" x14ac:dyDescent="0.15">
      <c r="B299" s="35">
        <v>2010</v>
      </c>
      <c r="C299" s="35">
        <f t="shared" si="135"/>
        <v>6.8645668434176452E-2</v>
      </c>
      <c r="D299" s="35">
        <v>9.8063234428941826E-2</v>
      </c>
      <c r="AMJ299"/>
    </row>
    <row r="300" spans="2:1024" x14ac:dyDescent="0.15">
      <c r="B300" s="35">
        <v>2011</v>
      </c>
      <c r="C300" s="35">
        <f t="shared" si="135"/>
        <v>-5.738081849273941E-3</v>
      </c>
      <c r="D300" s="35">
        <v>0.11605095371445628</v>
      </c>
      <c r="AMJ300"/>
    </row>
    <row r="301" spans="2:1024" x14ac:dyDescent="0.15">
      <c r="B301" s="35">
        <v>2012</v>
      </c>
      <c r="C301" s="35">
        <f t="shared" si="135"/>
        <v>-0.11538253300085685</v>
      </c>
      <c r="D301" s="35">
        <v>0.13403867299997785</v>
      </c>
      <c r="AMJ301"/>
    </row>
    <row r="302" spans="2:1024" x14ac:dyDescent="0.15">
      <c r="B302" s="35">
        <v>2013</v>
      </c>
      <c r="C302" s="35">
        <f t="shared" si="135"/>
        <v>-0.10541969636844717</v>
      </c>
      <c r="D302" s="35">
        <v>0.15202639228549231</v>
      </c>
      <c r="AMJ302"/>
    </row>
    <row r="303" spans="2:1024" x14ac:dyDescent="0.15">
      <c r="B303" s="35">
        <v>2014</v>
      </c>
      <c r="C303" s="35">
        <f t="shared" si="135"/>
        <v>0.24076538601520964</v>
      </c>
      <c r="D303" s="35">
        <v>0.17001411157101387</v>
      </c>
      <c r="AMJ303"/>
    </row>
    <row r="304" spans="2:1024" x14ac:dyDescent="0.15">
      <c r="B304" s="35">
        <v>2015</v>
      </c>
      <c r="C304" s="35">
        <f t="shared" si="135"/>
        <v>0.50265211031725987</v>
      </c>
      <c r="D304" s="35">
        <v>0.18800183085652833</v>
      </c>
      <c r="AMJ304"/>
    </row>
    <row r="305" spans="2:1024" x14ac:dyDescent="0.15">
      <c r="B305" s="35">
        <v>2016</v>
      </c>
      <c r="C305" s="35">
        <f t="shared" si="135"/>
        <v>0.25997602359559746</v>
      </c>
      <c r="D305" s="35">
        <v>0.20598955014204989</v>
      </c>
      <c r="AMJ305"/>
    </row>
    <row r="306" spans="2:1024" x14ac:dyDescent="0.15">
      <c r="B306" s="35">
        <v>2017</v>
      </c>
      <c r="C306" s="35">
        <f t="shared" si="135"/>
        <v>0.53092932910592161</v>
      </c>
      <c r="D306" s="35">
        <v>0.22397726942756435</v>
      </c>
      <c r="AMJ306"/>
    </row>
    <row r="307" spans="2:1024" x14ac:dyDescent="0.15">
      <c r="B307" s="35">
        <v>2018</v>
      </c>
      <c r="C307" s="35">
        <f t="shared" si="135"/>
        <v>0.27599295124118622</v>
      </c>
      <c r="D307" s="35">
        <v>0.24196498871308592</v>
      </c>
      <c r="AMJ307"/>
    </row>
    <row r="308" spans="2:1024" x14ac:dyDescent="0.15">
      <c r="B308" s="35">
        <v>2019</v>
      </c>
      <c r="C308" s="35">
        <f t="shared" si="135"/>
        <v>0.44293816240135331</v>
      </c>
      <c r="D308" s="35">
        <v>0.25995270799860037</v>
      </c>
      <c r="AMJ308"/>
    </row>
    <row r="309" spans="2:1024" x14ac:dyDescent="0.15">
      <c r="B309" s="35">
        <v>2020</v>
      </c>
      <c r="C309" s="35">
        <f t="shared" si="135"/>
        <v>0.16809931908957557</v>
      </c>
      <c r="D309" s="35">
        <v>0.27794042728412194</v>
      </c>
      <c r="AMJ309"/>
    </row>
    <row r="310" spans="2:1024" x14ac:dyDescent="0.15">
      <c r="B310" s="35">
        <v>2021</v>
      </c>
      <c r="C310" s="35">
        <f t="shared" si="135"/>
        <v>0.2724347705912239</v>
      </c>
      <c r="D310" s="35">
        <v>0.2959281465696364</v>
      </c>
      <c r="AMJ310"/>
    </row>
    <row r="311" spans="2:1024" x14ac:dyDescent="0.15">
      <c r="B311" s="35">
        <v>2022</v>
      </c>
      <c r="C311" s="35">
        <f t="shared" si="135"/>
        <v>0.37980397376093494</v>
      </c>
      <c r="D311" s="35">
        <v>0.31391586585515796</v>
      </c>
      <c r="AMJ311"/>
    </row>
    <row r="312" spans="2:1024" x14ac:dyDescent="0.15">
      <c r="B312" s="35">
        <v>2023</v>
      </c>
      <c r="C312" s="35">
        <f t="shared" si="135"/>
        <v>0.41383043108681133</v>
      </c>
      <c r="D312" s="35">
        <v>0.33190358514067242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4B6EB-C2CE-4F26-A542-12E136B73811}">
  <dimension ref="A1:AMI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2" width="11.83203125" style="9" customWidth="1"/>
    <col min="1023" max="1024" width="11.83203125" customWidth="1"/>
  </cols>
  <sheetData>
    <row r="1" spans="1:1022" ht="51" customHeight="1" x14ac:dyDescent="0.15">
      <c r="A1" s="81" t="s">
        <v>62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2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2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</row>
    <row r="4" spans="1:1022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2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2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2" x14ac:dyDescent="0.15">
      <c r="A7" s="20">
        <v>1992</v>
      </c>
      <c r="B7" s="20">
        <v>0</v>
      </c>
      <c r="C7" s="20">
        <f>D7+E7-F7</f>
        <v>127</v>
      </c>
      <c r="D7" s="77">
        <v>127</v>
      </c>
      <c r="E7" s="77"/>
      <c r="F7" s="78">
        <v>0</v>
      </c>
      <c r="G7" s="54">
        <v>0</v>
      </c>
      <c r="H7" s="20">
        <v>1</v>
      </c>
      <c r="I7" s="20">
        <v>0</v>
      </c>
      <c r="J7" s="20">
        <v>0</v>
      </c>
      <c r="K7" s="21">
        <v>0.64084507000000002</v>
      </c>
      <c r="L7" s="20">
        <f t="shared" ref="L7:L38" si="0">M7+N7</f>
        <v>0</v>
      </c>
      <c r="M7" s="22"/>
      <c r="N7" s="22"/>
    </row>
    <row r="8" spans="1:1022" x14ac:dyDescent="0.15">
      <c r="A8" s="20">
        <v>1993</v>
      </c>
      <c r="B8" s="20">
        <v>0</v>
      </c>
      <c r="C8" s="20">
        <f t="shared" ref="C8:C39" si="1">D8+E8-F8</f>
        <v>164</v>
      </c>
      <c r="D8" s="77">
        <v>164</v>
      </c>
      <c r="E8" s="77"/>
      <c r="F8" s="78">
        <v>0</v>
      </c>
      <c r="G8" s="54">
        <v>0</v>
      </c>
      <c r="H8" s="20">
        <v>2</v>
      </c>
      <c r="I8" s="20">
        <v>0</v>
      </c>
      <c r="J8" s="20">
        <v>0</v>
      </c>
      <c r="K8" s="21">
        <v>0.57377049199999997</v>
      </c>
      <c r="L8" s="20">
        <f t="shared" si="0"/>
        <v>0</v>
      </c>
      <c r="M8" s="22"/>
      <c r="N8" s="22"/>
    </row>
    <row r="9" spans="1:1022" x14ac:dyDescent="0.15">
      <c r="A9" s="20">
        <v>1994</v>
      </c>
      <c r="B9" s="20">
        <v>0</v>
      </c>
      <c r="C9" s="20">
        <f t="shared" si="1"/>
        <v>155</v>
      </c>
      <c r="D9" s="77">
        <v>155</v>
      </c>
      <c r="E9" s="77"/>
      <c r="F9" s="78">
        <v>0</v>
      </c>
      <c r="G9" s="54">
        <v>0</v>
      </c>
      <c r="H9" s="20">
        <v>2</v>
      </c>
      <c r="I9" s="20">
        <v>0</v>
      </c>
      <c r="J9" s="20">
        <v>0</v>
      </c>
      <c r="K9" s="21">
        <v>0.61538461499999997</v>
      </c>
      <c r="L9" s="20">
        <f t="shared" si="0"/>
        <v>1</v>
      </c>
      <c r="M9" s="22"/>
      <c r="N9" s="22">
        <v>1</v>
      </c>
    </row>
    <row r="10" spans="1:1022" x14ac:dyDescent="0.15">
      <c r="A10" s="20">
        <v>1995</v>
      </c>
      <c r="B10" s="20">
        <v>0</v>
      </c>
      <c r="C10" s="20">
        <f t="shared" si="1"/>
        <v>171</v>
      </c>
      <c r="D10" s="77">
        <v>171</v>
      </c>
      <c r="E10" s="77"/>
      <c r="F10" s="78">
        <v>0</v>
      </c>
      <c r="G10" s="54">
        <v>0</v>
      </c>
      <c r="H10" s="20">
        <v>0</v>
      </c>
      <c r="I10" s="20">
        <v>0</v>
      </c>
      <c r="J10" s="20">
        <v>0</v>
      </c>
      <c r="K10" s="21">
        <v>0.59210526299999999</v>
      </c>
      <c r="L10" s="20">
        <f t="shared" si="0"/>
        <v>0</v>
      </c>
      <c r="M10" s="22"/>
      <c r="N10" s="22"/>
    </row>
    <row r="11" spans="1:1022" x14ac:dyDescent="0.15">
      <c r="A11" s="20">
        <v>1996</v>
      </c>
      <c r="B11" s="20">
        <v>0</v>
      </c>
      <c r="C11" s="20">
        <f t="shared" si="1"/>
        <v>170</v>
      </c>
      <c r="D11" s="77">
        <v>170</v>
      </c>
      <c r="E11" s="77"/>
      <c r="F11" s="78">
        <v>0</v>
      </c>
      <c r="G11" s="54">
        <v>0</v>
      </c>
      <c r="H11" s="20">
        <v>0</v>
      </c>
      <c r="I11" s="20">
        <v>0</v>
      </c>
      <c r="J11" s="20">
        <v>0</v>
      </c>
      <c r="K11" s="21">
        <v>0.65333333299999996</v>
      </c>
      <c r="L11" s="20">
        <f t="shared" si="0"/>
        <v>0</v>
      </c>
      <c r="M11" s="22"/>
      <c r="N11" s="22"/>
    </row>
    <row r="12" spans="1:1022" x14ac:dyDescent="0.15">
      <c r="A12" s="20">
        <v>1997</v>
      </c>
      <c r="B12" s="20">
        <v>0</v>
      </c>
      <c r="C12" s="20">
        <f t="shared" si="1"/>
        <v>134</v>
      </c>
      <c r="D12" s="77">
        <v>134</v>
      </c>
      <c r="E12" s="77"/>
      <c r="F12" s="78">
        <v>0</v>
      </c>
      <c r="G12" s="54">
        <v>0</v>
      </c>
      <c r="H12" s="20">
        <v>0</v>
      </c>
      <c r="I12" s="20">
        <v>0</v>
      </c>
      <c r="J12" s="20">
        <v>0</v>
      </c>
      <c r="K12" s="21">
        <v>0.62328767100000004</v>
      </c>
      <c r="L12" s="20">
        <f t="shared" si="0"/>
        <v>1</v>
      </c>
      <c r="M12" s="22">
        <v>1</v>
      </c>
      <c r="N12" s="22"/>
    </row>
    <row r="13" spans="1:1022" x14ac:dyDescent="0.15">
      <c r="A13" s="20">
        <v>1998</v>
      </c>
      <c r="B13" s="20">
        <v>0</v>
      </c>
      <c r="C13" s="20">
        <f t="shared" si="1"/>
        <v>113</v>
      </c>
      <c r="D13" s="77">
        <v>113</v>
      </c>
      <c r="E13" s="77"/>
      <c r="F13" s="78">
        <v>0</v>
      </c>
      <c r="G13" s="54">
        <v>0</v>
      </c>
      <c r="H13" s="20">
        <v>0</v>
      </c>
      <c r="I13" s="20">
        <v>0</v>
      </c>
      <c r="J13" s="20">
        <v>0</v>
      </c>
      <c r="K13" s="21">
        <v>0.66935483900000003</v>
      </c>
      <c r="L13" s="20">
        <f t="shared" si="0"/>
        <v>0</v>
      </c>
      <c r="M13" s="22"/>
      <c r="N13" s="22"/>
    </row>
    <row r="14" spans="1:1022" x14ac:dyDescent="0.15">
      <c r="A14" s="20">
        <v>1999</v>
      </c>
      <c r="B14" s="20">
        <v>0</v>
      </c>
      <c r="C14" s="20">
        <f t="shared" si="1"/>
        <v>100</v>
      </c>
      <c r="D14" s="77">
        <v>100</v>
      </c>
      <c r="E14" s="77"/>
      <c r="F14" s="78">
        <v>0</v>
      </c>
      <c r="G14" s="54">
        <v>0</v>
      </c>
      <c r="H14" s="20">
        <v>0</v>
      </c>
      <c r="I14" s="20">
        <v>0</v>
      </c>
      <c r="J14" s="20">
        <v>0</v>
      </c>
      <c r="K14" s="21">
        <v>0.64285714299999996</v>
      </c>
      <c r="L14" s="20">
        <f t="shared" si="0"/>
        <v>1</v>
      </c>
      <c r="M14" s="22"/>
      <c r="N14" s="22">
        <v>1</v>
      </c>
    </row>
    <row r="15" spans="1:1022" x14ac:dyDescent="0.15">
      <c r="A15" s="20">
        <v>2000</v>
      </c>
      <c r="B15" s="20">
        <v>0</v>
      </c>
      <c r="C15" s="20">
        <f t="shared" si="1"/>
        <v>68</v>
      </c>
      <c r="D15" s="77">
        <v>68</v>
      </c>
      <c r="E15" s="77"/>
      <c r="F15" s="78">
        <v>0</v>
      </c>
      <c r="G15" s="54">
        <v>0</v>
      </c>
      <c r="H15" s="20">
        <v>0</v>
      </c>
      <c r="I15" s="20">
        <v>0</v>
      </c>
      <c r="J15" s="20">
        <v>0</v>
      </c>
      <c r="K15" s="21">
        <v>0.66911764699999998</v>
      </c>
      <c r="L15" s="20">
        <f t="shared" si="0"/>
        <v>1</v>
      </c>
      <c r="M15" s="22">
        <v>1</v>
      </c>
      <c r="N15" s="22"/>
    </row>
    <row r="16" spans="1:1022" x14ac:dyDescent="0.15">
      <c r="A16" s="20">
        <v>2001</v>
      </c>
      <c r="B16" s="20">
        <v>0</v>
      </c>
      <c r="C16" s="20">
        <f t="shared" si="1"/>
        <v>81</v>
      </c>
      <c r="D16" s="77">
        <v>81</v>
      </c>
      <c r="E16" s="77"/>
      <c r="F16" s="78">
        <v>0</v>
      </c>
      <c r="G16" s="54">
        <v>0</v>
      </c>
      <c r="H16" s="20">
        <v>0</v>
      </c>
      <c r="I16" s="20">
        <v>0</v>
      </c>
      <c r="J16" s="20">
        <v>0</v>
      </c>
      <c r="K16" s="21">
        <v>0.63235294099999995</v>
      </c>
      <c r="L16" s="20">
        <f t="shared" si="0"/>
        <v>2</v>
      </c>
      <c r="M16" s="22"/>
      <c r="N16" s="22">
        <v>2</v>
      </c>
    </row>
    <row r="17" spans="1:14" x14ac:dyDescent="0.15">
      <c r="A17" s="20">
        <v>2002</v>
      </c>
      <c r="B17" s="20">
        <v>0</v>
      </c>
      <c r="C17" s="20">
        <f t="shared" si="1"/>
        <v>122</v>
      </c>
      <c r="D17" s="77">
        <v>122</v>
      </c>
      <c r="E17" s="77"/>
      <c r="F17" s="78">
        <v>0</v>
      </c>
      <c r="G17" s="54">
        <v>0</v>
      </c>
      <c r="H17" s="20">
        <v>0</v>
      </c>
      <c r="I17" s="20">
        <v>0</v>
      </c>
      <c r="J17" s="20">
        <v>0</v>
      </c>
      <c r="K17" s="21">
        <v>0.64383561600000005</v>
      </c>
      <c r="L17" s="20">
        <f t="shared" si="0"/>
        <v>0</v>
      </c>
      <c r="M17" s="22"/>
      <c r="N17" s="22"/>
    </row>
    <row r="18" spans="1:14" x14ac:dyDescent="0.15">
      <c r="A18" s="20">
        <v>2003</v>
      </c>
      <c r="B18" s="20">
        <v>0</v>
      </c>
      <c r="C18" s="20">
        <f t="shared" si="1"/>
        <v>108</v>
      </c>
      <c r="D18" s="77">
        <v>108</v>
      </c>
      <c r="E18" s="77"/>
      <c r="F18" s="78">
        <v>0</v>
      </c>
      <c r="G18" s="54">
        <v>0</v>
      </c>
      <c r="H18" s="20">
        <v>0</v>
      </c>
      <c r="I18" s="20">
        <v>0</v>
      </c>
      <c r="J18" s="20">
        <v>0</v>
      </c>
      <c r="K18" s="21">
        <v>0.63157894699999995</v>
      </c>
      <c r="L18" s="20">
        <f t="shared" si="0"/>
        <v>1</v>
      </c>
      <c r="M18" s="22"/>
      <c r="N18" s="22">
        <v>1</v>
      </c>
    </row>
    <row r="19" spans="1:14" x14ac:dyDescent="0.15">
      <c r="A19" s="20">
        <v>2004</v>
      </c>
      <c r="B19" s="20">
        <v>0</v>
      </c>
      <c r="C19" s="20">
        <f t="shared" si="1"/>
        <v>158</v>
      </c>
      <c r="D19" s="77">
        <v>158</v>
      </c>
      <c r="E19" s="77"/>
      <c r="F19" s="78">
        <v>0</v>
      </c>
      <c r="G19" s="54">
        <v>0</v>
      </c>
      <c r="H19" s="20">
        <v>0</v>
      </c>
      <c r="I19" s="20">
        <v>0</v>
      </c>
      <c r="J19" s="20">
        <v>0</v>
      </c>
      <c r="K19" s="21">
        <v>0.61971830999999999</v>
      </c>
      <c r="L19" s="20">
        <f t="shared" si="0"/>
        <v>2</v>
      </c>
      <c r="M19" s="22">
        <v>1</v>
      </c>
      <c r="N19" s="22">
        <v>1</v>
      </c>
    </row>
    <row r="20" spans="1:14" x14ac:dyDescent="0.15">
      <c r="A20" s="20">
        <v>2005</v>
      </c>
      <c r="B20" s="20">
        <v>0</v>
      </c>
      <c r="C20" s="20">
        <f t="shared" si="1"/>
        <v>158</v>
      </c>
      <c r="D20" s="77">
        <v>158</v>
      </c>
      <c r="E20" s="77"/>
      <c r="F20" s="78">
        <v>0</v>
      </c>
      <c r="G20" s="54">
        <v>0</v>
      </c>
      <c r="H20" s="20">
        <v>0</v>
      </c>
      <c r="I20" s="20">
        <v>0</v>
      </c>
      <c r="J20" s="20">
        <v>0</v>
      </c>
      <c r="K20" s="21">
        <v>0.62837837799999996</v>
      </c>
      <c r="L20" s="20">
        <f t="shared" si="0"/>
        <v>0</v>
      </c>
      <c r="M20" s="22"/>
      <c r="N20" s="22"/>
    </row>
    <row r="21" spans="1:14" x14ac:dyDescent="0.15">
      <c r="A21" s="20">
        <v>2006</v>
      </c>
      <c r="B21" s="20">
        <v>0</v>
      </c>
      <c r="C21" s="20">
        <f t="shared" si="1"/>
        <v>123</v>
      </c>
      <c r="D21" s="77">
        <v>123</v>
      </c>
      <c r="E21" s="77"/>
      <c r="F21" s="78">
        <v>0</v>
      </c>
      <c r="G21" s="54">
        <v>0</v>
      </c>
      <c r="H21" s="20">
        <v>0</v>
      </c>
      <c r="I21" s="20">
        <v>0</v>
      </c>
      <c r="J21" s="20">
        <v>0</v>
      </c>
      <c r="K21" s="21">
        <v>0.68181818199999999</v>
      </c>
      <c r="L21" s="20">
        <f t="shared" si="0"/>
        <v>1</v>
      </c>
      <c r="M21" s="22">
        <v>1</v>
      </c>
      <c r="N21" s="22"/>
    </row>
    <row r="22" spans="1:14" x14ac:dyDescent="0.15">
      <c r="A22" s="20">
        <v>2007</v>
      </c>
      <c r="B22" s="20">
        <v>0</v>
      </c>
      <c r="C22" s="20">
        <f t="shared" si="1"/>
        <v>142</v>
      </c>
      <c r="D22" s="77">
        <v>142</v>
      </c>
      <c r="E22" s="77"/>
      <c r="F22" s="78">
        <v>0</v>
      </c>
      <c r="G22" s="54">
        <v>0</v>
      </c>
      <c r="H22" s="20">
        <v>0</v>
      </c>
      <c r="I22" s="20">
        <v>0</v>
      </c>
      <c r="J22" s="20">
        <v>0</v>
      </c>
      <c r="K22" s="21">
        <v>0.62820512799999995</v>
      </c>
      <c r="L22" s="20">
        <f t="shared" si="0"/>
        <v>1</v>
      </c>
      <c r="M22" s="22">
        <v>1</v>
      </c>
      <c r="N22" s="22"/>
    </row>
    <row r="23" spans="1:14" x14ac:dyDescent="0.15">
      <c r="A23" s="20">
        <v>2008</v>
      </c>
      <c r="B23" s="20">
        <v>0</v>
      </c>
      <c r="C23" s="20">
        <f t="shared" si="1"/>
        <v>148</v>
      </c>
      <c r="D23" s="77">
        <v>148</v>
      </c>
      <c r="E23" s="77"/>
      <c r="F23" s="78">
        <v>0</v>
      </c>
      <c r="G23" s="54">
        <v>0</v>
      </c>
      <c r="H23" s="20">
        <v>0</v>
      </c>
      <c r="I23" s="20">
        <v>0</v>
      </c>
      <c r="J23" s="20">
        <v>0</v>
      </c>
      <c r="K23" s="21">
        <v>0.62</v>
      </c>
      <c r="L23" s="20">
        <f t="shared" si="0"/>
        <v>2</v>
      </c>
      <c r="M23" s="22">
        <v>2</v>
      </c>
      <c r="N23" s="22"/>
    </row>
    <row r="24" spans="1:14" x14ac:dyDescent="0.15">
      <c r="A24" s="20">
        <v>2009</v>
      </c>
      <c r="B24" s="20">
        <v>0</v>
      </c>
      <c r="C24" s="20">
        <f t="shared" si="1"/>
        <v>118</v>
      </c>
      <c r="D24" s="77">
        <v>118</v>
      </c>
      <c r="E24" s="77"/>
      <c r="F24" s="78">
        <v>0</v>
      </c>
      <c r="G24" s="54">
        <v>0</v>
      </c>
      <c r="H24" s="20">
        <v>0</v>
      </c>
      <c r="I24" s="20">
        <v>0</v>
      </c>
      <c r="J24" s="20">
        <v>0</v>
      </c>
      <c r="K24" s="21">
        <v>0.58088235300000002</v>
      </c>
      <c r="L24" s="20">
        <f t="shared" si="0"/>
        <v>0</v>
      </c>
      <c r="M24" s="22"/>
      <c r="N24" s="22"/>
    </row>
    <row r="25" spans="1:14" x14ac:dyDescent="0.15">
      <c r="A25" s="20">
        <v>2010</v>
      </c>
      <c r="B25" s="20">
        <v>0</v>
      </c>
      <c r="C25" s="20">
        <f t="shared" si="1"/>
        <v>148</v>
      </c>
      <c r="D25" s="77">
        <v>148</v>
      </c>
      <c r="E25" s="77"/>
      <c r="F25" s="78">
        <v>0</v>
      </c>
      <c r="G25" s="54">
        <v>0</v>
      </c>
      <c r="H25" s="20">
        <v>0</v>
      </c>
      <c r="I25" s="20">
        <v>0</v>
      </c>
      <c r="J25" s="20">
        <v>0</v>
      </c>
      <c r="K25" s="21">
        <v>0.58450704200000003</v>
      </c>
      <c r="L25" s="20">
        <f t="shared" si="0"/>
        <v>2</v>
      </c>
      <c r="M25" s="22">
        <v>1</v>
      </c>
      <c r="N25" s="22">
        <v>1</v>
      </c>
    </row>
    <row r="26" spans="1:14" x14ac:dyDescent="0.15">
      <c r="A26" s="20">
        <v>2011</v>
      </c>
      <c r="B26" s="20">
        <v>0</v>
      </c>
      <c r="C26" s="20">
        <f t="shared" si="1"/>
        <v>154</v>
      </c>
      <c r="D26" s="77">
        <v>154</v>
      </c>
      <c r="E26" s="77"/>
      <c r="F26" s="78">
        <v>0</v>
      </c>
      <c r="G26" s="54">
        <v>0</v>
      </c>
      <c r="H26" s="20">
        <v>0</v>
      </c>
      <c r="I26" s="20">
        <v>0</v>
      </c>
      <c r="J26" s="20">
        <v>0</v>
      </c>
      <c r="K26" s="21">
        <v>0.64492753599999997</v>
      </c>
      <c r="L26" s="20">
        <f t="shared" si="0"/>
        <v>3</v>
      </c>
      <c r="M26" s="22">
        <v>2</v>
      </c>
      <c r="N26" s="22">
        <v>1</v>
      </c>
    </row>
    <row r="27" spans="1:14" x14ac:dyDescent="0.15">
      <c r="A27" s="20">
        <v>2012</v>
      </c>
      <c r="B27" s="20">
        <v>0</v>
      </c>
      <c r="C27" s="20">
        <f t="shared" si="1"/>
        <v>187</v>
      </c>
      <c r="D27" s="77">
        <v>187</v>
      </c>
      <c r="E27" s="77"/>
      <c r="F27" s="78">
        <v>0</v>
      </c>
      <c r="G27" s="54">
        <v>0</v>
      </c>
      <c r="H27" s="20">
        <v>0</v>
      </c>
      <c r="I27" s="20">
        <v>0</v>
      </c>
      <c r="J27" s="20">
        <v>0</v>
      </c>
      <c r="K27" s="21">
        <v>0.57638888899999996</v>
      </c>
      <c r="L27" s="20">
        <f t="shared" si="0"/>
        <v>0</v>
      </c>
      <c r="M27" s="22"/>
      <c r="N27" s="22"/>
    </row>
    <row r="28" spans="1:14" x14ac:dyDescent="0.15">
      <c r="A28" s="20">
        <v>2013</v>
      </c>
      <c r="B28" s="20">
        <v>0</v>
      </c>
      <c r="C28" s="20">
        <f t="shared" si="1"/>
        <v>204</v>
      </c>
      <c r="D28" s="77">
        <v>204</v>
      </c>
      <c r="E28" s="77"/>
      <c r="F28" s="78">
        <v>0</v>
      </c>
      <c r="G28" s="54">
        <v>0</v>
      </c>
      <c r="H28" s="20">
        <v>0</v>
      </c>
      <c r="I28" s="20">
        <v>0</v>
      </c>
      <c r="J28" s="20">
        <v>0</v>
      </c>
      <c r="K28" s="21">
        <v>0.59375</v>
      </c>
      <c r="L28" s="20">
        <f t="shared" si="0"/>
        <v>1</v>
      </c>
      <c r="M28" s="22">
        <v>1</v>
      </c>
      <c r="N28" s="22"/>
    </row>
    <row r="29" spans="1:14" x14ac:dyDescent="0.15">
      <c r="A29" s="20">
        <v>2014</v>
      </c>
      <c r="B29" s="20">
        <v>0</v>
      </c>
      <c r="C29" s="20">
        <f t="shared" si="1"/>
        <v>170</v>
      </c>
      <c r="D29" s="77">
        <v>170</v>
      </c>
      <c r="E29" s="77"/>
      <c r="F29" s="78">
        <v>0</v>
      </c>
      <c r="G29" s="54">
        <v>0</v>
      </c>
      <c r="H29" s="20">
        <v>0</v>
      </c>
      <c r="I29" s="20">
        <v>0</v>
      </c>
      <c r="J29" s="20">
        <v>0</v>
      </c>
      <c r="K29" s="21">
        <v>0.58333333300000001</v>
      </c>
      <c r="L29" s="20">
        <f t="shared" si="0"/>
        <v>1</v>
      </c>
      <c r="M29" s="22"/>
      <c r="N29" s="22">
        <v>1</v>
      </c>
    </row>
    <row r="30" spans="1:14" x14ac:dyDescent="0.15">
      <c r="A30" s="20">
        <v>2015</v>
      </c>
      <c r="B30" s="20">
        <v>0</v>
      </c>
      <c r="C30" s="20">
        <f t="shared" si="1"/>
        <v>182</v>
      </c>
      <c r="D30" s="77">
        <v>182</v>
      </c>
      <c r="E30" s="77"/>
      <c r="F30" s="78">
        <v>0</v>
      </c>
      <c r="G30" s="54">
        <v>0</v>
      </c>
      <c r="H30" s="20">
        <v>0</v>
      </c>
      <c r="I30" s="20">
        <v>0</v>
      </c>
      <c r="J30" s="20">
        <v>0</v>
      </c>
      <c r="K30" s="21">
        <v>0.57792207799999995</v>
      </c>
      <c r="L30" s="20">
        <f t="shared" si="0"/>
        <v>2</v>
      </c>
      <c r="M30" s="22">
        <v>1</v>
      </c>
      <c r="N30" s="22">
        <v>1</v>
      </c>
    </row>
    <row r="31" spans="1:14" x14ac:dyDescent="0.15">
      <c r="A31" s="20">
        <v>2016</v>
      </c>
      <c r="B31" s="20">
        <v>0</v>
      </c>
      <c r="C31" s="20">
        <f t="shared" si="1"/>
        <v>173</v>
      </c>
      <c r="D31" s="77">
        <v>173</v>
      </c>
      <c r="E31" s="77"/>
      <c r="F31" s="78">
        <v>0</v>
      </c>
      <c r="G31" s="54">
        <v>0</v>
      </c>
      <c r="H31" s="20">
        <v>0</v>
      </c>
      <c r="I31" s="20">
        <v>0</v>
      </c>
      <c r="J31" s="20">
        <v>0</v>
      </c>
      <c r="K31" s="21">
        <v>0.550632911</v>
      </c>
      <c r="L31" s="20">
        <f t="shared" si="0"/>
        <v>1</v>
      </c>
      <c r="M31" s="22">
        <v>1</v>
      </c>
      <c r="N31" s="22"/>
    </row>
    <row r="32" spans="1:14" x14ac:dyDescent="0.15">
      <c r="A32" s="20">
        <v>2017</v>
      </c>
      <c r="B32" s="20">
        <v>0</v>
      </c>
      <c r="C32" s="20">
        <f t="shared" si="1"/>
        <v>134</v>
      </c>
      <c r="D32" s="77">
        <v>134</v>
      </c>
      <c r="E32" s="77"/>
      <c r="F32" s="78">
        <v>0</v>
      </c>
      <c r="G32" s="54">
        <v>0</v>
      </c>
      <c r="H32" s="20">
        <v>0</v>
      </c>
      <c r="I32" s="20">
        <v>0</v>
      </c>
      <c r="J32" s="20">
        <v>0</v>
      </c>
      <c r="K32" s="21">
        <v>0.61827957</v>
      </c>
      <c r="L32" s="20">
        <f t="shared" si="0"/>
        <v>0</v>
      </c>
      <c r="M32" s="22"/>
      <c r="N32" s="22"/>
    </row>
    <row r="33" spans="1:1023" x14ac:dyDescent="0.15">
      <c r="A33" s="20">
        <v>2018</v>
      </c>
      <c r="B33" s="20">
        <v>0</v>
      </c>
      <c r="C33" s="20">
        <f t="shared" si="1"/>
        <v>136</v>
      </c>
      <c r="D33" s="77">
        <v>136</v>
      </c>
      <c r="E33" s="77"/>
      <c r="F33" s="78">
        <v>0</v>
      </c>
      <c r="G33" s="54">
        <v>0</v>
      </c>
      <c r="H33" s="20">
        <v>0</v>
      </c>
      <c r="I33" s="20">
        <v>0</v>
      </c>
      <c r="J33" s="20">
        <v>0</v>
      </c>
      <c r="K33" s="21">
        <v>0.62980769199999997</v>
      </c>
      <c r="L33" s="20">
        <f t="shared" si="0"/>
        <v>1</v>
      </c>
      <c r="M33" s="22">
        <v>1</v>
      </c>
      <c r="N33" s="22"/>
    </row>
    <row r="34" spans="1:1023" x14ac:dyDescent="0.15">
      <c r="A34" s="20">
        <v>2019</v>
      </c>
      <c r="B34" s="20">
        <v>0</v>
      </c>
      <c r="C34" s="20">
        <f t="shared" si="1"/>
        <v>144</v>
      </c>
      <c r="D34" s="77">
        <v>144</v>
      </c>
      <c r="E34" s="77"/>
      <c r="F34" s="78">
        <v>0</v>
      </c>
      <c r="G34" s="54">
        <v>0</v>
      </c>
      <c r="H34" s="20">
        <v>0</v>
      </c>
      <c r="I34" s="20">
        <v>0</v>
      </c>
      <c r="J34" s="20">
        <v>0</v>
      </c>
      <c r="K34" s="21">
        <v>0.571428571</v>
      </c>
      <c r="L34" s="20">
        <f t="shared" si="0"/>
        <v>2</v>
      </c>
      <c r="M34" s="22">
        <v>1</v>
      </c>
      <c r="N34" s="22">
        <v>1</v>
      </c>
    </row>
    <row r="35" spans="1:1023" x14ac:dyDescent="0.15">
      <c r="A35" s="20">
        <v>2020</v>
      </c>
      <c r="B35" s="20">
        <v>0</v>
      </c>
      <c r="C35" s="20">
        <f t="shared" si="1"/>
        <v>-239</v>
      </c>
      <c r="D35" s="77">
        <v>123</v>
      </c>
      <c r="E35" s="77"/>
      <c r="F35" s="78">
        <v>362</v>
      </c>
      <c r="G35" s="54">
        <v>0</v>
      </c>
      <c r="H35" s="20">
        <v>0</v>
      </c>
      <c r="I35" s="20">
        <v>0</v>
      </c>
      <c r="J35" s="20">
        <v>0</v>
      </c>
      <c r="K35" s="21">
        <v>0.581632653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43</v>
      </c>
      <c r="D36" s="77">
        <v>43</v>
      </c>
      <c r="E36" s="77"/>
      <c r="F36" s="78">
        <v>0</v>
      </c>
      <c r="G36" s="54">
        <v>0</v>
      </c>
      <c r="H36" s="20">
        <v>0</v>
      </c>
      <c r="I36" s="20">
        <v>0</v>
      </c>
      <c r="J36" s="20">
        <v>0</v>
      </c>
      <c r="K36" s="21">
        <v>0.55952380999999995</v>
      </c>
      <c r="L36" s="20">
        <f t="shared" si="0"/>
        <v>0</v>
      </c>
      <c r="M36" s="22"/>
      <c r="N36" s="22"/>
    </row>
    <row r="37" spans="1:1023" x14ac:dyDescent="0.15">
      <c r="A37" s="20">
        <v>2022</v>
      </c>
      <c r="B37" s="20">
        <v>0</v>
      </c>
      <c r="C37" s="20">
        <f t="shared" si="1"/>
        <v>56</v>
      </c>
      <c r="D37" s="77">
        <v>56</v>
      </c>
      <c r="E37" s="77"/>
      <c r="F37" s="78">
        <v>0</v>
      </c>
      <c r="G37" s="54">
        <v>0</v>
      </c>
      <c r="H37" s="20">
        <v>0</v>
      </c>
      <c r="I37" s="20">
        <v>0</v>
      </c>
      <c r="J37" s="20">
        <v>0</v>
      </c>
      <c r="K37" s="21">
        <v>0.5</v>
      </c>
      <c r="L37" s="20">
        <f t="shared" si="0"/>
        <v>0</v>
      </c>
      <c r="M37" s="22"/>
      <c r="N37" s="22"/>
    </row>
    <row r="38" spans="1:1023" x14ac:dyDescent="0.15">
      <c r="A38" s="20">
        <v>2023</v>
      </c>
      <c r="B38" s="20">
        <v>0</v>
      </c>
      <c r="C38" s="20">
        <f t="shared" si="1"/>
        <v>96</v>
      </c>
      <c r="D38" s="77">
        <v>96</v>
      </c>
      <c r="E38" s="77"/>
      <c r="F38" s="78">
        <v>0</v>
      </c>
      <c r="G38" s="54">
        <v>0</v>
      </c>
      <c r="H38" s="20">
        <v>0</v>
      </c>
      <c r="I38" s="20">
        <v>0</v>
      </c>
      <c r="J38" s="20">
        <v>0</v>
      </c>
      <c r="K38" s="21">
        <v>0.52873563199999996</v>
      </c>
      <c r="L38" s="20">
        <f t="shared" si="0"/>
        <v>1</v>
      </c>
      <c r="M38" s="22">
        <v>1</v>
      </c>
      <c r="N38" s="22"/>
    </row>
    <row r="39" spans="1:1023" x14ac:dyDescent="0.15">
      <c r="A39" s="20">
        <v>2024</v>
      </c>
      <c r="B39" s="23"/>
      <c r="C39" s="20">
        <f t="shared" si="1"/>
        <v>23</v>
      </c>
      <c r="D39" s="77">
        <v>23</v>
      </c>
      <c r="E39" s="77"/>
      <c r="F39" s="24"/>
      <c r="G39" s="54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54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1" spans="1:1023" x14ac:dyDescent="0.15">
      <c r="G41" s="80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I46" s="9"/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I47" s="9"/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I48" s="9"/>
    </row>
    <row r="49" spans="1:1023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I49" s="9"/>
    </row>
    <row r="50" spans="1:1023" x14ac:dyDescent="0.15">
      <c r="A50" s="20">
        <v>1992</v>
      </c>
      <c r="B50" s="20">
        <f>B7</f>
        <v>0</v>
      </c>
      <c r="C50" s="20">
        <f>C7</f>
        <v>127</v>
      </c>
      <c r="D50" s="20">
        <f t="shared" ref="D50:D81" si="2">G7</f>
        <v>0</v>
      </c>
      <c r="E50" s="20">
        <f t="shared" ref="E50:E81" si="3">H7</f>
        <v>1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0.64084507000000002</v>
      </c>
      <c r="I50" s="20">
        <f t="shared" ref="I50:I81" si="7">L7</f>
        <v>0</v>
      </c>
      <c r="AMI50" s="9"/>
    </row>
    <row r="51" spans="1:1023" x14ac:dyDescent="0.15">
      <c r="A51" s="20">
        <v>1993</v>
      </c>
      <c r="B51" s="20">
        <f t="shared" ref="B51:C66" si="8">B8</f>
        <v>0</v>
      </c>
      <c r="C51" s="20">
        <f t="shared" si="8"/>
        <v>164</v>
      </c>
      <c r="D51" s="20">
        <f t="shared" si="2"/>
        <v>0</v>
      </c>
      <c r="E51" s="20">
        <f t="shared" si="3"/>
        <v>2</v>
      </c>
      <c r="F51" s="20">
        <f t="shared" si="4"/>
        <v>0</v>
      </c>
      <c r="G51" s="20">
        <f t="shared" si="5"/>
        <v>0</v>
      </c>
      <c r="H51" s="20">
        <f t="shared" si="6"/>
        <v>0.57377049199999997</v>
      </c>
      <c r="I51" s="20">
        <f t="shared" si="7"/>
        <v>0</v>
      </c>
      <c r="AMI51" s="9"/>
    </row>
    <row r="52" spans="1:1023" x14ac:dyDescent="0.15">
      <c r="A52" s="20">
        <v>1994</v>
      </c>
      <c r="B52" s="20">
        <f t="shared" si="8"/>
        <v>0</v>
      </c>
      <c r="C52" s="20">
        <f t="shared" si="8"/>
        <v>155</v>
      </c>
      <c r="D52" s="20">
        <f t="shared" si="2"/>
        <v>0</v>
      </c>
      <c r="E52" s="20">
        <f t="shared" si="3"/>
        <v>2</v>
      </c>
      <c r="F52" s="20">
        <f t="shared" si="4"/>
        <v>0</v>
      </c>
      <c r="G52" s="20">
        <f t="shared" si="5"/>
        <v>0</v>
      </c>
      <c r="H52" s="20">
        <f t="shared" si="6"/>
        <v>0.61538461499999997</v>
      </c>
      <c r="I52" s="20">
        <f t="shared" si="7"/>
        <v>1</v>
      </c>
      <c r="AMI52" s="9"/>
    </row>
    <row r="53" spans="1:1023" x14ac:dyDescent="0.15">
      <c r="A53" s="20">
        <v>1995</v>
      </c>
      <c r="B53" s="20">
        <f t="shared" si="8"/>
        <v>0</v>
      </c>
      <c r="C53" s="20">
        <f t="shared" si="8"/>
        <v>171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0.59210526299999999</v>
      </c>
      <c r="I53" s="20">
        <f t="shared" si="7"/>
        <v>0</v>
      </c>
      <c r="AMI53" s="9"/>
    </row>
    <row r="54" spans="1:1023" x14ac:dyDescent="0.15">
      <c r="A54" s="20">
        <v>1996</v>
      </c>
      <c r="B54" s="20">
        <f t="shared" si="8"/>
        <v>0</v>
      </c>
      <c r="C54" s="20">
        <f t="shared" si="8"/>
        <v>170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0.65333333299999996</v>
      </c>
      <c r="I54" s="20">
        <f t="shared" si="7"/>
        <v>0</v>
      </c>
      <c r="AMI54" s="9"/>
    </row>
    <row r="55" spans="1:1023" x14ac:dyDescent="0.15">
      <c r="A55" s="20">
        <v>1997</v>
      </c>
      <c r="B55" s="20">
        <f t="shared" si="8"/>
        <v>0</v>
      </c>
      <c r="C55" s="20">
        <f t="shared" si="8"/>
        <v>134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0.62328767100000004</v>
      </c>
      <c r="I55" s="20">
        <f t="shared" si="7"/>
        <v>1</v>
      </c>
      <c r="AMI55" s="9"/>
    </row>
    <row r="56" spans="1:1023" x14ac:dyDescent="0.15">
      <c r="A56" s="20">
        <v>1998</v>
      </c>
      <c r="B56" s="20">
        <f t="shared" si="8"/>
        <v>0</v>
      </c>
      <c r="C56" s="20">
        <f t="shared" si="8"/>
        <v>113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0.66935483900000003</v>
      </c>
      <c r="I56" s="20">
        <f t="shared" si="7"/>
        <v>0</v>
      </c>
      <c r="AMI56" s="9"/>
    </row>
    <row r="57" spans="1:1023" x14ac:dyDescent="0.15">
      <c r="A57" s="20">
        <v>1999</v>
      </c>
      <c r="B57" s="20">
        <f t="shared" si="8"/>
        <v>0</v>
      </c>
      <c r="C57" s="20">
        <f t="shared" si="8"/>
        <v>100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0.64285714299999996</v>
      </c>
      <c r="I57" s="20">
        <f t="shared" si="7"/>
        <v>1</v>
      </c>
      <c r="AMI57" s="9"/>
    </row>
    <row r="58" spans="1:1023" x14ac:dyDescent="0.15">
      <c r="A58" s="20">
        <v>2000</v>
      </c>
      <c r="B58" s="20">
        <f t="shared" si="8"/>
        <v>0</v>
      </c>
      <c r="C58" s="20">
        <f t="shared" si="8"/>
        <v>68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0.66911764699999998</v>
      </c>
      <c r="I58" s="20">
        <f t="shared" si="7"/>
        <v>1</v>
      </c>
      <c r="AMI58" s="9"/>
    </row>
    <row r="59" spans="1:1023" x14ac:dyDescent="0.15">
      <c r="A59" s="20">
        <v>2001</v>
      </c>
      <c r="B59" s="20">
        <f t="shared" si="8"/>
        <v>0</v>
      </c>
      <c r="C59" s="20">
        <f t="shared" si="8"/>
        <v>81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0.63235294099999995</v>
      </c>
      <c r="I59" s="20">
        <f t="shared" si="7"/>
        <v>2</v>
      </c>
      <c r="AMI59" s="9"/>
    </row>
    <row r="60" spans="1:1023" x14ac:dyDescent="0.15">
      <c r="A60" s="20">
        <v>2002</v>
      </c>
      <c r="B60" s="20">
        <f t="shared" si="8"/>
        <v>0</v>
      </c>
      <c r="C60" s="20">
        <f t="shared" si="8"/>
        <v>122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0.64383561600000005</v>
      </c>
      <c r="I60" s="20">
        <f t="shared" si="7"/>
        <v>0</v>
      </c>
      <c r="AMI60" s="9"/>
    </row>
    <row r="61" spans="1:1023" x14ac:dyDescent="0.15">
      <c r="A61" s="20">
        <v>2003</v>
      </c>
      <c r="B61" s="20">
        <f t="shared" si="8"/>
        <v>0</v>
      </c>
      <c r="C61" s="20">
        <f t="shared" si="8"/>
        <v>108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0.63157894699999995</v>
      </c>
      <c r="I61" s="20">
        <f t="shared" si="7"/>
        <v>1</v>
      </c>
      <c r="AMI61" s="9"/>
    </row>
    <row r="62" spans="1:1023" x14ac:dyDescent="0.15">
      <c r="A62" s="20">
        <v>2004</v>
      </c>
      <c r="B62" s="20">
        <f t="shared" si="8"/>
        <v>0</v>
      </c>
      <c r="C62" s="20">
        <f t="shared" si="8"/>
        <v>158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0.61971830999999999</v>
      </c>
      <c r="I62" s="20">
        <f t="shared" si="7"/>
        <v>2</v>
      </c>
      <c r="AMI62" s="9"/>
    </row>
    <row r="63" spans="1:1023" x14ac:dyDescent="0.15">
      <c r="A63" s="20">
        <v>2005</v>
      </c>
      <c r="B63" s="20">
        <f t="shared" si="8"/>
        <v>0</v>
      </c>
      <c r="C63" s="20">
        <f t="shared" si="8"/>
        <v>158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0.62837837799999996</v>
      </c>
      <c r="I63" s="20">
        <f t="shared" si="7"/>
        <v>0</v>
      </c>
      <c r="AMI63" s="9"/>
    </row>
    <row r="64" spans="1:1023" x14ac:dyDescent="0.15">
      <c r="A64" s="20">
        <v>2006</v>
      </c>
      <c r="B64" s="20">
        <f t="shared" si="8"/>
        <v>0</v>
      </c>
      <c r="C64" s="20">
        <f t="shared" si="8"/>
        <v>123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0.68181818199999999</v>
      </c>
      <c r="I64" s="20">
        <f t="shared" si="7"/>
        <v>1</v>
      </c>
      <c r="AMI64" s="9"/>
    </row>
    <row r="65" spans="1:1023" x14ac:dyDescent="0.15">
      <c r="A65" s="20">
        <v>2007</v>
      </c>
      <c r="B65" s="20">
        <f t="shared" si="8"/>
        <v>0</v>
      </c>
      <c r="C65" s="20">
        <f t="shared" si="8"/>
        <v>142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0.62820512799999995</v>
      </c>
      <c r="I65" s="20">
        <f t="shared" si="7"/>
        <v>1</v>
      </c>
      <c r="AMI65" s="9"/>
    </row>
    <row r="66" spans="1:1023" x14ac:dyDescent="0.15">
      <c r="A66" s="20">
        <v>2008</v>
      </c>
      <c r="B66" s="20">
        <f t="shared" si="8"/>
        <v>0</v>
      </c>
      <c r="C66" s="20">
        <f t="shared" si="8"/>
        <v>148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0.62</v>
      </c>
      <c r="I66" s="20">
        <f t="shared" si="7"/>
        <v>2</v>
      </c>
      <c r="AMI66" s="9"/>
    </row>
    <row r="67" spans="1:1023" x14ac:dyDescent="0.15">
      <c r="A67" s="20">
        <v>2009</v>
      </c>
      <c r="B67" s="20">
        <f t="shared" ref="B67:C81" si="9">B24</f>
        <v>0</v>
      </c>
      <c r="C67" s="20">
        <f t="shared" si="9"/>
        <v>118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0.58088235300000002</v>
      </c>
      <c r="I67" s="20">
        <f t="shared" si="7"/>
        <v>0</v>
      </c>
      <c r="AMI67" s="9"/>
    </row>
    <row r="68" spans="1:1023" x14ac:dyDescent="0.15">
      <c r="A68" s="20">
        <v>2010</v>
      </c>
      <c r="B68" s="20">
        <f t="shared" si="9"/>
        <v>0</v>
      </c>
      <c r="C68" s="20">
        <f t="shared" si="9"/>
        <v>148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0.58450704200000003</v>
      </c>
      <c r="I68" s="20">
        <f t="shared" si="7"/>
        <v>2</v>
      </c>
      <c r="AMI68" s="9"/>
    </row>
    <row r="69" spans="1:1023" x14ac:dyDescent="0.15">
      <c r="A69" s="20">
        <v>2011</v>
      </c>
      <c r="B69" s="20">
        <f t="shared" si="9"/>
        <v>0</v>
      </c>
      <c r="C69" s="20">
        <f t="shared" si="9"/>
        <v>154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0.64492753599999997</v>
      </c>
      <c r="I69" s="20">
        <f t="shared" si="7"/>
        <v>3</v>
      </c>
      <c r="AMI69" s="9"/>
    </row>
    <row r="70" spans="1:1023" x14ac:dyDescent="0.15">
      <c r="A70" s="20">
        <v>2012</v>
      </c>
      <c r="B70" s="20">
        <f t="shared" si="9"/>
        <v>0</v>
      </c>
      <c r="C70" s="20">
        <f t="shared" si="9"/>
        <v>187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0.57638888899999996</v>
      </c>
      <c r="I70" s="20">
        <f t="shared" si="7"/>
        <v>0</v>
      </c>
      <c r="AMI70" s="9"/>
    </row>
    <row r="71" spans="1:1023" x14ac:dyDescent="0.15">
      <c r="A71" s="20">
        <v>2013</v>
      </c>
      <c r="B71" s="20">
        <f t="shared" si="9"/>
        <v>0</v>
      </c>
      <c r="C71" s="20">
        <f t="shared" si="9"/>
        <v>204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0.59375</v>
      </c>
      <c r="I71" s="20">
        <f t="shared" si="7"/>
        <v>1</v>
      </c>
      <c r="AMI71" s="9"/>
    </row>
    <row r="72" spans="1:1023" x14ac:dyDescent="0.15">
      <c r="A72" s="20">
        <v>2014</v>
      </c>
      <c r="B72" s="20">
        <f t="shared" si="9"/>
        <v>0</v>
      </c>
      <c r="C72" s="20">
        <f t="shared" si="9"/>
        <v>170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0.58333333300000001</v>
      </c>
      <c r="I72" s="20">
        <f t="shared" si="7"/>
        <v>1</v>
      </c>
      <c r="AMI72" s="9"/>
    </row>
    <row r="73" spans="1:1023" x14ac:dyDescent="0.15">
      <c r="A73" s="20">
        <v>2015</v>
      </c>
      <c r="B73" s="20">
        <f t="shared" si="9"/>
        <v>0</v>
      </c>
      <c r="C73" s="20">
        <f t="shared" si="9"/>
        <v>182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0.57792207799999995</v>
      </c>
      <c r="I73" s="20">
        <f t="shared" si="7"/>
        <v>2</v>
      </c>
      <c r="AMI73" s="9"/>
    </row>
    <row r="74" spans="1:1023" x14ac:dyDescent="0.15">
      <c r="A74" s="20">
        <v>2016</v>
      </c>
      <c r="B74" s="20">
        <f t="shared" si="9"/>
        <v>0</v>
      </c>
      <c r="C74" s="20">
        <f t="shared" si="9"/>
        <v>173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0.550632911</v>
      </c>
      <c r="I74" s="20">
        <f t="shared" si="7"/>
        <v>1</v>
      </c>
      <c r="AMI74" s="9"/>
    </row>
    <row r="75" spans="1:1023" x14ac:dyDescent="0.15">
      <c r="A75" s="20">
        <v>2017</v>
      </c>
      <c r="B75" s="20">
        <f t="shared" si="9"/>
        <v>0</v>
      </c>
      <c r="C75" s="20">
        <f t="shared" si="9"/>
        <v>134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0.61827957</v>
      </c>
      <c r="I75" s="20">
        <f t="shared" si="7"/>
        <v>0</v>
      </c>
      <c r="AMI75" s="9"/>
    </row>
    <row r="76" spans="1:1023" x14ac:dyDescent="0.15">
      <c r="A76" s="20">
        <v>2018</v>
      </c>
      <c r="B76" s="20">
        <f t="shared" si="9"/>
        <v>0</v>
      </c>
      <c r="C76" s="20">
        <f t="shared" si="9"/>
        <v>136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0.62980769199999997</v>
      </c>
      <c r="I76" s="20">
        <f t="shared" si="7"/>
        <v>1</v>
      </c>
      <c r="AMI76" s="9"/>
    </row>
    <row r="77" spans="1:1023" x14ac:dyDescent="0.15">
      <c r="A77" s="20">
        <v>2019</v>
      </c>
      <c r="B77" s="20">
        <f t="shared" si="9"/>
        <v>0</v>
      </c>
      <c r="C77" s="20">
        <f t="shared" si="9"/>
        <v>144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0.571428571</v>
      </c>
      <c r="I77" s="20">
        <f t="shared" si="7"/>
        <v>2</v>
      </c>
      <c r="AMI77" s="9"/>
    </row>
    <row r="78" spans="1:1023" x14ac:dyDescent="0.15">
      <c r="A78" s="20">
        <v>2020</v>
      </c>
      <c r="B78" s="20">
        <f t="shared" si="9"/>
        <v>0</v>
      </c>
      <c r="C78" s="20">
        <f t="shared" si="9"/>
        <v>-239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0.581632653</v>
      </c>
      <c r="I78" s="20">
        <f t="shared" si="7"/>
        <v>0</v>
      </c>
      <c r="AMI78" s="9"/>
    </row>
    <row r="79" spans="1:1023" x14ac:dyDescent="0.15">
      <c r="A79" s="20">
        <v>2021</v>
      </c>
      <c r="B79" s="20">
        <f t="shared" si="9"/>
        <v>0</v>
      </c>
      <c r="C79" s="20">
        <f t="shared" si="9"/>
        <v>43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0.55952380999999995</v>
      </c>
      <c r="I79" s="20">
        <f t="shared" si="7"/>
        <v>0</v>
      </c>
      <c r="AMI79" s="9"/>
    </row>
    <row r="80" spans="1:1023" x14ac:dyDescent="0.15">
      <c r="A80" s="20">
        <v>2022</v>
      </c>
      <c r="B80" s="20">
        <f t="shared" si="9"/>
        <v>0</v>
      </c>
      <c r="C80" s="20">
        <f t="shared" si="9"/>
        <v>56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0.5</v>
      </c>
      <c r="I80" s="20">
        <f t="shared" si="7"/>
        <v>0</v>
      </c>
      <c r="AMI80" s="9"/>
    </row>
    <row r="81" spans="1:1023" x14ac:dyDescent="0.15">
      <c r="A81" s="20">
        <v>2023</v>
      </c>
      <c r="B81" s="20">
        <f t="shared" si="9"/>
        <v>0</v>
      </c>
      <c r="C81" s="20">
        <f t="shared" si="9"/>
        <v>96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0.52873563199999996</v>
      </c>
      <c r="I81" s="20">
        <f t="shared" si="7"/>
        <v>1</v>
      </c>
      <c r="AMI81" s="9"/>
    </row>
    <row r="82" spans="1:1023" x14ac:dyDescent="0.15">
      <c r="AMI82" s="9"/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I84" s="9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I85" s="9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I86" s="9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I87" s="9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127</v>
      </c>
      <c r="D88" s="20">
        <f t="shared" ref="D88:D119" si="12">D50</f>
        <v>0</v>
      </c>
      <c r="E88" s="20">
        <f>-E50</f>
        <v>-1</v>
      </c>
      <c r="F88" s="20">
        <f>-F50</f>
        <v>0</v>
      </c>
      <c r="G88" s="20">
        <f t="shared" ref="G88:I103" si="13">G50</f>
        <v>0</v>
      </c>
      <c r="H88" s="20">
        <f t="shared" si="13"/>
        <v>0.64084507000000002</v>
      </c>
      <c r="I88" s="20">
        <f t="shared" si="13"/>
        <v>0</v>
      </c>
      <c r="AMI88" s="9"/>
    </row>
    <row r="89" spans="1:1023" x14ac:dyDescent="0.15">
      <c r="A89" s="20">
        <v>1993</v>
      </c>
      <c r="B89" s="20">
        <f t="shared" si="10"/>
        <v>0</v>
      </c>
      <c r="C89" s="20">
        <f t="shared" si="11"/>
        <v>164</v>
      </c>
      <c r="D89" s="20">
        <f t="shared" si="12"/>
        <v>0</v>
      </c>
      <c r="E89" s="20">
        <f t="shared" ref="E89:F104" si="14">-E51</f>
        <v>-2</v>
      </c>
      <c r="F89" s="20">
        <f t="shared" si="14"/>
        <v>0</v>
      </c>
      <c r="G89" s="20">
        <f t="shared" si="13"/>
        <v>0</v>
      </c>
      <c r="H89" s="20">
        <f t="shared" si="13"/>
        <v>0.57377049199999997</v>
      </c>
      <c r="I89" s="20">
        <f t="shared" si="13"/>
        <v>0</v>
      </c>
      <c r="AMI89" s="9"/>
    </row>
    <row r="90" spans="1:1023" x14ac:dyDescent="0.15">
      <c r="A90" s="20">
        <v>1994</v>
      </c>
      <c r="B90" s="20">
        <f t="shared" si="10"/>
        <v>0</v>
      </c>
      <c r="C90" s="20">
        <f t="shared" si="11"/>
        <v>155</v>
      </c>
      <c r="D90" s="20">
        <f t="shared" si="12"/>
        <v>0</v>
      </c>
      <c r="E90" s="20">
        <f t="shared" si="14"/>
        <v>-2</v>
      </c>
      <c r="F90" s="20">
        <f t="shared" si="14"/>
        <v>0</v>
      </c>
      <c r="G90" s="20">
        <f t="shared" si="13"/>
        <v>0</v>
      </c>
      <c r="H90" s="20">
        <f t="shared" si="13"/>
        <v>0.61538461499999997</v>
      </c>
      <c r="I90" s="20">
        <f t="shared" si="13"/>
        <v>1</v>
      </c>
      <c r="AMI90" s="9"/>
    </row>
    <row r="91" spans="1:1023" x14ac:dyDescent="0.15">
      <c r="A91" s="20">
        <v>1995</v>
      </c>
      <c r="B91" s="20">
        <f t="shared" si="10"/>
        <v>0</v>
      </c>
      <c r="C91" s="20">
        <f t="shared" si="11"/>
        <v>171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0.59210526299999999</v>
      </c>
      <c r="I91" s="20">
        <f t="shared" si="13"/>
        <v>0</v>
      </c>
      <c r="AMI91" s="9"/>
    </row>
    <row r="92" spans="1:1023" x14ac:dyDescent="0.15">
      <c r="A92" s="20">
        <v>1996</v>
      </c>
      <c r="B92" s="20">
        <f t="shared" si="10"/>
        <v>0</v>
      </c>
      <c r="C92" s="20">
        <f t="shared" si="11"/>
        <v>170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0.65333333299999996</v>
      </c>
      <c r="I92" s="20">
        <f t="shared" si="13"/>
        <v>0</v>
      </c>
      <c r="AMI92" s="9"/>
    </row>
    <row r="93" spans="1:1023" x14ac:dyDescent="0.15">
      <c r="A93" s="20">
        <v>1997</v>
      </c>
      <c r="B93" s="20">
        <f t="shared" si="10"/>
        <v>0</v>
      </c>
      <c r="C93" s="20">
        <f t="shared" si="11"/>
        <v>134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0.62328767100000004</v>
      </c>
      <c r="I93" s="20">
        <f t="shared" si="13"/>
        <v>1</v>
      </c>
      <c r="AMI93" s="9"/>
    </row>
    <row r="94" spans="1:1023" x14ac:dyDescent="0.15">
      <c r="A94" s="20">
        <v>1998</v>
      </c>
      <c r="B94" s="20">
        <f t="shared" si="10"/>
        <v>0</v>
      </c>
      <c r="C94" s="20">
        <f t="shared" si="11"/>
        <v>113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0.66935483900000003</v>
      </c>
      <c r="I94" s="20">
        <f t="shared" si="13"/>
        <v>0</v>
      </c>
      <c r="AMI94" s="9"/>
    </row>
    <row r="95" spans="1:1023" x14ac:dyDescent="0.15">
      <c r="A95" s="20">
        <v>1999</v>
      </c>
      <c r="B95" s="20">
        <f t="shared" si="10"/>
        <v>0</v>
      </c>
      <c r="C95" s="20">
        <f t="shared" si="11"/>
        <v>100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0.64285714299999996</v>
      </c>
      <c r="I95" s="20">
        <f t="shared" si="13"/>
        <v>1</v>
      </c>
      <c r="AMI95" s="9"/>
    </row>
    <row r="96" spans="1:1023" x14ac:dyDescent="0.15">
      <c r="A96" s="20">
        <v>2000</v>
      </c>
      <c r="B96" s="20">
        <f t="shared" si="10"/>
        <v>0</v>
      </c>
      <c r="C96" s="20">
        <f t="shared" si="11"/>
        <v>68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0.66911764699999998</v>
      </c>
      <c r="I96" s="20">
        <f t="shared" si="13"/>
        <v>1</v>
      </c>
      <c r="AMI96" s="9"/>
    </row>
    <row r="97" spans="1:1023" x14ac:dyDescent="0.15">
      <c r="A97" s="20">
        <v>2001</v>
      </c>
      <c r="B97" s="20">
        <f t="shared" si="10"/>
        <v>0</v>
      </c>
      <c r="C97" s="20">
        <f t="shared" si="11"/>
        <v>81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0.63235294099999995</v>
      </c>
      <c r="I97" s="20">
        <f t="shared" si="13"/>
        <v>2</v>
      </c>
      <c r="AMI97" s="9"/>
    </row>
    <row r="98" spans="1:1023" x14ac:dyDescent="0.15">
      <c r="A98" s="20">
        <v>2002</v>
      </c>
      <c r="B98" s="20">
        <f t="shared" si="10"/>
        <v>0</v>
      </c>
      <c r="C98" s="20">
        <f t="shared" si="11"/>
        <v>122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0.64383561600000005</v>
      </c>
      <c r="I98" s="20">
        <f t="shared" si="13"/>
        <v>0</v>
      </c>
      <c r="AMI98" s="9"/>
    </row>
    <row r="99" spans="1:1023" x14ac:dyDescent="0.15">
      <c r="A99" s="20">
        <v>2003</v>
      </c>
      <c r="B99" s="20">
        <f t="shared" si="10"/>
        <v>0</v>
      </c>
      <c r="C99" s="20">
        <f t="shared" si="11"/>
        <v>108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0.63157894699999995</v>
      </c>
      <c r="I99" s="20">
        <f t="shared" si="13"/>
        <v>1</v>
      </c>
      <c r="AMI99" s="9"/>
    </row>
    <row r="100" spans="1:1023" x14ac:dyDescent="0.15">
      <c r="A100" s="20">
        <v>2004</v>
      </c>
      <c r="B100" s="20">
        <f t="shared" si="10"/>
        <v>0</v>
      </c>
      <c r="C100" s="20">
        <f t="shared" si="11"/>
        <v>158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0.61971830999999999</v>
      </c>
      <c r="I100" s="20">
        <f t="shared" si="13"/>
        <v>2</v>
      </c>
      <c r="AMI100" s="9"/>
    </row>
    <row r="101" spans="1:1023" x14ac:dyDescent="0.15">
      <c r="A101" s="20">
        <v>2005</v>
      </c>
      <c r="B101" s="20">
        <f t="shared" si="10"/>
        <v>0</v>
      </c>
      <c r="C101" s="20">
        <f t="shared" si="11"/>
        <v>158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0.62837837799999996</v>
      </c>
      <c r="I101" s="20">
        <f t="shared" si="13"/>
        <v>0</v>
      </c>
      <c r="AMI101" s="9"/>
    </row>
    <row r="102" spans="1:1023" x14ac:dyDescent="0.15">
      <c r="A102" s="20">
        <v>2006</v>
      </c>
      <c r="B102" s="20">
        <f t="shared" si="10"/>
        <v>0</v>
      </c>
      <c r="C102" s="20">
        <f t="shared" si="11"/>
        <v>123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0.68181818199999999</v>
      </c>
      <c r="I102" s="20">
        <f t="shared" si="13"/>
        <v>1</v>
      </c>
      <c r="AMI102" s="9"/>
    </row>
    <row r="103" spans="1:1023" x14ac:dyDescent="0.15">
      <c r="A103" s="20">
        <v>2007</v>
      </c>
      <c r="B103" s="20">
        <f t="shared" si="10"/>
        <v>0</v>
      </c>
      <c r="C103" s="20">
        <f t="shared" si="11"/>
        <v>142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0.62820512799999995</v>
      </c>
      <c r="I103" s="20">
        <f t="shared" si="13"/>
        <v>1</v>
      </c>
      <c r="AMI103" s="9"/>
    </row>
    <row r="104" spans="1:1023" x14ac:dyDescent="0.15">
      <c r="A104" s="20">
        <v>2008</v>
      </c>
      <c r="B104" s="20">
        <f t="shared" si="10"/>
        <v>0</v>
      </c>
      <c r="C104" s="20">
        <f t="shared" si="11"/>
        <v>148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0.62</v>
      </c>
      <c r="I104" s="20">
        <f t="shared" si="15"/>
        <v>2</v>
      </c>
      <c r="AMI104" s="9"/>
    </row>
    <row r="105" spans="1:1023" x14ac:dyDescent="0.15">
      <c r="A105" s="20">
        <v>2009</v>
      </c>
      <c r="B105" s="20">
        <f t="shared" si="10"/>
        <v>0</v>
      </c>
      <c r="C105" s="20">
        <f t="shared" si="11"/>
        <v>118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0.58088235300000002</v>
      </c>
      <c r="I105" s="20">
        <f t="shared" si="15"/>
        <v>0</v>
      </c>
      <c r="AMI105" s="9"/>
    </row>
    <row r="106" spans="1:1023" x14ac:dyDescent="0.15">
      <c r="A106" s="20">
        <v>2010</v>
      </c>
      <c r="B106" s="20">
        <f t="shared" si="10"/>
        <v>0</v>
      </c>
      <c r="C106" s="20">
        <f t="shared" si="11"/>
        <v>148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0.58450704200000003</v>
      </c>
      <c r="I106" s="20">
        <f t="shared" si="15"/>
        <v>2</v>
      </c>
      <c r="AMI106" s="9"/>
    </row>
    <row r="107" spans="1:1023" x14ac:dyDescent="0.15">
      <c r="A107" s="20">
        <v>2011</v>
      </c>
      <c r="B107" s="20">
        <f t="shared" si="10"/>
        <v>0</v>
      </c>
      <c r="C107" s="20">
        <f t="shared" si="11"/>
        <v>154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0.64492753599999997</v>
      </c>
      <c r="I107" s="20">
        <f t="shared" si="15"/>
        <v>3</v>
      </c>
      <c r="AMI107" s="9"/>
    </row>
    <row r="108" spans="1:1023" x14ac:dyDescent="0.15">
      <c r="A108" s="20">
        <v>2012</v>
      </c>
      <c r="B108" s="20">
        <f t="shared" si="10"/>
        <v>0</v>
      </c>
      <c r="C108" s="20">
        <f t="shared" si="11"/>
        <v>187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0.57638888899999996</v>
      </c>
      <c r="I108" s="20">
        <f t="shared" si="15"/>
        <v>0</v>
      </c>
      <c r="AMI108" s="9"/>
    </row>
    <row r="109" spans="1:1023" x14ac:dyDescent="0.15">
      <c r="A109" s="20">
        <v>2013</v>
      </c>
      <c r="B109" s="20">
        <f t="shared" si="10"/>
        <v>0</v>
      </c>
      <c r="C109" s="20">
        <f t="shared" si="11"/>
        <v>204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0.59375</v>
      </c>
      <c r="I109" s="20">
        <f t="shared" si="15"/>
        <v>1</v>
      </c>
      <c r="AMI109" s="9"/>
    </row>
    <row r="110" spans="1:1023" x14ac:dyDescent="0.15">
      <c r="A110" s="20">
        <v>2014</v>
      </c>
      <c r="B110" s="20">
        <f t="shared" si="10"/>
        <v>0</v>
      </c>
      <c r="C110" s="20">
        <f t="shared" si="11"/>
        <v>170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0.58333333300000001</v>
      </c>
      <c r="I110" s="20">
        <f t="shared" si="15"/>
        <v>1</v>
      </c>
      <c r="AMI110" s="9"/>
    </row>
    <row r="111" spans="1:1023" x14ac:dyDescent="0.15">
      <c r="A111" s="20">
        <v>2015</v>
      </c>
      <c r="B111" s="20">
        <f t="shared" si="10"/>
        <v>0</v>
      </c>
      <c r="C111" s="20">
        <f t="shared" si="11"/>
        <v>182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0.57792207799999995</v>
      </c>
      <c r="I111" s="20">
        <f t="shared" si="15"/>
        <v>2</v>
      </c>
      <c r="AMI111" s="9"/>
    </row>
    <row r="112" spans="1:1023" x14ac:dyDescent="0.15">
      <c r="A112" s="20">
        <v>2016</v>
      </c>
      <c r="B112" s="20">
        <f t="shared" si="10"/>
        <v>0</v>
      </c>
      <c r="C112" s="20">
        <f t="shared" si="11"/>
        <v>173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0.550632911</v>
      </c>
      <c r="I112" s="20">
        <f t="shared" si="15"/>
        <v>1</v>
      </c>
      <c r="AMI112" s="9"/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134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0.61827957</v>
      </c>
      <c r="I113" s="20">
        <f t="shared" si="15"/>
        <v>0</v>
      </c>
      <c r="AMI113" s="9"/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136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0.62980769199999997</v>
      </c>
      <c r="I114" s="20">
        <f t="shared" si="15"/>
        <v>1</v>
      </c>
      <c r="AMI114" s="9"/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144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0.571428571</v>
      </c>
      <c r="I115" s="20">
        <f t="shared" si="15"/>
        <v>2</v>
      </c>
      <c r="AMI115" s="9"/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-239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0.581632653</v>
      </c>
      <c r="I116" s="20">
        <f t="shared" si="15"/>
        <v>0</v>
      </c>
      <c r="AMI116" s="9"/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43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0.55952380999999995</v>
      </c>
      <c r="I117" s="20">
        <f t="shared" si="15"/>
        <v>0</v>
      </c>
      <c r="AMI117" s="9"/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56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0.5</v>
      </c>
      <c r="I118" s="20">
        <f t="shared" si="15"/>
        <v>0</v>
      </c>
      <c r="AMI118" s="9"/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96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0.52873563199999996</v>
      </c>
      <c r="I119" s="20">
        <f t="shared" si="15"/>
        <v>1</v>
      </c>
      <c r="AMI119" s="9"/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I120" s="9"/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I121" s="9"/>
    </row>
    <row r="122" spans="1:1023" x14ac:dyDescent="0.15">
      <c r="AMI122" s="9"/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I124" s="9"/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I125" s="9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I126" s="9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I127" s="9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0.11373940892966902</v>
      </c>
      <c r="D128" s="36">
        <f t="shared" ref="D128:I137" si="18">(D88-D$120)/D$121</f>
        <v>-0.47129290612845359</v>
      </c>
      <c r="E128" s="36">
        <f t="shared" si="18"/>
        <v>-0.32423021137212282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-0.40369042717095899</v>
      </c>
      <c r="I128" s="35">
        <f t="shared" si="18"/>
        <v>-0.71502537184870985</v>
      </c>
      <c r="K128" s="45"/>
      <c r="AMI128" s="9"/>
    </row>
    <row r="129" spans="1:1023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0.22815379008642217</v>
      </c>
      <c r="D129" s="36">
        <f t="shared" si="18"/>
        <v>-0.47129290612845359</v>
      </c>
      <c r="E129" s="36">
        <f t="shared" si="18"/>
        <v>-0.87204957650646164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-0.78208533575181272</v>
      </c>
      <c r="I129" s="36">
        <f t="shared" si="18"/>
        <v>-0.71502537184870985</v>
      </c>
      <c r="AMI129" s="9"/>
    </row>
    <row r="130" spans="1:1023" x14ac:dyDescent="0.15">
      <c r="A130" s="35">
        <v>1994</v>
      </c>
      <c r="B130" s="36">
        <f t="shared" si="19"/>
        <v>7.7196092360300783E-2</v>
      </c>
      <c r="C130" s="36">
        <f t="shared" si="19"/>
        <v>0.20032326494018493</v>
      </c>
      <c r="D130" s="36">
        <f t="shared" si="18"/>
        <v>-0.47129290612845359</v>
      </c>
      <c r="E130" s="36">
        <f t="shared" si="18"/>
        <v>-0.87204957650646164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-0.54732318386384415</v>
      </c>
      <c r="I130" s="36">
        <f t="shared" si="18"/>
        <v>-3.2324835978693942E-2</v>
      </c>
      <c r="AMI130" s="9"/>
    </row>
    <row r="131" spans="1:1023" x14ac:dyDescent="0.15">
      <c r="A131" s="35">
        <v>1995</v>
      </c>
      <c r="B131" s="36">
        <f t="shared" si="19"/>
        <v>7.7196092360300783E-2</v>
      </c>
      <c r="C131" s="36">
        <f t="shared" si="19"/>
        <v>0.24979975408905117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-0.67865145359759482</v>
      </c>
      <c r="I131" s="36">
        <f t="shared" si="18"/>
        <v>-0.71502537184870985</v>
      </c>
      <c r="AMI131" s="9"/>
    </row>
    <row r="132" spans="1:1023" x14ac:dyDescent="0.15">
      <c r="A132" s="35">
        <v>1996</v>
      </c>
      <c r="B132" s="36">
        <f t="shared" si="19"/>
        <v>7.7196092360300783E-2</v>
      </c>
      <c r="C132" s="36">
        <f t="shared" si="19"/>
        <v>0.24670747351724703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-0.33323906874096437</v>
      </c>
      <c r="I132" s="36">
        <f t="shared" si="18"/>
        <v>-0.71502537184870985</v>
      </c>
      <c r="AMI132" s="9"/>
    </row>
    <row r="133" spans="1:1023" x14ac:dyDescent="0.15">
      <c r="A133" s="35">
        <v>1997</v>
      </c>
      <c r="B133" s="36">
        <f t="shared" si="19"/>
        <v>7.7196092360300783E-2</v>
      </c>
      <c r="C133" s="36">
        <f t="shared" si="19"/>
        <v>0.13538537293229799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-0.50273883847102796</v>
      </c>
      <c r="I133" s="36">
        <f t="shared" si="18"/>
        <v>-3.2324835978693942E-2</v>
      </c>
      <c r="AMI133" s="9"/>
    </row>
    <row r="134" spans="1:1023" x14ac:dyDescent="0.15">
      <c r="A134" s="35">
        <v>1998</v>
      </c>
      <c r="B134" s="36">
        <f t="shared" si="19"/>
        <v>7.7196092360300783E-2</v>
      </c>
      <c r="C134" s="36">
        <f t="shared" si="19"/>
        <v>7.0447480924411068E-2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-0.24285525300979979</v>
      </c>
      <c r="I134" s="36">
        <f t="shared" si="18"/>
        <v>-0.71502537184870985</v>
      </c>
      <c r="AMI134" s="9"/>
    </row>
    <row r="135" spans="1:1023" x14ac:dyDescent="0.15">
      <c r="A135" s="35">
        <v>1999</v>
      </c>
      <c r="B135" s="36">
        <f t="shared" si="19"/>
        <v>7.7196092360300783E-2</v>
      </c>
      <c r="C135" s="36">
        <f t="shared" si="19"/>
        <v>3.0247833490957252E-2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-0.39233950702215115</v>
      </c>
      <c r="I135" s="36">
        <f t="shared" si="18"/>
        <v>-3.2324835978693942E-2</v>
      </c>
      <c r="AMI135" s="9"/>
    </row>
    <row r="136" spans="1:1023" x14ac:dyDescent="0.15">
      <c r="A136" s="35">
        <v>2000</v>
      </c>
      <c r="B136" s="36">
        <f t="shared" si="19"/>
        <v>7.7196092360300783E-2</v>
      </c>
      <c r="C136" s="36">
        <f t="shared" si="19"/>
        <v>-6.8705144806775212E-2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-0.24419334931740727</v>
      </c>
      <c r="I136" s="36">
        <f t="shared" si="18"/>
        <v>-3.2324835978693942E-2</v>
      </c>
      <c r="AMI136" s="9"/>
    </row>
    <row r="137" spans="1:1023" x14ac:dyDescent="0.15">
      <c r="A137" s="35">
        <v>2001</v>
      </c>
      <c r="B137" s="36">
        <f t="shared" si="19"/>
        <v>7.7196092360300783E-2</v>
      </c>
      <c r="C137" s="36">
        <f t="shared" si="19"/>
        <v>-2.8505497373321399E-2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-0.45159797236061106</v>
      </c>
      <c r="I137" s="36">
        <f t="shared" si="18"/>
        <v>0.65037569989132193</v>
      </c>
      <c r="AMI137" s="9"/>
    </row>
    <row r="138" spans="1:1023" x14ac:dyDescent="0.15">
      <c r="A138" s="35">
        <v>2002</v>
      </c>
      <c r="B138" s="36">
        <f t="shared" si="19"/>
        <v>7.7196092360300783E-2</v>
      </c>
      <c r="C138" s="36">
        <f t="shared" si="19"/>
        <v>9.8278006070648322E-2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-0.38681954383455019</v>
      </c>
      <c r="I138" s="36">
        <f t="shared" si="20"/>
        <v>-0.71502537184870985</v>
      </c>
      <c r="AMI138" s="9"/>
    </row>
    <row r="139" spans="1:1023" x14ac:dyDescent="0.15">
      <c r="A139" s="35">
        <v>2003</v>
      </c>
      <c r="B139" s="36">
        <f t="shared" si="19"/>
        <v>7.7196092360300783E-2</v>
      </c>
      <c r="C139" s="36">
        <f t="shared" si="19"/>
        <v>5.4986078065390367E-2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-0.45596438654620797</v>
      </c>
      <c r="I139" s="36">
        <f t="shared" si="20"/>
        <v>-3.2324835978693942E-2</v>
      </c>
      <c r="AMI139" s="9"/>
    </row>
    <row r="140" spans="1:1023" x14ac:dyDescent="0.15">
      <c r="A140" s="35">
        <v>2004</v>
      </c>
      <c r="B140" s="36">
        <f t="shared" si="19"/>
        <v>7.7196092360300783E-2</v>
      </c>
      <c r="C140" s="36">
        <f t="shared" si="19"/>
        <v>0.20960010665559733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-0.5228750520643074</v>
      </c>
      <c r="I140" s="36">
        <f t="shared" si="20"/>
        <v>0.65037569989132193</v>
      </c>
      <c r="AMI140" s="9"/>
    </row>
    <row r="141" spans="1:1023" x14ac:dyDescent="0.15">
      <c r="A141" s="35">
        <v>2005</v>
      </c>
      <c r="B141" s="36">
        <f t="shared" si="19"/>
        <v>7.7196092360300783E-2</v>
      </c>
      <c r="C141" s="36">
        <f t="shared" si="19"/>
        <v>0.20960010665559733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-0.47402009483798002</v>
      </c>
      <c r="I141" s="36">
        <f t="shared" si="20"/>
        <v>-0.71502537184870985</v>
      </c>
      <c r="AMI141" s="9"/>
    </row>
    <row r="142" spans="1:1023" x14ac:dyDescent="0.15">
      <c r="A142" s="35">
        <v>2006</v>
      </c>
      <c r="B142" s="36">
        <f t="shared" si="19"/>
        <v>7.7196092360300783E-2</v>
      </c>
      <c r="C142" s="36">
        <f t="shared" si="19"/>
        <v>0.10137028664245246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-0.17254447841056483</v>
      </c>
      <c r="I142" s="36">
        <f t="shared" si="20"/>
        <v>-3.2324835978693942E-2</v>
      </c>
      <c r="AMI142" s="9"/>
    </row>
    <row r="143" spans="1:1023" x14ac:dyDescent="0.15">
      <c r="A143" s="35">
        <v>2007</v>
      </c>
      <c r="B143" s="36">
        <f t="shared" si="19"/>
        <v>7.7196092360300783E-2</v>
      </c>
      <c r="C143" s="36">
        <f t="shared" si="19"/>
        <v>0.16012361750673113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-0.47499746838048129</v>
      </c>
      <c r="I143" s="36">
        <f t="shared" si="20"/>
        <v>-3.2324835978693942E-2</v>
      </c>
      <c r="AMI143" s="9"/>
    </row>
    <row r="144" spans="1:1023" x14ac:dyDescent="0.15">
      <c r="A144" s="35">
        <v>2008</v>
      </c>
      <c r="B144" s="36">
        <f t="shared" si="19"/>
        <v>7.7196092360300783E-2</v>
      </c>
      <c r="C144" s="36">
        <f t="shared" si="19"/>
        <v>0.17867730093755596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-0.52128592448458355</v>
      </c>
      <c r="I144" s="36">
        <f t="shared" si="20"/>
        <v>0.65037569989132193</v>
      </c>
      <c r="AMI144" s="9"/>
    </row>
    <row r="145" spans="1:1023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8.5908883783431769E-2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-0.74196444236453329</v>
      </c>
      <c r="I145" s="36">
        <f t="shared" si="20"/>
        <v>-0.71502537184870985</v>
      </c>
      <c r="AMI145" s="9"/>
    </row>
    <row r="146" spans="1:1023" x14ac:dyDescent="0.15">
      <c r="A146" s="35">
        <v>2010</v>
      </c>
      <c r="B146" s="36">
        <f t="shared" si="21"/>
        <v>7.7196092360300783E-2</v>
      </c>
      <c r="C146" s="36">
        <f t="shared" si="21"/>
        <v>0.17867730093755596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-0.72151610107509534</v>
      </c>
      <c r="I146" s="36">
        <f t="shared" si="20"/>
        <v>0.65037569989132193</v>
      </c>
      <c r="AMI146" s="9"/>
    </row>
    <row r="147" spans="1:1023" x14ac:dyDescent="0.15">
      <c r="A147" s="35">
        <v>2011</v>
      </c>
      <c r="B147" s="36">
        <f t="shared" si="21"/>
        <v>7.7196092360300783E-2</v>
      </c>
      <c r="C147" s="36">
        <f t="shared" si="21"/>
        <v>0.1972309843683808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-0.38065958009124384</v>
      </c>
      <c r="I147" s="36">
        <f t="shared" si="20"/>
        <v>1.3330762357613379</v>
      </c>
      <c r="AMI147" s="9"/>
    </row>
    <row r="148" spans="1:1023" x14ac:dyDescent="0.15">
      <c r="A148" s="35">
        <v>2012</v>
      </c>
      <c r="B148" s="36">
        <f t="shared" si="21"/>
        <v>7.7196092360300783E-2</v>
      </c>
      <c r="C148" s="36">
        <f t="shared" si="21"/>
        <v>0.29927624323791741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-0.76731389591594257</v>
      </c>
      <c r="I148" s="36">
        <f t="shared" si="22"/>
        <v>-0.71502537184870985</v>
      </c>
      <c r="AMI148" s="9"/>
    </row>
    <row r="149" spans="1:1023" x14ac:dyDescent="0.15">
      <c r="A149" s="35">
        <v>2013</v>
      </c>
      <c r="B149" s="36">
        <f t="shared" si="21"/>
        <v>7.7196092360300783E-2</v>
      </c>
      <c r="C149" s="36">
        <f t="shared" si="21"/>
        <v>0.35184501295858778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-0.66937282486355276</v>
      </c>
      <c r="I149" s="36">
        <f t="shared" si="22"/>
        <v>-3.2324835978693942E-2</v>
      </c>
      <c r="AMI149" s="9"/>
    </row>
    <row r="150" spans="1:1023" x14ac:dyDescent="0.15">
      <c r="A150" s="35">
        <v>2014</v>
      </c>
      <c r="B150" s="36">
        <f t="shared" si="21"/>
        <v>7.7196092360300783E-2</v>
      </c>
      <c r="C150" s="36">
        <f t="shared" si="21"/>
        <v>0.24670747351724703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-0.72813746975154869</v>
      </c>
      <c r="I150" s="36">
        <f t="shared" si="22"/>
        <v>-3.2324835978693942E-2</v>
      </c>
      <c r="AMI150" s="9"/>
    </row>
    <row r="151" spans="1:1023" x14ac:dyDescent="0.15">
      <c r="A151" s="35">
        <v>2015</v>
      </c>
      <c r="B151" s="36">
        <f t="shared" si="21"/>
        <v>7.7196092360300783E-2</v>
      </c>
      <c r="C151" s="36">
        <f t="shared" si="21"/>
        <v>0.2838148403788967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-0.7586645547081281</v>
      </c>
      <c r="I151" s="36">
        <f t="shared" si="22"/>
        <v>0.65037569989132193</v>
      </c>
      <c r="AMI151" s="9"/>
    </row>
    <row r="152" spans="1:1023" x14ac:dyDescent="0.15">
      <c r="A152" s="35">
        <v>2016</v>
      </c>
      <c r="B152" s="36">
        <f t="shared" si="21"/>
        <v>7.7196092360300783E-2</v>
      </c>
      <c r="C152" s="36">
        <f t="shared" si="21"/>
        <v>0.25598431523265947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-0.91261381775399653</v>
      </c>
      <c r="I152" s="36">
        <f t="shared" si="22"/>
        <v>-3.2324835978693942E-2</v>
      </c>
      <c r="AMI152" s="9"/>
    </row>
    <row r="153" spans="1:1023" x14ac:dyDescent="0.15">
      <c r="A153" s="35">
        <v>2017</v>
      </c>
      <c r="B153" s="36">
        <f t="shared" si="21"/>
        <v>7.7196092360300783E-2</v>
      </c>
      <c r="C153" s="36">
        <f t="shared" si="21"/>
        <v>0.13538537293229799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-0.53099156814244974</v>
      </c>
      <c r="I153" s="36">
        <f t="shared" si="22"/>
        <v>-0.71502537184870985</v>
      </c>
      <c r="AMI153" s="9"/>
    </row>
    <row r="154" spans="1:1023" x14ac:dyDescent="0.15">
      <c r="A154" s="35">
        <v>2018</v>
      </c>
      <c r="B154" s="36">
        <f t="shared" si="21"/>
        <v>7.7196092360300783E-2</v>
      </c>
      <c r="C154" s="36">
        <f t="shared" si="21"/>
        <v>0.14156993407590629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-0.46595675465023645</v>
      </c>
      <c r="I154" s="36">
        <f t="shared" si="22"/>
        <v>-3.2324835978693942E-2</v>
      </c>
      <c r="AMI154" s="9"/>
    </row>
    <row r="155" spans="1:1023" x14ac:dyDescent="0.15">
      <c r="A155" s="35">
        <v>2019</v>
      </c>
      <c r="B155" s="36">
        <f t="shared" si="21"/>
        <v>7.7196092360300783E-2</v>
      </c>
      <c r="C155" s="36">
        <f t="shared" si="21"/>
        <v>0.16630817865033939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-0.79529706229742836</v>
      </c>
      <c r="I155" s="36">
        <f t="shared" si="22"/>
        <v>0.65037569989132193</v>
      </c>
      <c r="AMI155" s="9"/>
    </row>
    <row r="156" spans="1:1023" x14ac:dyDescent="0.15">
      <c r="A156" s="35">
        <v>2020</v>
      </c>
      <c r="B156" s="36">
        <f t="shared" si="21"/>
        <v>7.7196092360300783E-2</v>
      </c>
      <c r="C156" s="36">
        <f t="shared" si="21"/>
        <v>-1.0180352803506461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-0.73773169564627283</v>
      </c>
      <c r="I156" s="36">
        <f t="shared" si="22"/>
        <v>-0.71502537184870985</v>
      </c>
      <c r="AMI156" s="9"/>
    </row>
    <row r="157" spans="1:1023" x14ac:dyDescent="0.15">
      <c r="A157" s="35">
        <v>2021</v>
      </c>
      <c r="B157" s="36">
        <f t="shared" si="21"/>
        <v>7.7196092360300783E-2</v>
      </c>
      <c r="C157" s="36">
        <f t="shared" si="21"/>
        <v>-0.1460121591018787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-0.86245664920190246</v>
      </c>
      <c r="I157" s="36">
        <f t="shared" si="22"/>
        <v>-0.71502537184870985</v>
      </c>
      <c r="AMI157" s="9"/>
    </row>
    <row r="158" spans="1:1023" x14ac:dyDescent="0.15">
      <c r="A158" s="35">
        <v>2022</v>
      </c>
      <c r="B158" s="36">
        <f t="shared" si="21"/>
        <v>7.7196092360300783E-2</v>
      </c>
      <c r="C158" s="36">
        <f t="shared" si="21"/>
        <v>-0.10581251166842488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-1.1982546119313</v>
      </c>
      <c r="I158" s="36">
        <f t="shared" si="23"/>
        <v>-0.71502537184870985</v>
      </c>
      <c r="AMI158" s="9"/>
    </row>
    <row r="159" spans="1:1023" x14ac:dyDescent="0.15">
      <c r="A159" s="35">
        <v>2023</v>
      </c>
      <c r="B159" s="35">
        <f>(B119-B$120)/B$121</f>
        <v>7.7196092360300783E-2</v>
      </c>
      <c r="C159" s="36">
        <f t="shared" si="21"/>
        <v>1.7878711203740693E-2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-1.0361452529480348</v>
      </c>
      <c r="I159" s="35">
        <f t="shared" si="23"/>
        <v>-3.2324835978693942E-2</v>
      </c>
      <c r="AMI159" s="9"/>
    </row>
    <row r="160" spans="1:1023" x14ac:dyDescent="0.15">
      <c r="AMI160" s="9"/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I162" s="9"/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I163" s="9"/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I164" s="9"/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I165" s="9"/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0.11373940892966902</v>
      </c>
      <c r="D166" s="35">
        <f t="shared" ref="D166:I175" si="25">D128</f>
        <v>-0.47129290612845359</v>
      </c>
      <c r="E166" s="35">
        <f t="shared" si="25"/>
        <v>-0.32423021137212282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-0.40369042717095899</v>
      </c>
      <c r="I166" s="35">
        <f t="shared" si="25"/>
        <v>-0.71502537184870985</v>
      </c>
      <c r="J166" s="68">
        <f t="shared" ref="J166:J197" si="26">MIN(B166:I166)</f>
        <v>-0.71502537184870985</v>
      </c>
      <c r="K166" s="68">
        <f t="shared" ref="K166:K197" si="27">MAX(B166:I166)</f>
        <v>0.11373940892966902</v>
      </c>
      <c r="AMI166" s="9"/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0.22815379008642217</v>
      </c>
      <c r="D167" s="35">
        <f t="shared" si="25"/>
        <v>-0.47129290612845359</v>
      </c>
      <c r="E167" s="35">
        <f t="shared" si="25"/>
        <v>-0.87204957650646164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-0.78208533575181272</v>
      </c>
      <c r="I167" s="35">
        <f t="shared" si="25"/>
        <v>-0.71502537184870985</v>
      </c>
      <c r="J167" s="68">
        <f t="shared" si="26"/>
        <v>-0.87204957650646164</v>
      </c>
      <c r="K167" s="68">
        <f t="shared" si="27"/>
        <v>0.22815379008642217</v>
      </c>
      <c r="AMI167" s="9"/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0.20032326494018493</v>
      </c>
      <c r="D168" s="35">
        <f t="shared" si="25"/>
        <v>-0.47129290612845359</v>
      </c>
      <c r="E168" s="35">
        <f t="shared" si="25"/>
        <v>-0.87204957650646164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-0.54732318386384415</v>
      </c>
      <c r="I168" s="35">
        <f t="shared" si="25"/>
        <v>-3.2324835978693942E-2</v>
      </c>
      <c r="J168" s="68">
        <f t="shared" si="26"/>
        <v>-0.87204957650646164</v>
      </c>
      <c r="K168" s="68">
        <f t="shared" si="27"/>
        <v>0.20032326494018493</v>
      </c>
      <c r="AMI168" s="9"/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0.24979975408905117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-0.67865145359759482</v>
      </c>
      <c r="I169" s="35">
        <f t="shared" si="25"/>
        <v>-0.71502537184870985</v>
      </c>
      <c r="J169" s="68">
        <f t="shared" si="26"/>
        <v>-0.71502537184870985</v>
      </c>
      <c r="K169" s="68">
        <f t="shared" si="27"/>
        <v>0.24979975408905117</v>
      </c>
      <c r="AMI169" s="9"/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0.24670747351724703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-0.33323906874096437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0.24670747351724703</v>
      </c>
      <c r="AMI170" s="9"/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0.13538537293229799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-0.50273883847102796</v>
      </c>
      <c r="I171" s="35">
        <f t="shared" si="25"/>
        <v>-3.2324835978693942E-2</v>
      </c>
      <c r="J171" s="68">
        <f t="shared" si="26"/>
        <v>-0.50273883847102796</v>
      </c>
      <c r="K171" s="68">
        <f t="shared" si="27"/>
        <v>0.22358915376221591</v>
      </c>
      <c r="AMI171" s="9"/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7.0447480924411068E-2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-0.24285525300979979</v>
      </c>
      <c r="I172" s="35">
        <f t="shared" si="25"/>
        <v>-0.71502537184870985</v>
      </c>
      <c r="J172" s="68">
        <f t="shared" si="26"/>
        <v>-0.71502537184870985</v>
      </c>
      <c r="K172" s="68">
        <f t="shared" si="27"/>
        <v>0.22358915376221591</v>
      </c>
      <c r="AMI172" s="9"/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3.0247833490957252E-2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-0.39233950702215115</v>
      </c>
      <c r="I173" s="35">
        <f t="shared" si="25"/>
        <v>-3.2324835978693942E-2</v>
      </c>
      <c r="J173" s="68">
        <f t="shared" si="26"/>
        <v>-0.4747039980166709</v>
      </c>
      <c r="K173" s="68">
        <f t="shared" si="27"/>
        <v>0.22358915376221591</v>
      </c>
      <c r="AMI173" s="9"/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-6.8705144806775212E-2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-0.24419334931740727</v>
      </c>
      <c r="I174" s="35">
        <f t="shared" si="25"/>
        <v>-3.2324835978693942E-2</v>
      </c>
      <c r="J174" s="68">
        <f t="shared" si="26"/>
        <v>-0.4747039980166709</v>
      </c>
      <c r="K174" s="68">
        <f t="shared" si="27"/>
        <v>0.22358915376221591</v>
      </c>
      <c r="AMI174" s="9"/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-2.8505497373321399E-2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-0.45159797236061106</v>
      </c>
      <c r="I175" s="35">
        <f t="shared" si="25"/>
        <v>0.65037569989132193</v>
      </c>
      <c r="J175" s="68">
        <f t="shared" si="26"/>
        <v>-0.4747039980166709</v>
      </c>
      <c r="K175" s="68">
        <f t="shared" si="27"/>
        <v>0.65037569989132193</v>
      </c>
      <c r="AMI175" s="9"/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9.8278006070648322E-2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-0.38681954383455019</v>
      </c>
      <c r="I176" s="35">
        <f t="shared" si="38"/>
        <v>-0.71502537184870985</v>
      </c>
      <c r="J176" s="68">
        <f t="shared" si="26"/>
        <v>-0.71502537184870985</v>
      </c>
      <c r="K176" s="68">
        <f t="shared" si="27"/>
        <v>0.22358915376221591</v>
      </c>
      <c r="AMI176" s="9"/>
    </row>
    <row r="177" spans="1:1023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5.4986078065390367E-2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-0.45596438654620797</v>
      </c>
      <c r="I177" s="35">
        <f t="shared" si="38"/>
        <v>-3.2324835978693942E-2</v>
      </c>
      <c r="J177" s="68">
        <f t="shared" si="26"/>
        <v>-0.4747039980166709</v>
      </c>
      <c r="K177" s="68">
        <f t="shared" si="27"/>
        <v>0.22358915376221591</v>
      </c>
      <c r="AMI177" s="9"/>
    </row>
    <row r="178" spans="1:1023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0.20960010665559733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-0.5228750520643074</v>
      </c>
      <c r="I178" s="35">
        <f t="shared" si="38"/>
        <v>0.65037569989132193</v>
      </c>
      <c r="J178" s="68">
        <f t="shared" si="26"/>
        <v>-0.5228750520643074</v>
      </c>
      <c r="K178" s="68">
        <f t="shared" si="27"/>
        <v>0.65037569989132193</v>
      </c>
      <c r="AMI178" s="9"/>
    </row>
    <row r="179" spans="1:1023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0.20960010665559733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-0.47402009483798002</v>
      </c>
      <c r="I179" s="35">
        <f t="shared" si="38"/>
        <v>-0.71502537184870985</v>
      </c>
      <c r="J179" s="68">
        <f t="shared" si="26"/>
        <v>-0.71502537184870985</v>
      </c>
      <c r="K179" s="68">
        <f t="shared" si="27"/>
        <v>0.22358915376221591</v>
      </c>
      <c r="AMI179" s="9"/>
    </row>
    <row r="180" spans="1:1023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0.10137028664245246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-0.17254447841056483</v>
      </c>
      <c r="I180" s="35">
        <f t="shared" si="38"/>
        <v>-3.2324835978693942E-2</v>
      </c>
      <c r="J180" s="68">
        <f t="shared" si="26"/>
        <v>-0.4747039980166709</v>
      </c>
      <c r="K180" s="68">
        <f t="shared" si="27"/>
        <v>0.22358915376221591</v>
      </c>
      <c r="AMI180" s="9"/>
    </row>
    <row r="181" spans="1:1023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0.16012361750673113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-0.47499746838048129</v>
      </c>
      <c r="I181" s="35">
        <f t="shared" si="38"/>
        <v>-3.2324835978693942E-2</v>
      </c>
      <c r="J181" s="68">
        <f t="shared" si="26"/>
        <v>-0.47499746838048129</v>
      </c>
      <c r="K181" s="68">
        <f t="shared" si="27"/>
        <v>0.22358915376221591</v>
      </c>
      <c r="AMI181" s="9"/>
    </row>
    <row r="182" spans="1:1023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0.17867730093755596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-0.52128592448458355</v>
      </c>
      <c r="I182" s="35">
        <f t="shared" si="38"/>
        <v>0.65037569989132193</v>
      </c>
      <c r="J182" s="68">
        <f t="shared" si="26"/>
        <v>-0.52128592448458355</v>
      </c>
      <c r="K182" s="68">
        <f t="shared" si="27"/>
        <v>0.65037569989132193</v>
      </c>
      <c r="AMI182" s="9"/>
    </row>
    <row r="183" spans="1:1023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8.5908883783431769E-2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-0.74196444236453329</v>
      </c>
      <c r="I183" s="35">
        <f t="shared" si="38"/>
        <v>-0.71502537184870985</v>
      </c>
      <c r="J183" s="68">
        <f t="shared" si="26"/>
        <v>-0.74196444236453329</v>
      </c>
      <c r="K183" s="68">
        <f t="shared" si="27"/>
        <v>0.22358915376221591</v>
      </c>
      <c r="AMI183" s="9"/>
    </row>
    <row r="184" spans="1:1023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0.17867730093755596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-0.72151610107509534</v>
      </c>
      <c r="I184" s="35">
        <f t="shared" si="38"/>
        <v>0.65037569989132193</v>
      </c>
      <c r="J184" s="68">
        <f t="shared" si="26"/>
        <v>-0.72151610107509534</v>
      </c>
      <c r="K184" s="68">
        <f t="shared" si="27"/>
        <v>0.65037569989132193</v>
      </c>
      <c r="AMI184" s="9"/>
    </row>
    <row r="185" spans="1:1023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0.1972309843683808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-0.38065958009124384</v>
      </c>
      <c r="I185" s="35">
        <f t="shared" si="38"/>
        <v>1.3330762357613379</v>
      </c>
      <c r="J185" s="68">
        <f t="shared" si="26"/>
        <v>-0.4747039980166709</v>
      </c>
      <c r="K185" s="68">
        <f t="shared" si="27"/>
        <v>1.3330762357613379</v>
      </c>
      <c r="AMI185" s="9"/>
    </row>
    <row r="186" spans="1:1023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0.29927624323791741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-0.76731389591594257</v>
      </c>
      <c r="I186" s="35">
        <f t="shared" si="49"/>
        <v>-0.71502537184870985</v>
      </c>
      <c r="J186" s="68">
        <f t="shared" si="26"/>
        <v>-0.76731389591594257</v>
      </c>
      <c r="K186" s="68">
        <f t="shared" si="27"/>
        <v>0.29927624323791741</v>
      </c>
      <c r="AMI186" s="9"/>
    </row>
    <row r="187" spans="1:1023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0.35184501295858778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-0.66937282486355276</v>
      </c>
      <c r="I187" s="35">
        <f t="shared" si="49"/>
        <v>-3.2324835978693942E-2</v>
      </c>
      <c r="J187" s="68">
        <f t="shared" si="26"/>
        <v>-0.66937282486355276</v>
      </c>
      <c r="K187" s="68">
        <f t="shared" si="27"/>
        <v>0.35184501295858778</v>
      </c>
      <c r="AMI187" s="9"/>
    </row>
    <row r="188" spans="1:1023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0.24670747351724703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-0.72813746975154869</v>
      </c>
      <c r="I188" s="35">
        <f t="shared" si="49"/>
        <v>-3.2324835978693942E-2</v>
      </c>
      <c r="J188" s="68">
        <f t="shared" si="26"/>
        <v>-0.72813746975154869</v>
      </c>
      <c r="K188" s="68">
        <f t="shared" si="27"/>
        <v>0.24670747351724703</v>
      </c>
      <c r="AMI188" s="9"/>
    </row>
    <row r="189" spans="1:1023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0.2838148403788967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-0.7586645547081281</v>
      </c>
      <c r="I189" s="35">
        <f t="shared" si="49"/>
        <v>0.65037569989132193</v>
      </c>
      <c r="J189" s="68">
        <f t="shared" si="26"/>
        <v>-0.7586645547081281</v>
      </c>
      <c r="K189" s="68">
        <f t="shared" si="27"/>
        <v>0.65037569989132193</v>
      </c>
      <c r="AMI189" s="9"/>
    </row>
    <row r="190" spans="1:1023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0.25598431523265947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-0.91261381775399653</v>
      </c>
      <c r="I190" s="35">
        <f t="shared" si="49"/>
        <v>-3.2324835978693942E-2</v>
      </c>
      <c r="J190" s="68">
        <f t="shared" si="26"/>
        <v>-0.91261381775399653</v>
      </c>
      <c r="K190" s="68">
        <f t="shared" si="27"/>
        <v>0.25598431523265947</v>
      </c>
      <c r="AMI190" s="9"/>
    </row>
    <row r="191" spans="1:1023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0.13538537293229799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-0.53099156814244974</v>
      </c>
      <c r="I191" s="35">
        <f t="shared" si="49"/>
        <v>-0.71502537184870985</v>
      </c>
      <c r="J191" s="68">
        <f t="shared" si="26"/>
        <v>-0.71502537184870985</v>
      </c>
      <c r="K191" s="68">
        <f t="shared" si="27"/>
        <v>0.22358915376221591</v>
      </c>
      <c r="AMI191" s="9"/>
    </row>
    <row r="192" spans="1:1023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0.14156993407590629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-0.46595675465023645</v>
      </c>
      <c r="I192" s="35">
        <f t="shared" si="49"/>
        <v>-3.2324835978693942E-2</v>
      </c>
      <c r="J192" s="68">
        <f t="shared" si="26"/>
        <v>-0.4747039980166709</v>
      </c>
      <c r="K192" s="68">
        <f t="shared" si="27"/>
        <v>0.22358915376221591</v>
      </c>
      <c r="AMI192" s="9"/>
    </row>
    <row r="193" spans="1:102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0.16630817865033939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-0.79529706229742836</v>
      </c>
      <c r="I193" s="35">
        <f t="shared" si="49"/>
        <v>0.65037569989132193</v>
      </c>
      <c r="J193" s="68">
        <f t="shared" si="26"/>
        <v>-0.79529706229742836</v>
      </c>
      <c r="K193" s="68">
        <f t="shared" si="27"/>
        <v>0.65037569989132193</v>
      </c>
      <c r="AMI193" s="9"/>
    </row>
    <row r="194" spans="1:102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-1.0180352803506461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-0.73773169564627283</v>
      </c>
      <c r="I194" s="35">
        <f t="shared" si="49"/>
        <v>-0.71502537184870985</v>
      </c>
      <c r="J194" s="68">
        <f t="shared" si="26"/>
        <v>-1.0180352803506461</v>
      </c>
      <c r="K194" s="68">
        <f t="shared" si="27"/>
        <v>0.22358915376221591</v>
      </c>
      <c r="AMI194" s="9"/>
    </row>
    <row r="195" spans="1:102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-0.1460121591018787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-0.86245664920190246</v>
      </c>
      <c r="I195" s="35">
        <f t="shared" si="49"/>
        <v>-0.71502537184870985</v>
      </c>
      <c r="J195" s="68">
        <f t="shared" si="26"/>
        <v>-0.86245664920190246</v>
      </c>
      <c r="K195" s="68">
        <f t="shared" si="27"/>
        <v>0.22358915376221591</v>
      </c>
      <c r="AMI195" s="9"/>
    </row>
    <row r="196" spans="1:102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-0.10581251166842488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-1.1982546119313</v>
      </c>
      <c r="I196" s="35">
        <f t="shared" si="60"/>
        <v>-0.71502537184870985</v>
      </c>
      <c r="J196" s="68">
        <f t="shared" si="26"/>
        <v>-1.1982546119313</v>
      </c>
      <c r="K196" s="68">
        <f t="shared" si="27"/>
        <v>0.22358915376221591</v>
      </c>
      <c r="AMI196" s="9"/>
    </row>
    <row r="197" spans="1:102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1.7878711203740693E-2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-1.0361452529480348</v>
      </c>
      <c r="I197" s="35">
        <f t="shared" si="60"/>
        <v>-3.2324835978693942E-2</v>
      </c>
      <c r="J197" s="68">
        <f t="shared" si="26"/>
        <v>-1.0361452529480348</v>
      </c>
      <c r="K197" s="68">
        <f t="shared" si="27"/>
        <v>0.22358915376221591</v>
      </c>
      <c r="AMI197" s="9"/>
    </row>
    <row r="198" spans="1:1023" x14ac:dyDescent="0.15">
      <c r="J198" s="69">
        <f>MIN(J166:J197)</f>
        <v>-1.1982546119313</v>
      </c>
      <c r="K198" s="69">
        <f>MAX(K166:K197)</f>
        <v>1.3330762357613379</v>
      </c>
      <c r="AMI198" s="9"/>
    </row>
    <row r="199" spans="1:1023" x14ac:dyDescent="0.15">
      <c r="C199" s="47"/>
      <c r="AMI199" s="9"/>
    </row>
    <row r="200" spans="1:1023" ht="20" x14ac:dyDescent="0.2">
      <c r="A200" s="30" t="s">
        <v>113</v>
      </c>
      <c r="B200" s="44">
        <f>B204+C204+D204+E204+F204+G204+H204+I204</f>
        <v>32.339999999999996</v>
      </c>
      <c r="C200" s="47"/>
      <c r="AMI200" s="9"/>
    </row>
    <row r="201" spans="1:102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I201" s="9"/>
    </row>
    <row r="202" spans="1:102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I202" s="9"/>
    </row>
    <row r="203" spans="1:102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I203" s="9"/>
    </row>
    <row r="204" spans="1:102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I204" s="9"/>
    </row>
    <row r="205" spans="1:1023" x14ac:dyDescent="0.15">
      <c r="A205" s="35">
        <v>1992</v>
      </c>
      <c r="B205" s="35">
        <f>B166*B$165</f>
        <v>0.37903281348907686</v>
      </c>
      <c r="C205" s="35">
        <f t="shared" ref="C205" si="62">C166*C$165</f>
        <v>0.40377490170032498</v>
      </c>
      <c r="D205" s="35">
        <f t="shared" ref="D205:I214" si="63">D166*D$165</f>
        <v>-1.9134491988815214</v>
      </c>
      <c r="E205" s="35">
        <f t="shared" si="63"/>
        <v>-1.4136437215824555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-1.2231819943280056</v>
      </c>
      <c r="I205" s="35">
        <f t="shared" si="63"/>
        <v>-2.9459045320166846</v>
      </c>
      <c r="K205" s="45"/>
      <c r="M205" s="47"/>
      <c r="AMI205" s="9"/>
    </row>
    <row r="206" spans="1:102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0.80994595480679865</v>
      </c>
      <c r="D206" s="35">
        <f t="shared" si="63"/>
        <v>-1.9134491988815214</v>
      </c>
      <c r="E206" s="35">
        <f t="shared" si="63"/>
        <v>-3.8021361535681732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-2.3697185673279924</v>
      </c>
      <c r="I206" s="35">
        <f t="shared" si="63"/>
        <v>-2.9459045320166846</v>
      </c>
      <c r="K206" s="45"/>
      <c r="AMI206" s="9"/>
    </row>
    <row r="207" spans="1:102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0.71114759053765642</v>
      </c>
      <c r="D207" s="35">
        <f t="shared" si="63"/>
        <v>-1.9134491988815214</v>
      </c>
      <c r="E207" s="35">
        <f t="shared" si="63"/>
        <v>-3.8021361535681732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-1.6583892471074477</v>
      </c>
      <c r="I207" s="35">
        <f t="shared" si="63"/>
        <v>-0.13317832423221904</v>
      </c>
      <c r="K207" s="45"/>
      <c r="AMI207" s="9"/>
    </row>
    <row r="208" spans="1:102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0.88678912701613155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-2.0563139044007124</v>
      </c>
      <c r="I208" s="35">
        <f t="shared" si="63"/>
        <v>-2.9459045320166846</v>
      </c>
      <c r="K208" s="45"/>
      <c r="AMI208" s="9"/>
    </row>
    <row r="209" spans="1:1023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0.87581153098622688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-1.0097143782851219</v>
      </c>
      <c r="I209" s="35">
        <f t="shared" si="63"/>
        <v>-2.9459045320166846</v>
      </c>
      <c r="K209" s="45"/>
      <c r="AMI209" s="9"/>
    </row>
    <row r="210" spans="1:1023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0.48061807390965783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-1.5232986805672146</v>
      </c>
      <c r="I210" s="35">
        <f t="shared" si="63"/>
        <v>-0.13317832423221904</v>
      </c>
      <c r="K210" s="45"/>
      <c r="AMI210" s="9"/>
    </row>
    <row r="211" spans="1:1023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0.2500885572816593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-0.73585141661969333</v>
      </c>
      <c r="I211" s="35">
        <f t="shared" si="63"/>
        <v>-2.9459045320166846</v>
      </c>
      <c r="K211" s="45"/>
      <c r="AMI211" s="9"/>
    </row>
    <row r="212" spans="1:1023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0.10737980889289823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-1.1887887062771179</v>
      </c>
      <c r="I212" s="35">
        <f t="shared" si="63"/>
        <v>-0.13317832423221904</v>
      </c>
      <c r="K212" s="45"/>
      <c r="AMI212" s="9"/>
    </row>
    <row r="213" spans="1:1023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-0.24390326406405199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-0.73990584843174401</v>
      </c>
      <c r="I213" s="35">
        <f t="shared" si="63"/>
        <v>-0.13317832423221904</v>
      </c>
      <c r="K213" s="45"/>
      <c r="AMI213" s="9"/>
    </row>
    <row r="214" spans="1:1023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-0.10119451567529096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-1.3683418562526515</v>
      </c>
      <c r="I214" s="35">
        <f t="shared" si="63"/>
        <v>2.6795478835522464</v>
      </c>
      <c r="K214" s="45"/>
      <c r="AMI214" s="9"/>
    </row>
    <row r="215" spans="1:1023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0.34888692155080153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-1.1720632178186869</v>
      </c>
      <c r="I215" s="35">
        <f t="shared" si="74"/>
        <v>-2.9459045320166846</v>
      </c>
      <c r="K215" s="45"/>
      <c r="AMI215" s="9"/>
    </row>
    <row r="216" spans="1:1023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0.19520057713213579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-1.38157209123501</v>
      </c>
      <c r="I216" s="35">
        <f t="shared" si="74"/>
        <v>-0.13317832423221904</v>
      </c>
      <c r="K216" s="45"/>
      <c r="AMI216" s="9"/>
    </row>
    <row r="217" spans="1:1023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0.74408037862737053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-1.5843114077548512</v>
      </c>
      <c r="I217" s="35">
        <f t="shared" si="74"/>
        <v>2.6795478835522464</v>
      </c>
      <c r="K217" s="45"/>
      <c r="AMI217" s="9"/>
    </row>
    <row r="218" spans="1:1023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0.74408037862737053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-1.4362808873590793</v>
      </c>
      <c r="I218" s="35">
        <f t="shared" si="74"/>
        <v>-2.9459045320166846</v>
      </c>
      <c r="K218" s="45"/>
      <c r="AMI218" s="9"/>
    </row>
    <row r="219" spans="1:1023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0.3598645175807062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-0.52280976958401137</v>
      </c>
      <c r="I219" s="35">
        <f t="shared" si="74"/>
        <v>-0.13317832423221904</v>
      </c>
      <c r="K219" s="45"/>
      <c r="AMI219" s="9"/>
    </row>
    <row r="220" spans="1:1023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0.56843884214889551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-1.4392423291928582</v>
      </c>
      <c r="I220" s="35">
        <f t="shared" si="74"/>
        <v>-0.13317832423221904</v>
      </c>
      <c r="K220" s="45"/>
      <c r="AMI220" s="9"/>
    </row>
    <row r="221" spans="1:1023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0.63430441832832363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-1.579496351188288</v>
      </c>
      <c r="I221" s="35">
        <f t="shared" si="74"/>
        <v>2.6795478835522464</v>
      </c>
      <c r="K221" s="45"/>
      <c r="AMI221" s="9"/>
    </row>
    <row r="222" spans="1:1023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0.30497653743118275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-2.2481522603645359</v>
      </c>
      <c r="I222" s="35">
        <f t="shared" si="74"/>
        <v>-2.9459045320166846</v>
      </c>
      <c r="K222" s="45"/>
      <c r="AMI222" s="9"/>
    </row>
    <row r="223" spans="1:1023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0.63430441832832363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-2.1861937862575389</v>
      </c>
      <c r="I223" s="35">
        <f t="shared" si="74"/>
        <v>2.6795478835522464</v>
      </c>
      <c r="K223" s="45"/>
      <c r="AMI223" s="9"/>
    </row>
    <row r="224" spans="1:1023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0.70016999450775175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-1.1533985276764687</v>
      </c>
      <c r="I224" s="35">
        <f t="shared" si="74"/>
        <v>5.4922740913367125</v>
      </c>
      <c r="K224" s="45"/>
      <c r="AMI224" s="9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1.0624306634946068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-2.3249611046253058</v>
      </c>
      <c r="I225" s="35">
        <f t="shared" si="85"/>
        <v>-2.9459045320166846</v>
      </c>
      <c r="K225" s="45"/>
      <c r="AMI225" s="9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1.2490497960029865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-2.0281996593365648</v>
      </c>
      <c r="I226" s="35">
        <f t="shared" si="85"/>
        <v>-0.13317832423221904</v>
      </c>
      <c r="K226" s="45"/>
      <c r="AMI226" s="9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0.87581153098622688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-2.2062565333471924</v>
      </c>
      <c r="I227" s="35">
        <f t="shared" si="85"/>
        <v>-0.13317832423221904</v>
      </c>
      <c r="K227" s="45"/>
      <c r="AMI227" s="9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1.0075426833450833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-2.298753600765628</v>
      </c>
      <c r="I228" s="35">
        <f t="shared" si="85"/>
        <v>2.6795478835522464</v>
      </c>
      <c r="K228" s="45"/>
      <c r="AMI228" s="9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0.90874431907594111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-2.7652198677946092</v>
      </c>
      <c r="I229" s="35">
        <f t="shared" si="85"/>
        <v>-0.13317832423221904</v>
      </c>
      <c r="K229" s="45"/>
      <c r="AMI229" s="9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0.48061807390965783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-1.6089044514716226</v>
      </c>
      <c r="I230" s="35">
        <f t="shared" si="85"/>
        <v>-2.9459045320166846</v>
      </c>
      <c r="K230" s="45"/>
      <c r="AMI230" s="9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0.50257326596946728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-1.4118489665902163</v>
      </c>
      <c r="I231" s="35">
        <f t="shared" si="85"/>
        <v>-0.13317832423221904</v>
      </c>
      <c r="K231" s="45"/>
      <c r="AMI231" s="9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0.59039403420870484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-2.4097500987612079</v>
      </c>
      <c r="I232" s="35">
        <f t="shared" si="85"/>
        <v>2.6795478835522464</v>
      </c>
      <c r="K232" s="45"/>
      <c r="AMI232" s="9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-3.6140252452447932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-2.2353270378082066</v>
      </c>
      <c r="I233" s="35">
        <f t="shared" si="85"/>
        <v>-2.9459045320166846</v>
      </c>
      <c r="K233" s="45"/>
      <c r="AMI233" s="9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-0.51834316481166942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-2.6132436470817644</v>
      </c>
      <c r="I234" s="35">
        <f t="shared" si="85"/>
        <v>-2.9459045320166846</v>
      </c>
      <c r="K234" s="45"/>
      <c r="AMI234" s="9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-0.37563441642290829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-3.6307114741518389</v>
      </c>
      <c r="I235" s="35">
        <f t="shared" si="96"/>
        <v>-2.9459045320166846</v>
      </c>
      <c r="K235" s="45"/>
      <c r="AMI235" s="9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6.3469424773279451E-2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-3.1395201164325455</v>
      </c>
      <c r="I236" s="35">
        <f t="shared" si="96"/>
        <v>-0.13317832423221904</v>
      </c>
      <c r="K236" s="45"/>
      <c r="AMI236" s="9"/>
    </row>
    <row r="237" spans="1:1023" x14ac:dyDescent="0.15">
      <c r="AMI237" s="9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  <c r="AMI239" s="9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  <c r="AMI240" s="9"/>
    </row>
    <row r="241" spans="1:102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I241" s="9"/>
    </row>
    <row r="242" spans="1:102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I242" s="9"/>
    </row>
    <row r="243" spans="1:102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I243" s="9"/>
    </row>
    <row r="244" spans="1:102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128</v>
      </c>
      <c r="AMI244" s="9"/>
    </row>
    <row r="245" spans="1:1023" x14ac:dyDescent="0.15">
      <c r="A245" s="35">
        <v>1992</v>
      </c>
      <c r="B245" s="35">
        <f>B205</f>
        <v>0.37903281348907686</v>
      </c>
      <c r="C245" s="35">
        <f t="shared" ref="C245" si="98">C205</f>
        <v>0.40377490170032498</v>
      </c>
      <c r="D245" s="35">
        <f t="shared" ref="D245:I254" si="99">D205</f>
        <v>-1.9134491988815214</v>
      </c>
      <c r="E245" s="35">
        <f t="shared" si="99"/>
        <v>-1.4136437215824555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-1.2231819943280056</v>
      </c>
      <c r="I245" s="35">
        <f t="shared" si="99"/>
        <v>-2.9459045320166846</v>
      </c>
      <c r="K245" s="9">
        <f t="shared" ref="K245:K276" si="100">SUM(B245:I245)/$B$240</f>
        <v>-0.25888104211332713</v>
      </c>
      <c r="M245" s="47"/>
      <c r="AMI245" s="9"/>
    </row>
    <row r="246" spans="1:102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0.80994595480679865</v>
      </c>
      <c r="D246" s="35">
        <f t="shared" si="99"/>
        <v>-1.9134491988815214</v>
      </c>
      <c r="E246" s="35">
        <f t="shared" si="99"/>
        <v>-3.8021361535681732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-2.3697185673279924</v>
      </c>
      <c r="I246" s="35">
        <f t="shared" si="99"/>
        <v>-2.9459045320166846</v>
      </c>
      <c r="K246" s="9">
        <f t="shared" si="100"/>
        <v>-0.35562989653136146</v>
      </c>
      <c r="AMI246" s="9"/>
    </row>
    <row r="247" spans="1:102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0.71114759053765642</v>
      </c>
      <c r="D247" s="35">
        <f t="shared" si="99"/>
        <v>-1.9134491988815214</v>
      </c>
      <c r="E247" s="35">
        <f t="shared" si="99"/>
        <v>-3.8021361535681732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-1.6583892471074477</v>
      </c>
      <c r="I247" s="35">
        <f t="shared" si="99"/>
        <v>-0.13317832423221904</v>
      </c>
      <c r="K247" s="9">
        <f t="shared" si="100"/>
        <v>-0.24971594589017812</v>
      </c>
      <c r="AMI247" s="9"/>
    </row>
    <row r="248" spans="1:102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0.88678912701613155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-2.0563139044007124</v>
      </c>
      <c r="I248" s="35">
        <f t="shared" si="99"/>
        <v>-2.9459045320166846</v>
      </c>
      <c r="K248" s="9">
        <f t="shared" si="100"/>
        <v>-0.19585151993556527</v>
      </c>
      <c r="AMI248" s="9"/>
    </row>
    <row r="249" spans="1:102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0.87581153098622688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-1.0097143782851219</v>
      </c>
      <c r="I249" s="35">
        <f t="shared" si="99"/>
        <v>-2.9459045320166846</v>
      </c>
      <c r="K249" s="9">
        <f t="shared" si="100"/>
        <v>-0.16382857837447418</v>
      </c>
      <c r="AMI249" s="9"/>
    </row>
    <row r="250" spans="1:102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0.48061807390965783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-1.5232986805672146</v>
      </c>
      <c r="I250" s="35">
        <f t="shared" si="99"/>
        <v>-0.13317832423221904</v>
      </c>
      <c r="K250" s="9">
        <f t="shared" si="100"/>
        <v>-0.10495571354992859</v>
      </c>
      <c r="AMI250" s="9"/>
    </row>
    <row r="251" spans="1:102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0.2500885572816593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-0.73585141661969333</v>
      </c>
      <c r="I251" s="35">
        <f t="shared" si="99"/>
        <v>-2.9459045320166846</v>
      </c>
      <c r="K251" s="9">
        <f t="shared" si="100"/>
        <v>-0.17470860348390954</v>
      </c>
      <c r="AMI251" s="9"/>
    </row>
    <row r="252" spans="1:102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0.10737980889289823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-1.1887887062771179</v>
      </c>
      <c r="I252" s="35">
        <f t="shared" si="99"/>
        <v>-0.13317832423221904</v>
      </c>
      <c r="K252" s="9">
        <f t="shared" si="100"/>
        <v>-0.1061532488228619</v>
      </c>
      <c r="AMI252" s="9"/>
    </row>
    <row r="253" spans="1:102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-0.24390326406405199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-0.73990584843174401</v>
      </c>
      <c r="I253" s="35">
        <f t="shared" si="99"/>
        <v>-0.13317832423221904</v>
      </c>
      <c r="K253" s="9">
        <f t="shared" si="100"/>
        <v>-0.10313532102791992</v>
      </c>
      <c r="AMI253" s="9"/>
    </row>
    <row r="254" spans="1:102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-0.10119451567529096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-1.3683418562526515</v>
      </c>
      <c r="I254" s="35">
        <f t="shared" si="99"/>
        <v>2.6795478835522464</v>
      </c>
      <c r="K254" s="9">
        <f t="shared" si="100"/>
        <v>-3.1181117306450564E-2</v>
      </c>
      <c r="AMI254" s="9"/>
    </row>
    <row r="255" spans="1:102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0.34888692155080153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-1.1720632178186869</v>
      </c>
      <c r="I255" s="35">
        <f t="shared" si="111"/>
        <v>-2.9459045320166846</v>
      </c>
      <c r="K255" s="9">
        <f t="shared" si="100"/>
        <v>-0.18514191940629207</v>
      </c>
      <c r="AMI255" s="9"/>
    </row>
    <row r="256" spans="1:102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0.19520057713213579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-1.38157209123501</v>
      </c>
      <c r="I256" s="35">
        <f t="shared" si="111"/>
        <v>-0.13317832423221904</v>
      </c>
      <c r="K256" s="9">
        <f t="shared" si="100"/>
        <v>-0.10939884612399531</v>
      </c>
      <c r="AMI256" s="9"/>
    </row>
    <row r="257" spans="1:1023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0.74408037862737053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-1.5843114077548512</v>
      </c>
      <c r="I257" s="35">
        <f t="shared" si="111"/>
        <v>2.6795478835522464</v>
      </c>
      <c r="K257" s="9">
        <f t="shared" si="100"/>
        <v>-1.1722077640388046E-2</v>
      </c>
      <c r="AMI257" s="9"/>
    </row>
    <row r="258" spans="1:1023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0.74408037862737053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-1.4362808873590793</v>
      </c>
      <c r="I258" s="35">
        <f t="shared" si="111"/>
        <v>-2.9459045320166846</v>
      </c>
      <c r="K258" s="9">
        <f t="shared" si="100"/>
        <v>-0.18109195689744309</v>
      </c>
      <c r="AMI258" s="9"/>
    </row>
    <row r="259" spans="1:1023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0.3598645175807062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-0.52280976958401137</v>
      </c>
      <c r="I259" s="35">
        <f t="shared" si="111"/>
        <v>-0.13317832423221904</v>
      </c>
      <c r="K259" s="9">
        <f t="shared" si="100"/>
        <v>-7.7753012416525644E-2</v>
      </c>
      <c r="AMI259" s="9"/>
    </row>
    <row r="260" spans="1:1023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0.56843884214889551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-1.4392423291928582</v>
      </c>
      <c r="I260" s="35">
        <f t="shared" si="111"/>
        <v>-0.13317832423221904</v>
      </c>
      <c r="K260" s="9">
        <f t="shared" si="100"/>
        <v>-9.9641022158042589E-2</v>
      </c>
      <c r="AMI260" s="9"/>
    </row>
    <row r="261" spans="1:1023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0.63430441832832363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-1.579496351188288</v>
      </c>
      <c r="I261" s="35">
        <f t="shared" si="111"/>
        <v>2.6795478835522464</v>
      </c>
      <c r="K261" s="9">
        <f t="shared" si="100"/>
        <v>-1.4967621973488963E-2</v>
      </c>
      <c r="AMI261" s="9"/>
    </row>
    <row r="262" spans="1:1023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0.30497653743118275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-2.2481522603645359</v>
      </c>
      <c r="I262" s="35">
        <f t="shared" si="111"/>
        <v>-2.9459045320166846</v>
      </c>
      <c r="K262" s="9">
        <f t="shared" si="100"/>
        <v>-0.21977393630998618</v>
      </c>
      <c r="AMI262" s="9"/>
    </row>
    <row r="263" spans="1:1023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0.63430441832832363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-2.1861937862575389</v>
      </c>
      <c r="I263" s="35">
        <f t="shared" si="111"/>
        <v>2.6795478835522464</v>
      </c>
      <c r="K263" s="9">
        <f t="shared" si="100"/>
        <v>-3.3727592136421895E-2</v>
      </c>
      <c r="AMI263" s="9"/>
    </row>
    <row r="264" spans="1:1023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0.70016999450775175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-1.1533985276764687</v>
      </c>
      <c r="I264" s="35">
        <f t="shared" si="111"/>
        <v>5.4922740913367125</v>
      </c>
      <c r="K264" s="9">
        <f t="shared" si="100"/>
        <v>8.7218203860639498E-2</v>
      </c>
      <c r="AMI264" s="9"/>
    </row>
    <row r="265" spans="1:1023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1.0624306634946068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-2.3249611046253058</v>
      </c>
      <c r="I265" s="35">
        <f t="shared" si="122"/>
        <v>-2.9459045320166846</v>
      </c>
      <c r="K265" s="9">
        <f t="shared" si="100"/>
        <v>-0.19872739079970003</v>
      </c>
      <c r="AMI265" s="9"/>
    </row>
    <row r="266" spans="1:1023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1.2490497960029865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-2.0281996593365648</v>
      </c>
      <c r="I266" s="35">
        <f t="shared" si="122"/>
        <v>-0.13317832423221904</v>
      </c>
      <c r="K266" s="9">
        <f t="shared" si="100"/>
        <v>-9.6806958345105526E-2</v>
      </c>
      <c r="AMI266" s="9"/>
    </row>
    <row r="267" spans="1:1023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0.87581153098622688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-2.2062565333471924</v>
      </c>
      <c r="I267" s="35">
        <f t="shared" si="122"/>
        <v>-0.13317832423221904</v>
      </c>
      <c r="K267" s="9">
        <f t="shared" si="100"/>
        <v>-0.11385380865516696</v>
      </c>
      <c r="AMI267" s="9"/>
    </row>
    <row r="268" spans="1:1023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1.0075426833450833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-2.298753600765628</v>
      </c>
      <c r="I268" s="35">
        <f t="shared" si="122"/>
        <v>2.6795478835522464</v>
      </c>
      <c r="K268" s="9">
        <f t="shared" si="100"/>
        <v>-2.5667033988349203E-2</v>
      </c>
      <c r="AMI268" s="9"/>
    </row>
    <row r="269" spans="1:1023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0.90874431907594111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-2.7652198677946092</v>
      </c>
      <c r="I269" s="35">
        <f t="shared" si="122"/>
        <v>-0.13317832423221904</v>
      </c>
      <c r="K269" s="9">
        <f t="shared" si="100"/>
        <v>-0.13011944088638847</v>
      </c>
      <c r="AMI269" s="9"/>
    </row>
    <row r="270" spans="1:1023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0.48061807390965783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-1.6089044514716226</v>
      </c>
      <c r="I270" s="35">
        <f t="shared" si="122"/>
        <v>-2.9459045320166846</v>
      </c>
      <c r="K270" s="9">
        <f t="shared" si="100"/>
        <v>-0.1945763684258987</v>
      </c>
      <c r="AMI270" s="9"/>
    </row>
    <row r="271" spans="1:1023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0.50257326596946728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-1.4118489665902163</v>
      </c>
      <c r="I271" s="35">
        <f t="shared" si="122"/>
        <v>-0.13317832423221904</v>
      </c>
      <c r="K271" s="9">
        <f t="shared" si="100"/>
        <v>-0.10083063915175891</v>
      </c>
      <c r="AMI271" s="9"/>
    </row>
    <row r="272" spans="1:1023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0.59039403420870484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-2.4097500987612079</v>
      </c>
      <c r="I272" s="35">
        <f t="shared" si="122"/>
        <v>2.6795478835522464</v>
      </c>
      <c r="K272" s="9">
        <f t="shared" si="100"/>
        <v>-4.1998052761755465E-2</v>
      </c>
      <c r="AMI272" s="9"/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-3.6140252452447932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-2.2353270378082066</v>
      </c>
      <c r="I273" s="35">
        <f t="shared" si="122"/>
        <v>-2.9459045320166846</v>
      </c>
      <c r="K273" s="9">
        <f t="shared" si="100"/>
        <v>-0.34055861658579473</v>
      </c>
      <c r="AMI273" s="9"/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-0.51834316481166942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-2.6132436470817644</v>
      </c>
      <c r="I274" s="35">
        <f t="shared" si="122"/>
        <v>-2.9459045320166846</v>
      </c>
      <c r="K274" s="9">
        <f t="shared" si="100"/>
        <v>-0.25652134165816431</v>
      </c>
      <c r="AMI274" s="9"/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-0.37563441642290829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-3.6307114741518389</v>
      </c>
      <c r="I275" s="35">
        <f t="shared" si="133"/>
        <v>-2.9459045320166846</v>
      </c>
      <c r="K275" s="9">
        <f t="shared" si="100"/>
        <v>-0.28357016907564464</v>
      </c>
      <c r="AMI275" s="9"/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6.3469424773279451E-2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-3.1395201164325455</v>
      </c>
      <c r="I276" s="35">
        <f t="shared" si="133"/>
        <v>-0.13317832423221904</v>
      </c>
      <c r="K276" s="45">
        <f t="shared" si="100"/>
        <v>-0.1678304842673593</v>
      </c>
      <c r="AMI276" s="9"/>
    </row>
    <row r="277" spans="1:1023" x14ac:dyDescent="0.15">
      <c r="AMI277" s="9"/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3" x14ac:dyDescent="0.15">
      <c r="AMI279" s="9"/>
    </row>
    <row r="280" spans="1:1023" ht="37.75" customHeight="1" x14ac:dyDescent="0.15">
      <c r="B280" s="46" t="s">
        <v>96</v>
      </c>
      <c r="C280" s="50" t="str">
        <f t="shared" ref="C280:C312" si="135">K244</f>
        <v>FRN-CHN BRI</v>
      </c>
      <c r="D280" s="46" t="s">
        <v>115</v>
      </c>
      <c r="AMI280" s="9"/>
    </row>
    <row r="281" spans="1:1023" x14ac:dyDescent="0.15">
      <c r="B281" s="35">
        <v>1992</v>
      </c>
      <c r="C281" s="35">
        <f t="shared" si="135"/>
        <v>-0.25888104211332713</v>
      </c>
      <c r="D281" s="35" cm="1">
        <f t="array" ref="D281:D312">TREND(C281:C312,B281:B312)</f>
        <v>-0.1548574583852933</v>
      </c>
      <c r="AMI281" s="9"/>
    </row>
    <row r="282" spans="1:1023" x14ac:dyDescent="0.15">
      <c r="B282" s="35">
        <v>1993</v>
      </c>
      <c r="C282" s="35">
        <f t="shared" si="135"/>
        <v>-0.35562989653136146</v>
      </c>
      <c r="D282" s="35">
        <v>-0.15402210032986918</v>
      </c>
      <c r="AMI282" s="9"/>
    </row>
    <row r="283" spans="1:1023" x14ac:dyDescent="0.15">
      <c r="B283" s="35">
        <v>1994</v>
      </c>
      <c r="C283" s="35">
        <f t="shared" si="135"/>
        <v>-0.24971594589017812</v>
      </c>
      <c r="D283" s="35">
        <v>-0.15318674227444506</v>
      </c>
      <c r="AMI283" s="9"/>
    </row>
    <row r="284" spans="1:1023" x14ac:dyDescent="0.15">
      <c r="B284" s="35">
        <v>1995</v>
      </c>
      <c r="C284" s="35">
        <f t="shared" si="135"/>
        <v>-0.19585151993556527</v>
      </c>
      <c r="D284" s="35">
        <v>-0.15235138421902072</v>
      </c>
      <c r="AMI284" s="9"/>
    </row>
    <row r="285" spans="1:1023" x14ac:dyDescent="0.15">
      <c r="B285" s="35">
        <v>1996</v>
      </c>
      <c r="C285" s="35">
        <f t="shared" si="135"/>
        <v>-0.16382857837447418</v>
      </c>
      <c r="D285" s="35">
        <v>-0.15151602616359661</v>
      </c>
      <c r="AMI285" s="9"/>
    </row>
    <row r="286" spans="1:1023" x14ac:dyDescent="0.15">
      <c r="B286" s="35">
        <v>1997</v>
      </c>
      <c r="C286" s="35">
        <f t="shared" si="135"/>
        <v>-0.10495571354992859</v>
      </c>
      <c r="D286" s="35">
        <v>-0.15068066810817249</v>
      </c>
      <c r="AMI286" s="9"/>
    </row>
    <row r="287" spans="1:1023" x14ac:dyDescent="0.15">
      <c r="B287" s="35">
        <v>1998</v>
      </c>
      <c r="C287" s="35">
        <f t="shared" si="135"/>
        <v>-0.17470860348390954</v>
      </c>
      <c r="D287" s="35">
        <v>-0.14984531005274837</v>
      </c>
      <c r="AMI287" s="9"/>
    </row>
    <row r="288" spans="1:1023" x14ac:dyDescent="0.15">
      <c r="B288" s="35">
        <v>1999</v>
      </c>
      <c r="C288" s="35">
        <f t="shared" si="135"/>
        <v>-0.1061532488228619</v>
      </c>
      <c r="D288" s="35">
        <v>-0.14900995199732425</v>
      </c>
      <c r="AMI288" s="9"/>
    </row>
    <row r="289" spans="2:1023" x14ac:dyDescent="0.15">
      <c r="B289" s="35">
        <v>2000</v>
      </c>
      <c r="C289" s="35">
        <f t="shared" si="135"/>
        <v>-0.10313532102791992</v>
      </c>
      <c r="D289" s="35">
        <v>-0.14817459394190013</v>
      </c>
      <c r="AMI289" s="9"/>
    </row>
    <row r="290" spans="2:1023" x14ac:dyDescent="0.15">
      <c r="B290" s="35">
        <v>2001</v>
      </c>
      <c r="C290" s="35">
        <f t="shared" si="135"/>
        <v>-3.1181117306450564E-2</v>
      </c>
      <c r="D290" s="35">
        <v>-0.14733923588647579</v>
      </c>
      <c r="AMI290" s="9"/>
    </row>
    <row r="291" spans="2:1023" x14ac:dyDescent="0.15">
      <c r="B291" s="35">
        <v>2002</v>
      </c>
      <c r="C291" s="35">
        <f t="shared" si="135"/>
        <v>-0.18514191940629207</v>
      </c>
      <c r="D291" s="35">
        <v>-0.14650387783105168</v>
      </c>
      <c r="AMI291" s="9"/>
    </row>
    <row r="292" spans="2:1023" x14ac:dyDescent="0.15">
      <c r="B292" s="35">
        <v>2003</v>
      </c>
      <c r="C292" s="35">
        <f t="shared" si="135"/>
        <v>-0.10939884612399531</v>
      </c>
      <c r="D292" s="35">
        <v>-0.14566851977562756</v>
      </c>
      <c r="AMI292" s="9"/>
    </row>
    <row r="293" spans="2:1023" x14ac:dyDescent="0.15">
      <c r="B293" s="35">
        <v>2004</v>
      </c>
      <c r="C293" s="35">
        <f t="shared" si="135"/>
        <v>-1.1722077640388046E-2</v>
      </c>
      <c r="D293" s="35">
        <v>-0.14483316172020344</v>
      </c>
      <c r="AMI293" s="9"/>
    </row>
    <row r="294" spans="2:1023" x14ac:dyDescent="0.15">
      <c r="B294" s="35">
        <v>2005</v>
      </c>
      <c r="C294" s="35">
        <f t="shared" si="135"/>
        <v>-0.18109195689744309</v>
      </c>
      <c r="D294" s="35">
        <v>-0.14399780366477932</v>
      </c>
      <c r="AMI294" s="9"/>
    </row>
    <row r="295" spans="2:1023" x14ac:dyDescent="0.15">
      <c r="B295" s="35">
        <v>2006</v>
      </c>
      <c r="C295" s="35">
        <f t="shared" si="135"/>
        <v>-7.7753012416525644E-2</v>
      </c>
      <c r="D295" s="35">
        <v>-0.1431624456093552</v>
      </c>
      <c r="AMI295" s="9"/>
    </row>
    <row r="296" spans="2:1023" x14ac:dyDescent="0.15">
      <c r="B296" s="35">
        <v>2007</v>
      </c>
      <c r="C296" s="35">
        <f t="shared" si="135"/>
        <v>-9.9641022158042589E-2</v>
      </c>
      <c r="D296" s="35">
        <v>-0.14232708755393086</v>
      </c>
      <c r="AMI296" s="9"/>
    </row>
    <row r="297" spans="2:1023" x14ac:dyDescent="0.15">
      <c r="B297" s="35">
        <v>2008</v>
      </c>
      <c r="C297" s="35">
        <f t="shared" si="135"/>
        <v>-1.4967621973488963E-2</v>
      </c>
      <c r="D297" s="35">
        <v>-0.14149172949850675</v>
      </c>
      <c r="AMI297" s="9"/>
    </row>
    <row r="298" spans="2:1023" x14ac:dyDescent="0.15">
      <c r="B298" s="35">
        <v>2009</v>
      </c>
      <c r="C298" s="35">
        <f t="shared" si="135"/>
        <v>-0.21977393630998618</v>
      </c>
      <c r="D298" s="35">
        <v>-0.14065637144308263</v>
      </c>
      <c r="AMI298" s="9"/>
    </row>
    <row r="299" spans="2:1023" x14ac:dyDescent="0.15">
      <c r="B299" s="35">
        <v>2010</v>
      </c>
      <c r="C299" s="35">
        <f t="shared" si="135"/>
        <v>-3.3727592136421895E-2</v>
      </c>
      <c r="D299" s="35">
        <v>-0.13982101338765851</v>
      </c>
      <c r="AMI299" s="9"/>
    </row>
    <row r="300" spans="2:1023" x14ac:dyDescent="0.15">
      <c r="B300" s="35">
        <v>2011</v>
      </c>
      <c r="C300" s="35">
        <f t="shared" si="135"/>
        <v>8.7218203860639498E-2</v>
      </c>
      <c r="D300" s="35">
        <v>-0.13898565533223439</v>
      </c>
      <c r="AMI300" s="9"/>
    </row>
    <row r="301" spans="2:1023" x14ac:dyDescent="0.15">
      <c r="B301" s="35">
        <v>2012</v>
      </c>
      <c r="C301" s="35">
        <f t="shared" si="135"/>
        <v>-0.19872739079970003</v>
      </c>
      <c r="D301" s="35">
        <v>-0.13815029727681005</v>
      </c>
      <c r="AMI301" s="9"/>
    </row>
    <row r="302" spans="2:1023" x14ac:dyDescent="0.15">
      <c r="B302" s="35">
        <v>2013</v>
      </c>
      <c r="C302" s="35">
        <f t="shared" si="135"/>
        <v>-9.6806958345105526E-2</v>
      </c>
      <c r="D302" s="35">
        <v>-0.13731493922138593</v>
      </c>
      <c r="AMI302" s="9"/>
    </row>
    <row r="303" spans="2:1023" x14ac:dyDescent="0.15">
      <c r="B303" s="35">
        <v>2014</v>
      </c>
      <c r="C303" s="35">
        <f t="shared" si="135"/>
        <v>-0.11385380865516696</v>
      </c>
      <c r="D303" s="35">
        <v>-0.13647958116596182</v>
      </c>
      <c r="AMI303" s="9"/>
    </row>
    <row r="304" spans="2:1023" x14ac:dyDescent="0.15">
      <c r="B304" s="35">
        <v>2015</v>
      </c>
      <c r="C304" s="35">
        <f t="shared" si="135"/>
        <v>-2.5667033988349203E-2</v>
      </c>
      <c r="D304" s="35">
        <v>-0.1356442231105377</v>
      </c>
      <c r="AMI304" s="9"/>
    </row>
    <row r="305" spans="2:1023" x14ac:dyDescent="0.15">
      <c r="B305" s="35">
        <v>2016</v>
      </c>
      <c r="C305" s="35">
        <f t="shared" si="135"/>
        <v>-0.13011944088638847</v>
      </c>
      <c r="D305" s="35">
        <v>-0.13480886505511358</v>
      </c>
      <c r="AMI305" s="9"/>
    </row>
    <row r="306" spans="2:1023" x14ac:dyDescent="0.15">
      <c r="B306" s="35">
        <v>2017</v>
      </c>
      <c r="C306" s="35">
        <f t="shared" si="135"/>
        <v>-0.1945763684258987</v>
      </c>
      <c r="D306" s="35">
        <v>-0.13397350699968946</v>
      </c>
      <c r="AMI306" s="9"/>
    </row>
    <row r="307" spans="2:1023" x14ac:dyDescent="0.15">
      <c r="B307" s="35">
        <v>2018</v>
      </c>
      <c r="C307" s="35">
        <f t="shared" si="135"/>
        <v>-0.10083063915175891</v>
      </c>
      <c r="D307" s="35">
        <v>-0.13313814894426512</v>
      </c>
      <c r="AMI307" s="9"/>
    </row>
    <row r="308" spans="2:1023" x14ac:dyDescent="0.15">
      <c r="B308" s="35">
        <v>2019</v>
      </c>
      <c r="C308" s="35">
        <f t="shared" si="135"/>
        <v>-4.1998052761755465E-2</v>
      </c>
      <c r="D308" s="35">
        <v>-0.132302790888841</v>
      </c>
      <c r="AMI308" s="9"/>
    </row>
    <row r="309" spans="2:1023" x14ac:dyDescent="0.15">
      <c r="B309" s="35">
        <v>2020</v>
      </c>
      <c r="C309" s="35">
        <f t="shared" si="135"/>
        <v>-0.34055861658579473</v>
      </c>
      <c r="D309" s="35">
        <v>-0.13146743283341689</v>
      </c>
      <c r="AMI309" s="9"/>
    </row>
    <row r="310" spans="2:1023" x14ac:dyDescent="0.15">
      <c r="B310" s="35">
        <v>2021</v>
      </c>
      <c r="C310" s="35">
        <f t="shared" si="135"/>
        <v>-0.25652134165816431</v>
      </c>
      <c r="D310" s="35">
        <v>-0.13063207477799277</v>
      </c>
      <c r="AMI310" s="9"/>
    </row>
    <row r="311" spans="2:1023" x14ac:dyDescent="0.15">
      <c r="B311" s="35">
        <v>2022</v>
      </c>
      <c r="C311" s="35">
        <f t="shared" si="135"/>
        <v>-0.28357016907564464</v>
      </c>
      <c r="D311" s="35">
        <v>-0.12979671672256865</v>
      </c>
      <c r="AMI311" s="9"/>
    </row>
    <row r="312" spans="2:1023" x14ac:dyDescent="0.15">
      <c r="B312" s="35">
        <v>2023</v>
      </c>
      <c r="C312" s="35">
        <f t="shared" si="135"/>
        <v>-0.1678304842673593</v>
      </c>
      <c r="D312" s="35">
        <v>-0.12896135866714431</v>
      </c>
      <c r="AMI312" s="9"/>
    </row>
    <row r="313" spans="2:1023" x14ac:dyDescent="0.15">
      <c r="AMI313" s="9"/>
    </row>
    <row r="314" spans="2:1023" x14ac:dyDescent="0.15">
      <c r="AMI314" s="9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7A71A-5274-4A26-B47D-6D50D7A0DFFE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65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29</v>
      </c>
      <c r="D7" s="77"/>
      <c r="E7" s="77">
        <v>29</v>
      </c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0.831081081</v>
      </c>
      <c r="L7" s="20">
        <f t="shared" ref="L7:L38" si="0">M7+N7</f>
        <v>2</v>
      </c>
      <c r="M7" s="22">
        <v>1</v>
      </c>
      <c r="N7" s="22">
        <v>1</v>
      </c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0.84375</v>
      </c>
      <c r="L8" s="20">
        <f t="shared" si="0"/>
        <v>2</v>
      </c>
      <c r="M8" s="22">
        <v>2</v>
      </c>
      <c r="N8" s="22"/>
      <c r="P8"/>
    </row>
    <row r="9" spans="1:16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0.79411764699999998</v>
      </c>
      <c r="L9" s="20">
        <f t="shared" si="0"/>
        <v>2</v>
      </c>
      <c r="M9" s="22"/>
      <c r="N9" s="22">
        <v>2</v>
      </c>
      <c r="P9"/>
    </row>
    <row r="10" spans="1:16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0.85624999999999996</v>
      </c>
      <c r="L10" s="20">
        <f t="shared" si="0"/>
        <v>2</v>
      </c>
      <c r="M10" s="22">
        <v>2</v>
      </c>
      <c r="N10" s="22"/>
      <c r="P10"/>
    </row>
    <row r="11" spans="1:16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0.82</v>
      </c>
      <c r="L11" s="20">
        <f t="shared" si="0"/>
        <v>3</v>
      </c>
      <c r="M11" s="22">
        <v>3</v>
      </c>
      <c r="N11" s="22"/>
      <c r="P11"/>
    </row>
    <row r="12" spans="1:16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0.81506849299999995</v>
      </c>
      <c r="L12" s="20">
        <f t="shared" si="0"/>
        <v>2</v>
      </c>
      <c r="M12" s="22">
        <v>1</v>
      </c>
      <c r="N12" s="22">
        <v>1</v>
      </c>
      <c r="P12"/>
    </row>
    <row r="13" spans="1:16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0.83870967699999999</v>
      </c>
      <c r="L13" s="20">
        <f t="shared" si="0"/>
        <v>3</v>
      </c>
      <c r="M13" s="22">
        <v>2</v>
      </c>
      <c r="N13" s="22">
        <v>1</v>
      </c>
      <c r="P13"/>
    </row>
    <row r="14" spans="1:16" x14ac:dyDescent="0.15">
      <c r="A14" s="20">
        <v>1999</v>
      </c>
      <c r="B14" s="20">
        <v>0</v>
      </c>
      <c r="C14" s="20">
        <f t="shared" si="1"/>
        <v>-0.5</v>
      </c>
      <c r="D14" s="77"/>
      <c r="E14" s="77"/>
      <c r="F14" s="78">
        <v>0.5</v>
      </c>
      <c r="G14" s="53">
        <v>0</v>
      </c>
      <c r="H14" s="20">
        <v>0</v>
      </c>
      <c r="I14" s="20">
        <v>0</v>
      </c>
      <c r="J14" s="20">
        <v>0</v>
      </c>
      <c r="K14" s="21">
        <v>0.8</v>
      </c>
      <c r="L14" s="20">
        <f t="shared" si="0"/>
        <v>2</v>
      </c>
      <c r="M14" s="22">
        <v>1</v>
      </c>
      <c r="N14" s="22">
        <v>1</v>
      </c>
      <c r="P14"/>
    </row>
    <row r="15" spans="1:16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0.77611940300000004</v>
      </c>
      <c r="L15" s="20">
        <f t="shared" si="0"/>
        <v>2</v>
      </c>
      <c r="M15" s="22">
        <v>1</v>
      </c>
      <c r="N15" s="22">
        <v>1</v>
      </c>
      <c r="P15"/>
    </row>
    <row r="16" spans="1:16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0.76865671599999996</v>
      </c>
      <c r="L16" s="20">
        <f t="shared" si="0"/>
        <v>5</v>
      </c>
      <c r="M16" s="22">
        <v>3</v>
      </c>
      <c r="N16" s="22">
        <v>2</v>
      </c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0.79861111100000004</v>
      </c>
      <c r="L17" s="20">
        <f t="shared" si="0"/>
        <v>1</v>
      </c>
      <c r="M17" s="22">
        <v>1</v>
      </c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0.77272727299999999</v>
      </c>
      <c r="L18" s="20">
        <f t="shared" si="0"/>
        <v>4</v>
      </c>
      <c r="M18" s="22">
        <v>3</v>
      </c>
      <c r="N18" s="22">
        <v>1</v>
      </c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0.77083333300000001</v>
      </c>
      <c r="L19" s="20">
        <f t="shared" si="0"/>
        <v>4</v>
      </c>
      <c r="M19" s="22">
        <v>3</v>
      </c>
      <c r="N19" s="22">
        <v>1</v>
      </c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0.76027397299999999</v>
      </c>
      <c r="L20" s="20">
        <f t="shared" si="0"/>
        <v>5</v>
      </c>
      <c r="M20" s="22">
        <v>3</v>
      </c>
      <c r="N20" s="22">
        <v>2</v>
      </c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0.78712871299999998</v>
      </c>
      <c r="L21" s="20">
        <f t="shared" si="0"/>
        <v>4</v>
      </c>
      <c r="M21" s="22">
        <v>3</v>
      </c>
      <c r="N21" s="22">
        <v>1</v>
      </c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0.756410256</v>
      </c>
      <c r="L22" s="20">
        <f t="shared" si="0"/>
        <v>5</v>
      </c>
      <c r="M22" s="22">
        <v>2</v>
      </c>
      <c r="N22" s="22">
        <v>3</v>
      </c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0.72077922100000003</v>
      </c>
      <c r="L23" s="20">
        <f t="shared" si="0"/>
        <v>3</v>
      </c>
      <c r="M23" s="22">
        <v>3</v>
      </c>
      <c r="N23" s="22"/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0.69852941199999996</v>
      </c>
      <c r="L24" s="20">
        <f t="shared" si="0"/>
        <v>2</v>
      </c>
      <c r="M24" s="22">
        <v>1</v>
      </c>
      <c r="N24" s="22">
        <v>1</v>
      </c>
      <c r="P24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0.72222222199999997</v>
      </c>
      <c r="L25" s="20">
        <f t="shared" si="0"/>
        <v>3</v>
      </c>
      <c r="M25" s="22">
        <v>2</v>
      </c>
      <c r="N25" s="22">
        <v>1</v>
      </c>
      <c r="P25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0.73913043499999997</v>
      </c>
      <c r="L26" s="20">
        <f t="shared" si="0"/>
        <v>0</v>
      </c>
      <c r="M26" s="22"/>
      <c r="N26" s="22"/>
      <c r="P26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0.668918919</v>
      </c>
      <c r="L27" s="20">
        <f t="shared" si="0"/>
        <v>2</v>
      </c>
      <c r="M27" s="22">
        <v>1</v>
      </c>
      <c r="N27" s="22">
        <v>1</v>
      </c>
      <c r="P27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0.65873015899999998</v>
      </c>
      <c r="L28" s="20">
        <f t="shared" si="0"/>
        <v>3</v>
      </c>
      <c r="M28" s="22">
        <v>2</v>
      </c>
      <c r="N28" s="22">
        <v>1</v>
      </c>
      <c r="P28"/>
    </row>
    <row r="29" spans="1:16" x14ac:dyDescent="0.15">
      <c r="A29" s="20">
        <v>2014</v>
      </c>
      <c r="B29" s="20">
        <v>0</v>
      </c>
      <c r="C29" s="20">
        <f t="shared" si="1"/>
        <v>14</v>
      </c>
      <c r="D29" s="77">
        <v>14</v>
      </c>
      <c r="E29" s="77"/>
      <c r="F29" s="78">
        <v>0</v>
      </c>
      <c r="G29" s="53">
        <v>0</v>
      </c>
      <c r="H29" s="20">
        <v>0</v>
      </c>
      <c r="I29" s="20">
        <v>0</v>
      </c>
      <c r="J29" s="20">
        <v>0</v>
      </c>
      <c r="K29" s="21">
        <v>0.65384615400000001</v>
      </c>
      <c r="L29" s="20">
        <f t="shared" si="0"/>
        <v>0</v>
      </c>
      <c r="M29" s="22"/>
      <c r="N29" s="22"/>
      <c r="P29"/>
    </row>
    <row r="30" spans="1:16" x14ac:dyDescent="0.15">
      <c r="A30" s="20">
        <v>2015</v>
      </c>
      <c r="B30" s="20">
        <v>0</v>
      </c>
      <c r="C30" s="20">
        <f t="shared" si="1"/>
        <v>10</v>
      </c>
      <c r="D30" s="77">
        <v>10</v>
      </c>
      <c r="E30" s="77"/>
      <c r="F30" s="78">
        <v>0</v>
      </c>
      <c r="G30" s="53">
        <v>0</v>
      </c>
      <c r="H30" s="20">
        <v>0</v>
      </c>
      <c r="I30" s="20">
        <v>0</v>
      </c>
      <c r="J30" s="20">
        <v>0</v>
      </c>
      <c r="K30" s="21">
        <v>0.63815789499999998</v>
      </c>
      <c r="L30" s="20">
        <f t="shared" si="0"/>
        <v>2</v>
      </c>
      <c r="M30" s="22">
        <v>2</v>
      </c>
      <c r="N30" s="22"/>
      <c r="P30"/>
    </row>
    <row r="31" spans="1:16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3">
        <v>0</v>
      </c>
      <c r="H31" s="20">
        <v>0</v>
      </c>
      <c r="I31" s="20">
        <v>0</v>
      </c>
      <c r="J31" s="20">
        <v>0</v>
      </c>
      <c r="K31" s="21">
        <v>0.66666666699999999</v>
      </c>
      <c r="L31" s="20">
        <f t="shared" si="0"/>
        <v>1</v>
      </c>
      <c r="M31" s="22"/>
      <c r="N31" s="22">
        <v>1</v>
      </c>
      <c r="P31"/>
    </row>
    <row r="32" spans="1:16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3">
        <v>0</v>
      </c>
      <c r="H32" s="20">
        <v>0</v>
      </c>
      <c r="I32" s="20">
        <v>0</v>
      </c>
      <c r="J32" s="20">
        <v>0</v>
      </c>
      <c r="K32" s="21">
        <v>0.70212766000000004</v>
      </c>
      <c r="L32" s="20">
        <f t="shared" si="0"/>
        <v>2</v>
      </c>
      <c r="M32" s="22">
        <v>1</v>
      </c>
      <c r="N32" s="22">
        <v>1</v>
      </c>
      <c r="P32"/>
    </row>
    <row r="33" spans="1:1024" x14ac:dyDescent="0.15">
      <c r="A33" s="20">
        <v>2018</v>
      </c>
      <c r="B33" s="20">
        <v>0</v>
      </c>
      <c r="C33" s="20">
        <f t="shared" si="1"/>
        <v>0</v>
      </c>
      <c r="D33" s="77"/>
      <c r="E33" s="77"/>
      <c r="F33" s="78">
        <v>0</v>
      </c>
      <c r="G33" s="53">
        <v>0</v>
      </c>
      <c r="H33" s="20">
        <v>0</v>
      </c>
      <c r="I33" s="20">
        <v>0</v>
      </c>
      <c r="J33" s="20">
        <v>0</v>
      </c>
      <c r="K33" s="21">
        <v>0.688679245</v>
      </c>
      <c r="L33" s="20">
        <f t="shared" si="0"/>
        <v>1</v>
      </c>
      <c r="M33" s="22">
        <v>1</v>
      </c>
      <c r="N33" s="22"/>
      <c r="P33"/>
    </row>
    <row r="34" spans="1:1024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0</v>
      </c>
      <c r="I34" s="20">
        <v>0</v>
      </c>
      <c r="J34" s="20">
        <v>0</v>
      </c>
      <c r="K34" s="21">
        <v>0.63020833300000001</v>
      </c>
      <c r="L34" s="20">
        <f t="shared" si="0"/>
        <v>0</v>
      </c>
      <c r="M34" s="22"/>
      <c r="N34" s="22"/>
      <c r="P34"/>
    </row>
    <row r="35" spans="1:1024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3">
        <v>0</v>
      </c>
      <c r="H35" s="20">
        <v>0</v>
      </c>
      <c r="I35" s="20">
        <v>0</v>
      </c>
      <c r="J35" s="20">
        <v>0</v>
      </c>
      <c r="K35" s="21">
        <v>0.65</v>
      </c>
      <c r="L35" s="20">
        <f t="shared" si="0"/>
        <v>2</v>
      </c>
      <c r="M35" s="22">
        <v>1</v>
      </c>
      <c r="N35" s="22">
        <v>1</v>
      </c>
      <c r="P35"/>
    </row>
    <row r="36" spans="1:1024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0</v>
      </c>
      <c r="I36" s="20">
        <v>0</v>
      </c>
      <c r="J36" s="20">
        <v>0</v>
      </c>
      <c r="K36" s="21">
        <v>0.61627907000000004</v>
      </c>
      <c r="L36" s="20">
        <f t="shared" si="0"/>
        <v>1</v>
      </c>
      <c r="M36" s="22">
        <v>1</v>
      </c>
      <c r="N36" s="22"/>
      <c r="P36"/>
    </row>
    <row r="37" spans="1:1024" x14ac:dyDescent="0.15">
      <c r="A37" s="20">
        <v>2022</v>
      </c>
      <c r="B37" s="20">
        <v>0</v>
      </c>
      <c r="C37" s="20">
        <f t="shared" si="1"/>
        <v>-295</v>
      </c>
      <c r="D37" s="77"/>
      <c r="E37" s="77"/>
      <c r="F37" s="78">
        <v>295</v>
      </c>
      <c r="G37" s="53">
        <v>0</v>
      </c>
      <c r="H37" s="20">
        <v>4</v>
      </c>
      <c r="I37" s="20">
        <v>0</v>
      </c>
      <c r="J37" s="20">
        <v>0</v>
      </c>
      <c r="K37" s="21">
        <v>0.52808988800000001</v>
      </c>
      <c r="L37" s="20">
        <f t="shared" si="0"/>
        <v>1</v>
      </c>
      <c r="M37" s="22">
        <v>1</v>
      </c>
      <c r="N37" s="22"/>
      <c r="P37"/>
    </row>
    <row r="38" spans="1:1024" x14ac:dyDescent="0.15">
      <c r="A38" s="20">
        <v>2023</v>
      </c>
      <c r="B38" s="20">
        <v>0</v>
      </c>
      <c r="C38" s="20">
        <f t="shared" si="1"/>
        <v>-528</v>
      </c>
      <c r="D38" s="77"/>
      <c r="E38" s="77"/>
      <c r="F38" s="78">
        <v>528</v>
      </c>
      <c r="G38" s="53">
        <v>0</v>
      </c>
      <c r="H38" s="20">
        <v>4</v>
      </c>
      <c r="I38" s="20">
        <v>0</v>
      </c>
      <c r="J38" s="20">
        <v>0</v>
      </c>
      <c r="K38" s="21">
        <v>0.47727272700000001</v>
      </c>
      <c r="L38" s="20">
        <f t="shared" si="0"/>
        <v>0</v>
      </c>
      <c r="M38" s="22"/>
      <c r="N38" s="22"/>
      <c r="P38"/>
    </row>
    <row r="39" spans="1:1024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  <c r="P39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  <c r="P40"/>
    </row>
    <row r="41" spans="1:1024" x14ac:dyDescent="0.15">
      <c r="P41"/>
    </row>
    <row r="42" spans="1:1024" x14ac:dyDescent="0.15">
      <c r="P42"/>
    </row>
    <row r="43" spans="1:1024" x14ac:dyDescent="0.15">
      <c r="P43"/>
    </row>
    <row r="44" spans="1:1024" x14ac:dyDescent="0.15">
      <c r="P44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29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0.831081081</v>
      </c>
      <c r="I50" s="20">
        <f t="shared" ref="I50:I81" si="7">L7</f>
        <v>2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0.84375</v>
      </c>
      <c r="I51" s="20">
        <f t="shared" si="7"/>
        <v>2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0.79411764699999998</v>
      </c>
      <c r="I52" s="20">
        <f t="shared" si="7"/>
        <v>2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0.85624999999999996</v>
      </c>
      <c r="I53" s="20">
        <f t="shared" si="7"/>
        <v>2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0.82</v>
      </c>
      <c r="I54" s="20">
        <f t="shared" si="7"/>
        <v>3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0.81506849299999995</v>
      </c>
      <c r="I55" s="20">
        <f t="shared" si="7"/>
        <v>2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0.83870967699999999</v>
      </c>
      <c r="I56" s="20">
        <f t="shared" si="7"/>
        <v>3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-0.5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0.8</v>
      </c>
      <c r="I57" s="20">
        <f t="shared" si="7"/>
        <v>2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0.77611940300000004</v>
      </c>
      <c r="I58" s="20">
        <f t="shared" si="7"/>
        <v>2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0.76865671599999996</v>
      </c>
      <c r="I59" s="20">
        <f t="shared" si="7"/>
        <v>5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0.79861111100000004</v>
      </c>
      <c r="I60" s="20">
        <f t="shared" si="7"/>
        <v>1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0.77272727299999999</v>
      </c>
      <c r="I61" s="20">
        <f t="shared" si="7"/>
        <v>4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0.77083333300000001</v>
      </c>
      <c r="I62" s="20">
        <f t="shared" si="7"/>
        <v>4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0.76027397299999999</v>
      </c>
      <c r="I63" s="20">
        <f t="shared" si="7"/>
        <v>5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0.78712871299999998</v>
      </c>
      <c r="I64" s="20">
        <f t="shared" si="7"/>
        <v>4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0.756410256</v>
      </c>
      <c r="I65" s="20">
        <f t="shared" si="7"/>
        <v>5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0.72077922100000003</v>
      </c>
      <c r="I66" s="20">
        <f t="shared" si="7"/>
        <v>3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0.69852941199999996</v>
      </c>
      <c r="I67" s="20">
        <f t="shared" si="7"/>
        <v>2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0.72222222199999997</v>
      </c>
      <c r="I68" s="20">
        <f t="shared" si="7"/>
        <v>3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0.73913043499999997</v>
      </c>
      <c r="I69" s="20">
        <f t="shared" si="7"/>
        <v>0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0.668918919</v>
      </c>
      <c r="I70" s="20">
        <f t="shared" si="7"/>
        <v>2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0.65873015899999998</v>
      </c>
      <c r="I71" s="20">
        <f t="shared" si="7"/>
        <v>3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14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0.65384615400000001</v>
      </c>
      <c r="I72" s="20">
        <f t="shared" si="7"/>
        <v>0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10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0.63815789499999998</v>
      </c>
      <c r="I73" s="20">
        <f t="shared" si="7"/>
        <v>2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0.66666666699999999</v>
      </c>
      <c r="I74" s="20">
        <f t="shared" si="7"/>
        <v>1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0.70212766000000004</v>
      </c>
      <c r="I75" s="20">
        <f t="shared" si="7"/>
        <v>2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0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0.688679245</v>
      </c>
      <c r="I76" s="20">
        <f t="shared" si="7"/>
        <v>1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0.63020833300000001</v>
      </c>
      <c r="I77" s="20">
        <f t="shared" si="7"/>
        <v>0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0.65</v>
      </c>
      <c r="I78" s="20">
        <f t="shared" si="7"/>
        <v>2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0.61627907000000004</v>
      </c>
      <c r="I79" s="20">
        <f t="shared" si="7"/>
        <v>1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-295</v>
      </c>
      <c r="D80" s="20">
        <f t="shared" si="2"/>
        <v>0</v>
      </c>
      <c r="E80" s="20">
        <f t="shared" si="3"/>
        <v>4</v>
      </c>
      <c r="F80" s="20">
        <f t="shared" si="4"/>
        <v>0</v>
      </c>
      <c r="G80" s="20">
        <f t="shared" si="5"/>
        <v>0</v>
      </c>
      <c r="H80" s="20">
        <f t="shared" si="6"/>
        <v>0.52808988800000001</v>
      </c>
      <c r="I80" s="20">
        <f t="shared" si="7"/>
        <v>1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-528</v>
      </c>
      <c r="D81" s="20">
        <f t="shared" si="2"/>
        <v>0</v>
      </c>
      <c r="E81" s="20">
        <f t="shared" si="3"/>
        <v>4</v>
      </c>
      <c r="F81" s="20">
        <f t="shared" si="4"/>
        <v>0</v>
      </c>
      <c r="G81" s="20">
        <f t="shared" si="5"/>
        <v>0</v>
      </c>
      <c r="H81" s="20">
        <f t="shared" si="6"/>
        <v>0.47727272700000001</v>
      </c>
      <c r="I81" s="20">
        <f t="shared" si="7"/>
        <v>0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29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0.831081081</v>
      </c>
      <c r="I88" s="20">
        <f t="shared" si="13"/>
        <v>2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0.84375</v>
      </c>
      <c r="I89" s="20">
        <f t="shared" si="13"/>
        <v>2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0.79411764699999998</v>
      </c>
      <c r="I90" s="20">
        <f t="shared" si="13"/>
        <v>2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0.85624999999999996</v>
      </c>
      <c r="I91" s="20">
        <f t="shared" si="13"/>
        <v>2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0.82</v>
      </c>
      <c r="I92" s="20">
        <f t="shared" si="13"/>
        <v>3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0.81506849299999995</v>
      </c>
      <c r="I93" s="20">
        <f t="shared" si="13"/>
        <v>2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0.83870967699999999</v>
      </c>
      <c r="I94" s="20">
        <f t="shared" si="13"/>
        <v>3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-0.5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0.8</v>
      </c>
      <c r="I95" s="20">
        <f t="shared" si="13"/>
        <v>2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0.77611940300000004</v>
      </c>
      <c r="I96" s="20">
        <f t="shared" si="13"/>
        <v>2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0.76865671599999996</v>
      </c>
      <c r="I97" s="20">
        <f t="shared" si="13"/>
        <v>5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0.79861111100000004</v>
      </c>
      <c r="I98" s="20">
        <f t="shared" si="13"/>
        <v>1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0.77272727299999999</v>
      </c>
      <c r="I99" s="20">
        <f t="shared" si="13"/>
        <v>4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0.77083333300000001</v>
      </c>
      <c r="I100" s="20">
        <f t="shared" si="13"/>
        <v>4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0.76027397299999999</v>
      </c>
      <c r="I101" s="20">
        <f t="shared" si="13"/>
        <v>5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0.78712871299999998</v>
      </c>
      <c r="I102" s="20">
        <f t="shared" si="13"/>
        <v>4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0.756410256</v>
      </c>
      <c r="I103" s="20">
        <f t="shared" si="13"/>
        <v>5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0.72077922100000003</v>
      </c>
      <c r="I104" s="20">
        <f t="shared" si="15"/>
        <v>3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0.69852941199999996</v>
      </c>
      <c r="I105" s="20">
        <f t="shared" si="15"/>
        <v>2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0.72222222199999997</v>
      </c>
      <c r="I106" s="20">
        <f t="shared" si="15"/>
        <v>3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0.73913043499999997</v>
      </c>
      <c r="I107" s="20">
        <f t="shared" si="15"/>
        <v>0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0.668918919</v>
      </c>
      <c r="I108" s="20">
        <f t="shared" si="15"/>
        <v>2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0.65873015899999998</v>
      </c>
      <c r="I109" s="20">
        <f t="shared" si="15"/>
        <v>3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14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0.65384615400000001</v>
      </c>
      <c r="I110" s="20">
        <f t="shared" si="15"/>
        <v>0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10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0.63815789499999998</v>
      </c>
      <c r="I111" s="20">
        <f t="shared" si="15"/>
        <v>2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0.66666666699999999</v>
      </c>
      <c r="I112" s="20">
        <f t="shared" si="15"/>
        <v>1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0.70212766000000004</v>
      </c>
      <c r="I113" s="20">
        <f t="shared" si="15"/>
        <v>2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0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0.688679245</v>
      </c>
      <c r="I114" s="20">
        <f t="shared" si="15"/>
        <v>1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0.63020833300000001</v>
      </c>
      <c r="I115" s="20">
        <f t="shared" si="15"/>
        <v>0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0.65</v>
      </c>
      <c r="I116" s="20">
        <f t="shared" si="15"/>
        <v>2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0.61627907000000004</v>
      </c>
      <c r="I117" s="20">
        <f t="shared" si="15"/>
        <v>1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-295</v>
      </c>
      <c r="D118" s="20">
        <f t="shared" si="12"/>
        <v>0</v>
      </c>
      <c r="E118" s="20">
        <f t="shared" si="16"/>
        <v>-4</v>
      </c>
      <c r="F118" s="20">
        <f t="shared" si="16"/>
        <v>0</v>
      </c>
      <c r="G118" s="20">
        <f t="shared" si="15"/>
        <v>0</v>
      </c>
      <c r="H118" s="20">
        <f t="shared" si="15"/>
        <v>0.52808988800000001</v>
      </c>
      <c r="I118" s="20">
        <f t="shared" si="15"/>
        <v>1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-528</v>
      </c>
      <c r="D119" s="20">
        <f t="shared" si="12"/>
        <v>0</v>
      </c>
      <c r="E119" s="20">
        <f t="shared" si="16"/>
        <v>-4</v>
      </c>
      <c r="F119" s="20">
        <f>-F81</f>
        <v>0</v>
      </c>
      <c r="G119" s="20">
        <f t="shared" si="15"/>
        <v>0</v>
      </c>
      <c r="H119" s="20">
        <f t="shared" si="15"/>
        <v>0.47727272700000001</v>
      </c>
      <c r="I119" s="20">
        <f t="shared" si="15"/>
        <v>0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-0.18930408710713667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0.66950809509378373</v>
      </c>
      <c r="I128" s="35">
        <f t="shared" si="18"/>
        <v>0.65037569989132193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0.74097860731710685</v>
      </c>
      <c r="I129" s="36">
        <f t="shared" si="18"/>
        <v>0.65037569989132193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0.46098236677292248</v>
      </c>
      <c r="I130" s="36">
        <f t="shared" si="18"/>
        <v>0.65037569989132193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0.81149617892613957</v>
      </c>
      <c r="I131" s="36">
        <f t="shared" si="18"/>
        <v>0.65037569989132193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0.60699522125994387</v>
      </c>
      <c r="I132" s="36">
        <f t="shared" si="18"/>
        <v>1.3330762357613379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0.57917458941890809</v>
      </c>
      <c r="I133" s="36">
        <f t="shared" si="18"/>
        <v>0.65037569989132193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0.71254410027029425</v>
      </c>
      <c r="I134" s="36">
        <f t="shared" si="18"/>
        <v>1.3330762357613379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-0.28052636397535879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0.49416710668549163</v>
      </c>
      <c r="I135" s="36">
        <f t="shared" si="18"/>
        <v>0.65037569989132193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0.35944696996437497</v>
      </c>
      <c r="I136" s="36">
        <f t="shared" si="18"/>
        <v>0.65037569989132193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0.31734692477091059</v>
      </c>
      <c r="I137" s="36">
        <f t="shared" si="18"/>
        <v>2.6984773075013697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0.48633182032433175</v>
      </c>
      <c r="I138" s="36">
        <f t="shared" si="20"/>
        <v>-3.2324835978693942E-2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0.34031058834980277</v>
      </c>
      <c r="I139" s="36">
        <f t="shared" si="20"/>
        <v>2.0157767716313537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0.32962610438394591</v>
      </c>
      <c r="I140" s="36">
        <f t="shared" si="20"/>
        <v>2.0157767716313537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0.27005647038830116</v>
      </c>
      <c r="I141" s="36">
        <f t="shared" si="20"/>
        <v>2.6984773075013697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0.42155495446765806</v>
      </c>
      <c r="I142" s="36">
        <f t="shared" si="20"/>
        <v>2.0157767716313537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0.24825967517033817</v>
      </c>
      <c r="I143" s="36">
        <f t="shared" si="20"/>
        <v>2.6984773075013697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4.7250550201021459E-2</v>
      </c>
      <c r="I144" s="36">
        <f t="shared" si="20"/>
        <v>1.3330762357613379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-7.8269649754563422E-2</v>
      </c>
      <c r="I145" s="36">
        <f t="shared" si="20"/>
        <v>0.65037569989132193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5.5391104308973642E-2</v>
      </c>
      <c r="I146" s="36">
        <f t="shared" si="20"/>
        <v>1.3330762357613379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0.15077719398963627</v>
      </c>
      <c r="I147" s="36">
        <f t="shared" si="20"/>
        <v>-0.71502537184870985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-0.24531445459506476</v>
      </c>
      <c r="I148" s="36">
        <f t="shared" si="22"/>
        <v>0.65037569989132193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-0.30279338362764496</v>
      </c>
      <c r="I149" s="36">
        <f t="shared" si="22"/>
        <v>1.3330762357613379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-0.23568829568419875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-0.33034603741375479</v>
      </c>
      <c r="I150" s="36">
        <f t="shared" si="22"/>
        <v>-0.71502537184870985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-0.24805741797141531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-0.4188498716100395</v>
      </c>
      <c r="I151" s="36">
        <f t="shared" si="22"/>
        <v>0.65037569989132193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-0.25802032193039187</v>
      </c>
      <c r="I152" s="36">
        <f t="shared" si="22"/>
        <v>-3.2324835978693942E-2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-5.7970472873998181E-2</v>
      </c>
      <c r="I153" s="36">
        <f t="shared" si="22"/>
        <v>0.65037569989132193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-0.27898022368945669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-0.1338384382972379</v>
      </c>
      <c r="I154" s="36">
        <f t="shared" si="22"/>
        <v>-3.2324835978693942E-2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-0.46369657621767507</v>
      </c>
      <c r="I155" s="36">
        <f t="shared" si="22"/>
        <v>-0.71502537184870985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-0.35204375262290422</v>
      </c>
      <c r="I156" s="36">
        <f t="shared" si="22"/>
        <v>0.65037569989132193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-0.54227720030275917</v>
      </c>
      <c r="I157" s="36">
        <f t="shared" si="22"/>
        <v>-3.2324835978693942E-2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-1.1912029923716778</v>
      </c>
      <c r="D158" s="36">
        <f t="shared" ref="D158:I159" si="23">(D118-D$120)/D$121</f>
        <v>-0.47129290612845359</v>
      </c>
      <c r="E158" s="36">
        <f t="shared" si="23"/>
        <v>-1.9676883067751392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-1.0397881568489227</v>
      </c>
      <c r="I158" s="36">
        <f t="shared" si="23"/>
        <v>-3.2324835978693942E-2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-1.9117043656020423</v>
      </c>
      <c r="D159" s="36">
        <f t="shared" si="23"/>
        <v>-0.47129290612845359</v>
      </c>
      <c r="E159" s="36">
        <f t="shared" si="23"/>
        <v>-1.9676883067751392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-1.3264683800317434</v>
      </c>
      <c r="I159" s="35">
        <f t="shared" si="23"/>
        <v>-0.71502537184870985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-0.18930408710713667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0.66950809509378373</v>
      </c>
      <c r="I166" s="35">
        <f t="shared" si="25"/>
        <v>0.65037569989132193</v>
      </c>
      <c r="J166" s="68">
        <f t="shared" ref="J166:J197" si="26">MIN(B166:I166)</f>
        <v>-0.4747039980166709</v>
      </c>
      <c r="K166" s="68">
        <f t="shared" ref="K166:K197" si="27">MAX(B166:I166)</f>
        <v>0.66950809509378373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0.74097860731710685</v>
      </c>
      <c r="I167" s="35">
        <f t="shared" si="25"/>
        <v>0.65037569989132193</v>
      </c>
      <c r="J167" s="68">
        <f t="shared" si="26"/>
        <v>-0.4747039980166709</v>
      </c>
      <c r="K167" s="68">
        <f t="shared" si="27"/>
        <v>0.74097860731710685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0.46098236677292248</v>
      </c>
      <c r="I168" s="35">
        <f t="shared" si="25"/>
        <v>0.65037569989132193</v>
      </c>
      <c r="J168" s="68">
        <f t="shared" si="26"/>
        <v>-0.4747039980166709</v>
      </c>
      <c r="K168" s="68">
        <f t="shared" si="27"/>
        <v>0.65037569989132193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0.81149617892613957</v>
      </c>
      <c r="I169" s="35">
        <f t="shared" si="25"/>
        <v>0.65037569989132193</v>
      </c>
      <c r="J169" s="68">
        <f t="shared" si="26"/>
        <v>-0.4747039980166709</v>
      </c>
      <c r="K169" s="68">
        <f t="shared" si="27"/>
        <v>0.81149617892613957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0.60699522125994387</v>
      </c>
      <c r="I170" s="35">
        <f t="shared" si="25"/>
        <v>1.3330762357613379</v>
      </c>
      <c r="J170" s="68">
        <f t="shared" si="26"/>
        <v>-0.4747039980166709</v>
      </c>
      <c r="K170" s="68">
        <f t="shared" si="27"/>
        <v>1.3330762357613379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0.57917458941890809</v>
      </c>
      <c r="I171" s="35">
        <f t="shared" si="25"/>
        <v>0.65037569989132193</v>
      </c>
      <c r="J171" s="68">
        <f t="shared" si="26"/>
        <v>-0.4747039980166709</v>
      </c>
      <c r="K171" s="68">
        <f t="shared" si="27"/>
        <v>0.65037569989132193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0.71254410027029425</v>
      </c>
      <c r="I172" s="35">
        <f t="shared" si="25"/>
        <v>1.3330762357613379</v>
      </c>
      <c r="J172" s="68">
        <f t="shared" si="26"/>
        <v>-0.4747039980166709</v>
      </c>
      <c r="K172" s="68">
        <f t="shared" si="27"/>
        <v>1.3330762357613379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-0.28052636397535879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0.49416710668549163</v>
      </c>
      <c r="I173" s="35">
        <f t="shared" si="25"/>
        <v>0.65037569989132193</v>
      </c>
      <c r="J173" s="68">
        <f t="shared" si="26"/>
        <v>-0.4747039980166709</v>
      </c>
      <c r="K173" s="68">
        <f t="shared" si="27"/>
        <v>0.65037569989132193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0.35944696996437497</v>
      </c>
      <c r="I174" s="35">
        <f t="shared" si="25"/>
        <v>0.65037569989132193</v>
      </c>
      <c r="J174" s="68">
        <f t="shared" si="26"/>
        <v>-0.4747039980166709</v>
      </c>
      <c r="K174" s="68">
        <f t="shared" si="27"/>
        <v>0.65037569989132193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0.31734692477091059</v>
      </c>
      <c r="I175" s="35">
        <f t="shared" si="25"/>
        <v>2.6984773075013697</v>
      </c>
      <c r="J175" s="68">
        <f t="shared" si="26"/>
        <v>-0.4747039980166709</v>
      </c>
      <c r="K175" s="68">
        <f t="shared" si="27"/>
        <v>2.6984773075013697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0.48633182032433175</v>
      </c>
      <c r="I176" s="35">
        <f t="shared" si="38"/>
        <v>-3.2324835978693942E-2</v>
      </c>
      <c r="J176" s="68">
        <f t="shared" si="26"/>
        <v>-0.4747039980166709</v>
      </c>
      <c r="K176" s="68">
        <f t="shared" si="27"/>
        <v>0.48633182032433175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0.34031058834980277</v>
      </c>
      <c r="I177" s="35">
        <f t="shared" si="38"/>
        <v>2.0157767716313537</v>
      </c>
      <c r="J177" s="68">
        <f t="shared" si="26"/>
        <v>-0.4747039980166709</v>
      </c>
      <c r="K177" s="68">
        <f t="shared" si="27"/>
        <v>2.0157767716313537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0.32962610438394591</v>
      </c>
      <c r="I178" s="35">
        <f t="shared" si="38"/>
        <v>2.0157767716313537</v>
      </c>
      <c r="J178" s="68">
        <f t="shared" si="26"/>
        <v>-0.4747039980166709</v>
      </c>
      <c r="K178" s="68">
        <f t="shared" si="27"/>
        <v>2.0157767716313537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0.27005647038830116</v>
      </c>
      <c r="I179" s="35">
        <f t="shared" si="38"/>
        <v>2.6984773075013697</v>
      </c>
      <c r="J179" s="68">
        <f t="shared" si="26"/>
        <v>-0.4747039980166709</v>
      </c>
      <c r="K179" s="68">
        <f t="shared" si="27"/>
        <v>2.6984773075013697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0.42155495446765806</v>
      </c>
      <c r="I180" s="35">
        <f t="shared" si="38"/>
        <v>2.0157767716313537</v>
      </c>
      <c r="J180" s="68">
        <f t="shared" si="26"/>
        <v>-0.4747039980166709</v>
      </c>
      <c r="K180" s="68">
        <f t="shared" si="27"/>
        <v>2.0157767716313537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0.24825967517033817</v>
      </c>
      <c r="I181" s="35">
        <f t="shared" si="38"/>
        <v>2.6984773075013697</v>
      </c>
      <c r="J181" s="68">
        <f t="shared" si="26"/>
        <v>-0.4747039980166709</v>
      </c>
      <c r="K181" s="68">
        <f t="shared" si="27"/>
        <v>2.6984773075013697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4.7250550201021459E-2</v>
      </c>
      <c r="I182" s="35">
        <f t="shared" si="38"/>
        <v>1.3330762357613379</v>
      </c>
      <c r="J182" s="68">
        <f t="shared" si="26"/>
        <v>-0.4747039980166709</v>
      </c>
      <c r="K182" s="68">
        <f t="shared" si="27"/>
        <v>1.3330762357613379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-7.8269649754563422E-2</v>
      </c>
      <c r="I183" s="35">
        <f t="shared" si="38"/>
        <v>0.65037569989132193</v>
      </c>
      <c r="J183" s="68">
        <f t="shared" si="26"/>
        <v>-0.4747039980166709</v>
      </c>
      <c r="K183" s="68">
        <f t="shared" si="27"/>
        <v>0.65037569989132193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5.5391104308973642E-2</v>
      </c>
      <c r="I184" s="35">
        <f t="shared" si="38"/>
        <v>1.3330762357613379</v>
      </c>
      <c r="J184" s="68">
        <f t="shared" si="26"/>
        <v>-0.4747039980166709</v>
      </c>
      <c r="K184" s="68">
        <f t="shared" si="27"/>
        <v>1.3330762357613379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0.15077719398963627</v>
      </c>
      <c r="I185" s="35">
        <f t="shared" si="38"/>
        <v>-0.71502537184870985</v>
      </c>
      <c r="J185" s="68">
        <f t="shared" si="26"/>
        <v>-0.71502537184870985</v>
      </c>
      <c r="K185" s="68">
        <f t="shared" si="27"/>
        <v>0.22358915376221591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-0.24531445459506476</v>
      </c>
      <c r="I186" s="35">
        <f t="shared" si="49"/>
        <v>0.65037569989132193</v>
      </c>
      <c r="J186" s="68">
        <f t="shared" si="26"/>
        <v>-0.4747039980166709</v>
      </c>
      <c r="K186" s="68">
        <f t="shared" si="27"/>
        <v>0.65037569989132193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-0.30279338362764496</v>
      </c>
      <c r="I187" s="35">
        <f t="shared" si="49"/>
        <v>1.3330762357613379</v>
      </c>
      <c r="J187" s="68">
        <f t="shared" si="26"/>
        <v>-0.4747039980166709</v>
      </c>
      <c r="K187" s="68">
        <f t="shared" si="27"/>
        <v>1.3330762357613379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-0.23568829568419875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-0.33034603741375479</v>
      </c>
      <c r="I188" s="35">
        <f t="shared" si="49"/>
        <v>-0.71502537184870985</v>
      </c>
      <c r="J188" s="68">
        <f t="shared" si="26"/>
        <v>-0.71502537184870985</v>
      </c>
      <c r="K188" s="68">
        <f t="shared" si="27"/>
        <v>0.22358915376221591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-0.24805741797141531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-0.4188498716100395</v>
      </c>
      <c r="I189" s="35">
        <f t="shared" si="49"/>
        <v>0.65037569989132193</v>
      </c>
      <c r="J189" s="68">
        <f t="shared" si="26"/>
        <v>-0.4747039980166709</v>
      </c>
      <c r="K189" s="68">
        <f t="shared" si="27"/>
        <v>0.65037569989132193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-0.25802032193039187</v>
      </c>
      <c r="I190" s="35">
        <f t="shared" si="49"/>
        <v>-3.2324835978693942E-2</v>
      </c>
      <c r="J190" s="68">
        <f t="shared" si="26"/>
        <v>-0.4747039980166709</v>
      </c>
      <c r="K190" s="68">
        <f t="shared" si="27"/>
        <v>0.22358915376221591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-5.7970472873998181E-2</v>
      </c>
      <c r="I191" s="35">
        <f t="shared" si="49"/>
        <v>0.65037569989132193</v>
      </c>
      <c r="J191" s="68">
        <f t="shared" si="26"/>
        <v>-0.4747039980166709</v>
      </c>
      <c r="K191" s="68">
        <f t="shared" si="27"/>
        <v>0.65037569989132193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-0.27898022368945669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-0.1338384382972379</v>
      </c>
      <c r="I192" s="35">
        <f t="shared" si="49"/>
        <v>-3.2324835978693942E-2</v>
      </c>
      <c r="J192" s="68">
        <f t="shared" si="26"/>
        <v>-0.4747039980166709</v>
      </c>
      <c r="K192" s="68">
        <f t="shared" si="27"/>
        <v>0.22358915376221591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-0.46369657621767507</v>
      </c>
      <c r="I193" s="35">
        <f t="shared" si="49"/>
        <v>-0.71502537184870985</v>
      </c>
      <c r="J193" s="68">
        <f t="shared" si="26"/>
        <v>-0.71502537184870985</v>
      </c>
      <c r="K193" s="68">
        <f t="shared" si="27"/>
        <v>0.22358915376221591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-0.35204375262290422</v>
      </c>
      <c r="I194" s="35">
        <f t="shared" si="49"/>
        <v>0.65037569989132193</v>
      </c>
      <c r="J194" s="68">
        <f t="shared" si="26"/>
        <v>-0.4747039980166709</v>
      </c>
      <c r="K194" s="68">
        <f t="shared" si="27"/>
        <v>0.65037569989132193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-0.54227720030275917</v>
      </c>
      <c r="I195" s="35">
        <f t="shared" si="49"/>
        <v>-3.2324835978693942E-2</v>
      </c>
      <c r="J195" s="68">
        <f t="shared" si="26"/>
        <v>-0.54227720030275917</v>
      </c>
      <c r="K195" s="68">
        <f t="shared" si="27"/>
        <v>0.22358915376221591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-1.1912029923716778</v>
      </c>
      <c r="D196" s="35">
        <f t="shared" ref="D196:I197" si="60">D158</f>
        <v>-0.47129290612845359</v>
      </c>
      <c r="E196" s="35">
        <f t="shared" si="60"/>
        <v>-1.9676883067751392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-1.0397881568489227</v>
      </c>
      <c r="I196" s="35">
        <f t="shared" si="60"/>
        <v>-3.2324835978693942E-2</v>
      </c>
      <c r="J196" s="68">
        <f t="shared" si="26"/>
        <v>-1.9676883067751392</v>
      </c>
      <c r="K196" s="68">
        <f t="shared" si="27"/>
        <v>7.7196092360300783E-2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-1.9117043656020423</v>
      </c>
      <c r="D197" s="35">
        <f t="shared" si="60"/>
        <v>-0.47129290612845359</v>
      </c>
      <c r="E197" s="35">
        <f t="shared" si="60"/>
        <v>-1.9676883067751392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-1.3264683800317434</v>
      </c>
      <c r="I197" s="35">
        <f t="shared" si="60"/>
        <v>-0.71502537184870985</v>
      </c>
      <c r="J197" s="68">
        <f t="shared" si="26"/>
        <v>-1.9676883067751392</v>
      </c>
      <c r="K197" s="68">
        <f t="shared" si="27"/>
        <v>7.7196092360300783E-2</v>
      </c>
      <c r="AMJ197"/>
    </row>
    <row r="198" spans="1:1024" x14ac:dyDescent="0.15">
      <c r="J198" s="69">
        <f>MIN(J166:J197)</f>
        <v>-1.9676883067751392</v>
      </c>
      <c r="K198" s="69">
        <f>MAX(K166:K197)</f>
        <v>2.6984773075013697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-0.67202950923033511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2.0286095281341647</v>
      </c>
      <c r="I205" s="35">
        <f t="shared" si="63"/>
        <v>2.6795478835522464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2.2451651801708334</v>
      </c>
      <c r="I206" s="35">
        <f t="shared" si="63"/>
        <v>2.6795478835522464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1.3967765713219551</v>
      </c>
      <c r="I207" s="35">
        <f t="shared" si="63"/>
        <v>2.6795478835522464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2.4588334221462027</v>
      </c>
      <c r="I208" s="35">
        <f t="shared" si="63"/>
        <v>2.6795478835522464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1.8391955204176298</v>
      </c>
      <c r="I209" s="35">
        <f t="shared" si="63"/>
        <v>5.4922740913367125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1.7548990059392915</v>
      </c>
      <c r="I210" s="35">
        <f t="shared" si="63"/>
        <v>2.6795478835522464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2.1590086238189916</v>
      </c>
      <c r="I211" s="35">
        <f t="shared" si="63"/>
        <v>5.4922740913367125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-0.99586859211252365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1.4973263332570395</v>
      </c>
      <c r="I212" s="35">
        <f t="shared" si="63"/>
        <v>2.6795478835522464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1.0891243189920561</v>
      </c>
      <c r="I213" s="35">
        <f t="shared" si="63"/>
        <v>2.6795478835522464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0.96156118205585905</v>
      </c>
      <c r="I214" s="35">
        <f t="shared" si="63"/>
        <v>11.117726506905644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1.473585415582725</v>
      </c>
      <c r="I215" s="35">
        <f t="shared" si="74"/>
        <v>-0.13317832423221904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1.0311410826999023</v>
      </c>
      <c r="I216" s="35">
        <f t="shared" si="74"/>
        <v>8.3050002991211773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0.99876709628335603</v>
      </c>
      <c r="I217" s="35">
        <f t="shared" si="74"/>
        <v>8.3050002991211773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0.81827110527655245</v>
      </c>
      <c r="I218" s="35">
        <f t="shared" si="74"/>
        <v>11.117726506905644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1.2773115120370038</v>
      </c>
      <c r="I219" s="35">
        <f t="shared" si="74"/>
        <v>8.3050002991211773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0.7522268157661246</v>
      </c>
      <c r="I220" s="35">
        <f t="shared" si="74"/>
        <v>11.117726506905644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0.143169167109095</v>
      </c>
      <c r="I221" s="35">
        <f t="shared" si="74"/>
        <v>5.4922740913367125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-0.23715703875632715</v>
      </c>
      <c r="I222" s="35">
        <f t="shared" si="74"/>
        <v>2.6795478835522464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0.16783504605619012</v>
      </c>
      <c r="I223" s="35">
        <f t="shared" si="74"/>
        <v>5.4922740913367125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0.45685489778859784</v>
      </c>
      <c r="I224" s="35">
        <f t="shared" si="74"/>
        <v>-2.9459045320166846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-0.74330279742304617</v>
      </c>
      <c r="I225" s="35">
        <f t="shared" si="85"/>
        <v>2.6795478835522464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-0.91746395239176415</v>
      </c>
      <c r="I226" s="35">
        <f t="shared" si="85"/>
        <v>5.4922740913367125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-0.83669344967890547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-1.000948493363677</v>
      </c>
      <c r="I227" s="35">
        <f t="shared" si="85"/>
        <v>-2.9459045320166846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-0.88060383379852436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-1.2691151109784196</v>
      </c>
      <c r="I228" s="35">
        <f t="shared" si="85"/>
        <v>2.6795478835522464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-0.78180157544908735</v>
      </c>
      <c r="I229" s="35">
        <f t="shared" si="85"/>
        <v>-0.13317832423221904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-0.17565053280821447</v>
      </c>
      <c r="I230" s="35">
        <f t="shared" si="85"/>
        <v>2.6795478835522464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-0.99037979409757115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-0.40553046804063081</v>
      </c>
      <c r="I231" s="35">
        <f t="shared" si="85"/>
        <v>-0.13317832423221904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-1.4050006259395553</v>
      </c>
      <c r="I232" s="35">
        <f t="shared" si="85"/>
        <v>-2.9459045320166846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-1.0666925704473997</v>
      </c>
      <c r="I233" s="35">
        <f t="shared" si="85"/>
        <v>2.6795478835522464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-1.6430999169173601</v>
      </c>
      <c r="I234" s="35">
        <f t="shared" si="85"/>
        <v>-0.13317832423221904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-4.2287706229194564</v>
      </c>
      <c r="D235" s="35">
        <f t="shared" ref="D235:I236" si="96">D196*D$165</f>
        <v>-1.9134491988815214</v>
      </c>
      <c r="E235" s="35">
        <f t="shared" si="96"/>
        <v>-8.5791210175396078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-3.1505581152522355</v>
      </c>
      <c r="I235" s="35">
        <f t="shared" si="96"/>
        <v>-0.13317832423221904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-6.7865504978872497</v>
      </c>
      <c r="D236" s="35">
        <f t="shared" si="96"/>
        <v>-1.9134491988815214</v>
      </c>
      <c r="E236" s="35">
        <f t="shared" si="96"/>
        <v>-8.5791210175396078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-4.019199191496182</v>
      </c>
      <c r="I236" s="35">
        <f t="shared" si="96"/>
        <v>-2.9459045320166846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127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-0.67202950923033511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2.0286095281341647</v>
      </c>
      <c r="I245" s="35">
        <f t="shared" si="99"/>
        <v>2.6795478835522464</v>
      </c>
      <c r="K245" s="9">
        <f t="shared" ref="K245:K276" si="100">SUM(B245:I245)/$B$240</f>
        <v>5.6206526194841087E-2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2.2451651801708334</v>
      </c>
      <c r="I246" s="35">
        <f t="shared" si="99"/>
        <v>2.6795478835522464</v>
      </c>
      <c r="K246" s="9">
        <f t="shared" si="100"/>
        <v>5.3058887579177282E-2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1.3967765713219551</v>
      </c>
      <c r="I247" s="35">
        <f t="shared" si="99"/>
        <v>2.6795478835522464</v>
      </c>
      <c r="K247" s="9">
        <f t="shared" si="100"/>
        <v>2.6825473576429032E-2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2.4588334221462027</v>
      </c>
      <c r="I248" s="35">
        <f t="shared" si="99"/>
        <v>2.6795478835522464</v>
      </c>
      <c r="K248" s="9">
        <f t="shared" si="100"/>
        <v>5.9665821468335267E-2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1.8391955204176298</v>
      </c>
      <c r="I249" s="35">
        <f t="shared" si="99"/>
        <v>5.4922740913367125</v>
      </c>
      <c r="K249" s="9">
        <f t="shared" si="100"/>
        <v>0.1274793126883691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1.7548990059392915</v>
      </c>
      <c r="I250" s="35">
        <f t="shared" si="99"/>
        <v>2.6795478835522464</v>
      </c>
      <c r="K250" s="9">
        <f t="shared" si="100"/>
        <v>3.7899141931943457E-2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2.1590086238189916</v>
      </c>
      <c r="I251" s="35">
        <f t="shared" si="99"/>
        <v>5.4922740913367125</v>
      </c>
      <c r="K251" s="9">
        <f t="shared" si="100"/>
        <v>0.13736840061048913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-0.99586859211252365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1.4973263332570395</v>
      </c>
      <c r="I252" s="35">
        <f t="shared" si="99"/>
        <v>2.6795478835522464</v>
      </c>
      <c r="K252" s="9">
        <f t="shared" si="100"/>
        <v>2.9764897321640282E-2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1.0891243189920561</v>
      </c>
      <c r="I253" s="35">
        <f t="shared" si="99"/>
        <v>2.6795478835522464</v>
      </c>
      <c r="K253" s="9">
        <f t="shared" si="100"/>
        <v>1.7312416918114273E-2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0.96156118205585905</v>
      </c>
      <c r="I254" s="35">
        <f t="shared" si="99"/>
        <v>11.117726506905644</v>
      </c>
      <c r="K254" s="9">
        <f t="shared" si="100"/>
        <v>0.27428877704233201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1.473585415582725</v>
      </c>
      <c r="I255" s="35">
        <f t="shared" si="111"/>
        <v>-0.13317832423221904</v>
      </c>
      <c r="K255" s="9">
        <f t="shared" si="100"/>
        <v>-5.777308435565804E-2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1.0311410826999023</v>
      </c>
      <c r="I256" s="35">
        <f t="shared" si="111"/>
        <v>8.3050002991211773</v>
      </c>
      <c r="K256" s="9">
        <f t="shared" si="100"/>
        <v>0.18946668962302393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0.99876709628335603</v>
      </c>
      <c r="I257" s="35">
        <f t="shared" si="111"/>
        <v>8.3050002991211773</v>
      </c>
      <c r="K257" s="9">
        <f t="shared" si="100"/>
        <v>0.1884656387134214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0.81827110527655245</v>
      </c>
      <c r="I258" s="35">
        <f t="shared" si="111"/>
        <v>11.117726506905644</v>
      </c>
      <c r="K258" s="9">
        <f t="shared" si="100"/>
        <v>0.26985803873746783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1.2773115120370038</v>
      </c>
      <c r="I259" s="35">
        <f t="shared" si="111"/>
        <v>8.3050002991211773</v>
      </c>
      <c r="K259" s="9">
        <f t="shared" si="100"/>
        <v>0.19707863858211797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0.7522268157661246</v>
      </c>
      <c r="I260" s="35">
        <f t="shared" si="111"/>
        <v>11.117726506905644</v>
      </c>
      <c r="K260" s="9">
        <f t="shared" si="100"/>
        <v>0.26781585291463461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0.143169167109095</v>
      </c>
      <c r="I261" s="35">
        <f t="shared" si="111"/>
        <v>5.4922740913367125</v>
      </c>
      <c r="K261" s="9">
        <f t="shared" si="100"/>
        <v>7.5035702505668558E-2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-0.23715703875632715</v>
      </c>
      <c r="I262" s="35">
        <f t="shared" si="111"/>
        <v>2.6795478835522464</v>
      </c>
      <c r="K262" s="9">
        <f t="shared" si="100"/>
        <v>-2.3698138361674944E-2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0.16783504605619012</v>
      </c>
      <c r="I263" s="35">
        <f t="shared" si="111"/>
        <v>5.4922740913367125</v>
      </c>
      <c r="K263" s="9">
        <f t="shared" si="100"/>
        <v>7.5798407482387642E-2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0.45685489778859784</v>
      </c>
      <c r="I264" s="35">
        <f t="shared" si="111"/>
        <v>-2.9459045320166846</v>
      </c>
      <c r="K264" s="9">
        <f t="shared" si="100"/>
        <v>-0.17618547537540427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-0.74330279742304617</v>
      </c>
      <c r="I265" s="35">
        <f t="shared" si="122"/>
        <v>2.6795478835522464</v>
      </c>
      <c r="K265" s="9">
        <f t="shared" si="100"/>
        <v>-3.9348903935784989E-2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-0.91746395239176415</v>
      </c>
      <c r="I266" s="35">
        <f t="shared" si="122"/>
        <v>5.4922740913367125</v>
      </c>
      <c r="K266" s="9">
        <f t="shared" si="100"/>
        <v>4.2239378464207229E-2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-0.83669344967890547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-1.000948493363677</v>
      </c>
      <c r="I267" s="35">
        <f t="shared" si="122"/>
        <v>-2.9459045320166846</v>
      </c>
      <c r="K267" s="9">
        <f t="shared" si="100"/>
        <v>-0.21651067780996236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-0.88060383379852436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-1.2691151109784196</v>
      </c>
      <c r="I268" s="35">
        <f t="shared" si="122"/>
        <v>2.6795478835522464</v>
      </c>
      <c r="K268" s="9">
        <f t="shared" si="100"/>
        <v>-5.2213355180569347E-2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-0.78180157544908735</v>
      </c>
      <c r="I269" s="35">
        <f t="shared" si="122"/>
        <v>-0.13317832423221904</v>
      </c>
      <c r="K269" s="9">
        <f t="shared" si="100"/>
        <v>-0.12751294183963491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-0.17565053280821447</v>
      </c>
      <c r="I270" s="35">
        <f t="shared" si="122"/>
        <v>2.6795478835522464</v>
      </c>
      <c r="K270" s="9">
        <f t="shared" si="100"/>
        <v>-2.1796267429451295E-2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-0.99037979409757115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-0.40553046804063081</v>
      </c>
      <c r="I271" s="35">
        <f t="shared" si="122"/>
        <v>-0.13317832423221904</v>
      </c>
      <c r="K271" s="9">
        <f t="shared" si="100"/>
        <v>-0.1158780900335602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-1.4050006259395553</v>
      </c>
      <c r="I272" s="35">
        <f t="shared" si="122"/>
        <v>-2.9459045320166846</v>
      </c>
      <c r="K272" s="9">
        <f t="shared" si="100"/>
        <v>-0.23375676553397426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-1.0666925704473997</v>
      </c>
      <c r="I273" s="35">
        <f t="shared" si="122"/>
        <v>2.6795478835522464</v>
      </c>
      <c r="K273" s="9">
        <f t="shared" si="100"/>
        <v>-4.9348587702771819E-2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-1.6430999169173601</v>
      </c>
      <c r="I274" s="35">
        <f t="shared" si="122"/>
        <v>-0.13317832423221904</v>
      </c>
      <c r="K274" s="9">
        <f t="shared" si="100"/>
        <v>-0.15414554361663779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-4.2287706229194564</v>
      </c>
      <c r="D275" s="35">
        <f t="shared" ref="D275:I276" si="133">D235</f>
        <v>-1.9134491988815214</v>
      </c>
      <c r="E275" s="35">
        <f t="shared" si="133"/>
        <v>-8.5791210175396078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-3.1505581152522355</v>
      </c>
      <c r="I275" s="35">
        <f t="shared" si="133"/>
        <v>-0.13317832423221904</v>
      </c>
      <c r="K275" s="9">
        <f t="shared" si="100"/>
        <v>-0.596316810008092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-6.7865504978872497</v>
      </c>
      <c r="D276" s="35">
        <f t="shared" si="133"/>
        <v>-1.9134491988815214</v>
      </c>
      <c r="E276" s="35">
        <f t="shared" si="133"/>
        <v>-8.5791210175396078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-4.019199191496182</v>
      </c>
      <c r="I276" s="35">
        <f t="shared" si="133"/>
        <v>-2.9459045320166846</v>
      </c>
      <c r="K276" s="45">
        <f t="shared" si="100"/>
        <v>-0.78924034615516081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GMY-RUS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5.6206526194841087E-2</v>
      </c>
      <c r="D281" s="35" cm="1">
        <f t="array" ref="D281:D312">TREND(C281:C312,B281:B312)</f>
        <v>0.21829349983564938</v>
      </c>
      <c r="AMJ281"/>
    </row>
    <row r="282" spans="1:1024" x14ac:dyDescent="0.15">
      <c r="B282" s="35">
        <v>1993</v>
      </c>
      <c r="C282" s="35">
        <f t="shared" si="135"/>
        <v>5.3058887579177282E-2</v>
      </c>
      <c r="D282" s="35">
        <v>0.20314533657007416</v>
      </c>
      <c r="AMJ282"/>
    </row>
    <row r="283" spans="1:1024" x14ac:dyDescent="0.15">
      <c r="B283" s="35">
        <v>1994</v>
      </c>
      <c r="C283" s="35">
        <f t="shared" si="135"/>
        <v>2.6825473576429032E-2</v>
      </c>
      <c r="D283" s="35">
        <v>0.1879971733045025</v>
      </c>
      <c r="AMJ283"/>
    </row>
    <row r="284" spans="1:1024" x14ac:dyDescent="0.15">
      <c r="B284" s="35">
        <v>1995</v>
      </c>
      <c r="C284" s="35">
        <f t="shared" si="135"/>
        <v>5.9665821468335267E-2</v>
      </c>
      <c r="D284" s="35">
        <v>0.17284901003892728</v>
      </c>
      <c r="AMJ284"/>
    </row>
    <row r="285" spans="1:1024" x14ac:dyDescent="0.15">
      <c r="B285" s="35">
        <v>1996</v>
      </c>
      <c r="C285" s="35">
        <f t="shared" si="135"/>
        <v>0.1274793126883691</v>
      </c>
      <c r="D285" s="35">
        <v>0.15770084677335561</v>
      </c>
      <c r="AMJ285"/>
    </row>
    <row r="286" spans="1:1024" x14ac:dyDescent="0.15">
      <c r="B286" s="35">
        <v>1997</v>
      </c>
      <c r="C286" s="35">
        <f t="shared" si="135"/>
        <v>3.7899141931943457E-2</v>
      </c>
      <c r="D286" s="35">
        <v>0.14255268350778039</v>
      </c>
      <c r="AMJ286"/>
    </row>
    <row r="287" spans="1:1024" x14ac:dyDescent="0.15">
      <c r="B287" s="35">
        <v>1998</v>
      </c>
      <c r="C287" s="35">
        <f t="shared" si="135"/>
        <v>0.13736840061048913</v>
      </c>
      <c r="D287" s="35">
        <v>0.12740452024220872</v>
      </c>
      <c r="AMJ287"/>
    </row>
    <row r="288" spans="1:1024" x14ac:dyDescent="0.15">
      <c r="B288" s="35">
        <v>1999</v>
      </c>
      <c r="C288" s="35">
        <f t="shared" si="135"/>
        <v>2.9764897321640282E-2</v>
      </c>
      <c r="D288" s="35">
        <v>0.1122563569766335</v>
      </c>
      <c r="AMJ288"/>
    </row>
    <row r="289" spans="2:1024" x14ac:dyDescent="0.15">
      <c r="B289" s="35">
        <v>2000</v>
      </c>
      <c r="C289" s="35">
        <f t="shared" si="135"/>
        <v>1.7312416918114273E-2</v>
      </c>
      <c r="D289" s="35">
        <v>9.7108193711058277E-2</v>
      </c>
      <c r="AMJ289"/>
    </row>
    <row r="290" spans="2:1024" x14ac:dyDescent="0.15">
      <c r="B290" s="35">
        <v>2001</v>
      </c>
      <c r="C290" s="35">
        <f t="shared" si="135"/>
        <v>0.27428877704233201</v>
      </c>
      <c r="D290" s="35">
        <v>8.1960030445486609E-2</v>
      </c>
      <c r="AMJ290"/>
    </row>
    <row r="291" spans="2:1024" x14ac:dyDescent="0.15">
      <c r="B291" s="35">
        <v>2002</v>
      </c>
      <c r="C291" s="35">
        <f t="shared" si="135"/>
        <v>-5.777308435565804E-2</v>
      </c>
      <c r="D291" s="35">
        <v>6.6811867179911388E-2</v>
      </c>
      <c r="AMJ291"/>
    </row>
    <row r="292" spans="2:1024" x14ac:dyDescent="0.15">
      <c r="B292" s="35">
        <v>2003</v>
      </c>
      <c r="C292" s="35">
        <f t="shared" si="135"/>
        <v>0.18946668962302393</v>
      </c>
      <c r="D292" s="35">
        <v>5.166370391433972E-2</v>
      </c>
      <c r="AMJ292"/>
    </row>
    <row r="293" spans="2:1024" x14ac:dyDescent="0.15">
      <c r="B293" s="35">
        <v>2004</v>
      </c>
      <c r="C293" s="35">
        <f t="shared" si="135"/>
        <v>0.1884656387134214</v>
      </c>
      <c r="D293" s="35">
        <v>3.65155406487645E-2</v>
      </c>
      <c r="AMJ293"/>
    </row>
    <row r="294" spans="2:1024" x14ac:dyDescent="0.15">
      <c r="B294" s="35">
        <v>2005</v>
      </c>
      <c r="C294" s="35">
        <f t="shared" si="135"/>
        <v>0.26985803873746783</v>
      </c>
      <c r="D294" s="35">
        <v>2.1367377383192832E-2</v>
      </c>
      <c r="AMJ294"/>
    </row>
    <row r="295" spans="2:1024" x14ac:dyDescent="0.15">
      <c r="B295" s="35">
        <v>2006</v>
      </c>
      <c r="C295" s="35">
        <f t="shared" si="135"/>
        <v>0.19707863858211797</v>
      </c>
      <c r="D295" s="35">
        <v>6.2192141176176108E-3</v>
      </c>
      <c r="AMJ295"/>
    </row>
    <row r="296" spans="2:1024" x14ac:dyDescent="0.15">
      <c r="B296" s="35">
        <v>2007</v>
      </c>
      <c r="C296" s="35">
        <f t="shared" si="135"/>
        <v>0.26781585291463461</v>
      </c>
      <c r="D296" s="35">
        <v>-8.9289491479540573E-3</v>
      </c>
      <c r="AMJ296"/>
    </row>
    <row r="297" spans="2:1024" x14ac:dyDescent="0.15">
      <c r="B297" s="35">
        <v>2008</v>
      </c>
      <c r="C297" s="35">
        <f t="shared" si="135"/>
        <v>7.5035702505668558E-2</v>
      </c>
      <c r="D297" s="35">
        <v>-2.4077112413529278E-2</v>
      </c>
      <c r="AMJ297"/>
    </row>
    <row r="298" spans="2:1024" x14ac:dyDescent="0.15">
      <c r="B298" s="35">
        <v>2009</v>
      </c>
      <c r="C298" s="35">
        <f t="shared" si="135"/>
        <v>-2.3698138361674944E-2</v>
      </c>
      <c r="D298" s="35">
        <v>-3.9225275679104499E-2</v>
      </c>
      <c r="AMJ298"/>
    </row>
    <row r="299" spans="2:1024" x14ac:dyDescent="0.15">
      <c r="B299" s="35">
        <v>2010</v>
      </c>
      <c r="C299" s="35">
        <f t="shared" si="135"/>
        <v>7.5798407482387642E-2</v>
      </c>
      <c r="D299" s="35">
        <v>-5.4373438944676167E-2</v>
      </c>
      <c r="AMJ299"/>
    </row>
    <row r="300" spans="2:1024" x14ac:dyDescent="0.15">
      <c r="B300" s="35">
        <v>2011</v>
      </c>
      <c r="C300" s="35">
        <f t="shared" si="135"/>
        <v>-0.17618547537540427</v>
      </c>
      <c r="D300" s="35">
        <v>-6.9521602210251388E-2</v>
      </c>
      <c r="AMJ300"/>
    </row>
    <row r="301" spans="2:1024" x14ac:dyDescent="0.15">
      <c r="B301" s="35">
        <v>2012</v>
      </c>
      <c r="C301" s="35">
        <f t="shared" si="135"/>
        <v>-3.9348903935784989E-2</v>
      </c>
      <c r="D301" s="35">
        <v>-8.4669765475823056E-2</v>
      </c>
      <c r="AMJ301"/>
    </row>
    <row r="302" spans="2:1024" x14ac:dyDescent="0.15">
      <c r="B302" s="35">
        <v>2013</v>
      </c>
      <c r="C302" s="35">
        <f t="shared" si="135"/>
        <v>4.2239378464207229E-2</v>
      </c>
      <c r="D302" s="35">
        <v>-9.9817928741398276E-2</v>
      </c>
      <c r="AMJ302"/>
    </row>
    <row r="303" spans="2:1024" x14ac:dyDescent="0.15">
      <c r="B303" s="35">
        <v>2014</v>
      </c>
      <c r="C303" s="35">
        <f t="shared" si="135"/>
        <v>-0.21651067780996236</v>
      </c>
      <c r="D303" s="35">
        <v>-0.11496609200696994</v>
      </c>
      <c r="AMJ303"/>
    </row>
    <row r="304" spans="2:1024" x14ac:dyDescent="0.15">
      <c r="B304" s="35">
        <v>2015</v>
      </c>
      <c r="C304" s="35">
        <f t="shared" si="135"/>
        <v>-5.2213355180569347E-2</v>
      </c>
      <c r="D304" s="35">
        <v>-0.13011425527254517</v>
      </c>
      <c r="AMJ304"/>
    </row>
    <row r="305" spans="2:1024" x14ac:dyDescent="0.15">
      <c r="B305" s="35">
        <v>2016</v>
      </c>
      <c r="C305" s="35">
        <f t="shared" si="135"/>
        <v>-0.12751294183963491</v>
      </c>
      <c r="D305" s="35">
        <v>-0.14526241853811683</v>
      </c>
      <c r="AMJ305"/>
    </row>
    <row r="306" spans="2:1024" x14ac:dyDescent="0.15">
      <c r="B306" s="35">
        <v>2017</v>
      </c>
      <c r="C306" s="35">
        <f t="shared" si="135"/>
        <v>-2.1796267429451295E-2</v>
      </c>
      <c r="D306" s="35">
        <v>-0.16041058180369205</v>
      </c>
      <c r="AMJ306"/>
    </row>
    <row r="307" spans="2:1024" x14ac:dyDescent="0.15">
      <c r="B307" s="35">
        <v>2018</v>
      </c>
      <c r="C307" s="35">
        <f t="shared" si="135"/>
        <v>-0.1158780900335602</v>
      </c>
      <c r="D307" s="35">
        <v>-0.17555874506926372</v>
      </c>
      <c r="AMJ307"/>
    </row>
    <row r="308" spans="2:1024" x14ac:dyDescent="0.15">
      <c r="B308" s="35">
        <v>2019</v>
      </c>
      <c r="C308" s="35">
        <f t="shared" si="135"/>
        <v>-0.23375676553397426</v>
      </c>
      <c r="D308" s="35">
        <v>-0.19070690833483894</v>
      </c>
      <c r="AMJ308"/>
    </row>
    <row r="309" spans="2:1024" x14ac:dyDescent="0.15">
      <c r="B309" s="35">
        <v>2020</v>
      </c>
      <c r="C309" s="35">
        <f t="shared" si="135"/>
        <v>-4.9348587702771819E-2</v>
      </c>
      <c r="D309" s="35">
        <v>-0.20585507160041416</v>
      </c>
      <c r="AMJ309"/>
    </row>
    <row r="310" spans="2:1024" x14ac:dyDescent="0.15">
      <c r="B310" s="35">
        <v>2021</v>
      </c>
      <c r="C310" s="35">
        <f t="shared" si="135"/>
        <v>-0.15414554361663779</v>
      </c>
      <c r="D310" s="35">
        <v>-0.22100323486598583</v>
      </c>
      <c r="AMJ310"/>
    </row>
    <row r="311" spans="2:1024" x14ac:dyDescent="0.15">
      <c r="B311" s="35">
        <v>2022</v>
      </c>
      <c r="C311" s="35">
        <f t="shared" si="135"/>
        <v>-0.596316810008092</v>
      </c>
      <c r="D311" s="35">
        <v>-0.23615139813156105</v>
      </c>
      <c r="AMJ311"/>
    </row>
    <row r="312" spans="2:1024" x14ac:dyDescent="0.15">
      <c r="B312" s="35">
        <v>2023</v>
      </c>
      <c r="C312" s="35">
        <f t="shared" si="135"/>
        <v>-0.78924034615516081</v>
      </c>
      <c r="D312" s="35">
        <v>-0.25129956139713272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3375C-D954-4E57-8C43-C50D3281633B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66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3">
        <v>0</v>
      </c>
      <c r="H7" s="20">
        <v>0</v>
      </c>
      <c r="I7" s="26">
        <v>0</v>
      </c>
      <c r="J7" s="20">
        <v>0</v>
      </c>
      <c r="K7" s="21">
        <v>0.81081081099999996</v>
      </c>
      <c r="L7" s="20">
        <f t="shared" ref="L7:L38" si="0">M7+N7</f>
        <v>2</v>
      </c>
      <c r="M7" s="22"/>
      <c r="N7" s="22">
        <v>2</v>
      </c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6">
        <v>0</v>
      </c>
      <c r="J8" s="20">
        <v>0</v>
      </c>
      <c r="K8" s="21">
        <v>0.7734375</v>
      </c>
      <c r="L8" s="20">
        <f t="shared" si="0"/>
        <v>1</v>
      </c>
      <c r="M8" s="22">
        <v>1</v>
      </c>
      <c r="N8" s="22"/>
      <c r="P8"/>
    </row>
    <row r="9" spans="1:16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0</v>
      </c>
      <c r="I9" s="26">
        <v>0</v>
      </c>
      <c r="J9" s="20">
        <v>0</v>
      </c>
      <c r="K9" s="21">
        <v>0.87313432800000002</v>
      </c>
      <c r="L9" s="20">
        <f t="shared" si="0"/>
        <v>0</v>
      </c>
      <c r="M9" s="22"/>
      <c r="N9" s="22"/>
      <c r="P9"/>
    </row>
    <row r="10" spans="1:16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6">
        <v>0</v>
      </c>
      <c r="J10" s="20">
        <v>0</v>
      </c>
      <c r="K10" s="21">
        <v>0.86875000000000002</v>
      </c>
      <c r="L10" s="20">
        <f t="shared" si="0"/>
        <v>1</v>
      </c>
      <c r="M10" s="22"/>
      <c r="N10" s="22">
        <v>1</v>
      </c>
      <c r="P10"/>
    </row>
    <row r="11" spans="1:16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0</v>
      </c>
      <c r="I11" s="26">
        <v>0</v>
      </c>
      <c r="J11" s="20">
        <v>0</v>
      </c>
      <c r="K11" s="21">
        <v>0.86666666699999995</v>
      </c>
      <c r="L11" s="20">
        <f t="shared" si="0"/>
        <v>0</v>
      </c>
      <c r="M11" s="22"/>
      <c r="N11" s="22"/>
      <c r="P11"/>
    </row>
    <row r="12" spans="1:16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0</v>
      </c>
      <c r="I12" s="26">
        <v>0</v>
      </c>
      <c r="J12" s="20">
        <v>0</v>
      </c>
      <c r="K12" s="21">
        <v>0.84931506800000001</v>
      </c>
      <c r="L12" s="20">
        <f t="shared" si="0"/>
        <v>0</v>
      </c>
      <c r="M12" s="22"/>
      <c r="N12" s="22"/>
      <c r="P12"/>
    </row>
    <row r="13" spans="1:16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3">
        <v>0</v>
      </c>
      <c r="H13" s="20">
        <v>0</v>
      </c>
      <c r="I13" s="26">
        <v>0</v>
      </c>
      <c r="J13" s="20">
        <v>0</v>
      </c>
      <c r="K13" s="21">
        <v>0.87301587300000005</v>
      </c>
      <c r="L13" s="20">
        <f t="shared" si="0"/>
        <v>1</v>
      </c>
      <c r="M13" s="22"/>
      <c r="N13" s="22">
        <v>1</v>
      </c>
      <c r="P13"/>
    </row>
    <row r="14" spans="1:16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53">
        <v>0</v>
      </c>
      <c r="H14" s="20">
        <v>0</v>
      </c>
      <c r="I14" s="26">
        <v>0</v>
      </c>
      <c r="J14" s="20">
        <v>0</v>
      </c>
      <c r="K14" s="21">
        <v>0.85507246400000003</v>
      </c>
      <c r="L14" s="20">
        <f t="shared" si="0"/>
        <v>1</v>
      </c>
      <c r="M14" s="22">
        <v>1</v>
      </c>
      <c r="N14" s="22"/>
      <c r="P14"/>
    </row>
    <row r="15" spans="1:16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3">
        <v>0</v>
      </c>
      <c r="H15" s="20">
        <v>0</v>
      </c>
      <c r="I15" s="26">
        <v>0</v>
      </c>
      <c r="J15" s="20">
        <v>0</v>
      </c>
      <c r="K15" s="21">
        <v>0.86764705900000005</v>
      </c>
      <c r="L15" s="20">
        <f t="shared" si="0"/>
        <v>0</v>
      </c>
      <c r="M15" s="22"/>
      <c r="N15" s="22"/>
      <c r="P15"/>
    </row>
    <row r="16" spans="1:16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3">
        <v>0</v>
      </c>
      <c r="H16" s="20">
        <v>0</v>
      </c>
      <c r="I16" s="26">
        <v>0</v>
      </c>
      <c r="J16" s="20">
        <v>0</v>
      </c>
      <c r="K16" s="21">
        <v>0.86764705900000005</v>
      </c>
      <c r="L16" s="20">
        <f t="shared" si="0"/>
        <v>2</v>
      </c>
      <c r="M16" s="22">
        <v>1</v>
      </c>
      <c r="N16" s="22">
        <v>1</v>
      </c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3">
        <v>0</v>
      </c>
      <c r="H17" s="20">
        <v>0</v>
      </c>
      <c r="I17" s="26">
        <v>0</v>
      </c>
      <c r="J17" s="20">
        <v>0</v>
      </c>
      <c r="K17" s="21">
        <v>0.87837837799999996</v>
      </c>
      <c r="L17" s="20">
        <f t="shared" si="0"/>
        <v>0</v>
      </c>
      <c r="M17" s="22"/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3">
        <v>0</v>
      </c>
      <c r="H18" s="20">
        <v>0</v>
      </c>
      <c r="I18" s="26">
        <v>0</v>
      </c>
      <c r="J18" s="20">
        <v>0</v>
      </c>
      <c r="K18" s="21">
        <v>0.82467532499999996</v>
      </c>
      <c r="L18" s="20">
        <f t="shared" si="0"/>
        <v>1</v>
      </c>
      <c r="M18" s="22"/>
      <c r="N18" s="22">
        <v>1</v>
      </c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6">
        <v>0</v>
      </c>
      <c r="J19" s="20">
        <v>0</v>
      </c>
      <c r="K19" s="21">
        <v>0.88194444400000005</v>
      </c>
      <c r="L19" s="20">
        <f t="shared" si="0"/>
        <v>1</v>
      </c>
      <c r="M19" s="22"/>
      <c r="N19" s="22">
        <v>1</v>
      </c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0.93835616399999999</v>
      </c>
      <c r="L20" s="20">
        <f t="shared" si="0"/>
        <v>2</v>
      </c>
      <c r="M20" s="22">
        <v>1</v>
      </c>
      <c r="N20" s="22">
        <v>1</v>
      </c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0.985148515</v>
      </c>
      <c r="L21" s="20">
        <f t="shared" si="0"/>
        <v>0</v>
      </c>
      <c r="M21" s="22"/>
      <c r="N21" s="22"/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0.97402597400000002</v>
      </c>
      <c r="L22" s="20">
        <f t="shared" si="0"/>
        <v>1</v>
      </c>
      <c r="M22" s="22"/>
      <c r="N22" s="22">
        <v>1</v>
      </c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0.95394736800000002</v>
      </c>
      <c r="L23" s="20">
        <f t="shared" si="0"/>
        <v>1</v>
      </c>
      <c r="M23" s="22">
        <v>1</v>
      </c>
      <c r="N23" s="22"/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0.97794117599999997</v>
      </c>
      <c r="L24" s="20">
        <f t="shared" si="0"/>
        <v>0</v>
      </c>
      <c r="M24" s="22"/>
      <c r="N24" s="22"/>
      <c r="P24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0.95070422499999996</v>
      </c>
      <c r="L25" s="20">
        <f t="shared" si="0"/>
        <v>1</v>
      </c>
      <c r="M25" s="22"/>
      <c r="N25" s="22">
        <v>1</v>
      </c>
      <c r="P25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0.96323529399999996</v>
      </c>
      <c r="L26" s="20">
        <f t="shared" si="0"/>
        <v>0</v>
      </c>
      <c r="M26" s="22"/>
      <c r="N26" s="22"/>
      <c r="P26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0.95833333300000001</v>
      </c>
      <c r="L27" s="20">
        <f t="shared" si="0"/>
        <v>1</v>
      </c>
      <c r="M27" s="22"/>
      <c r="N27" s="22">
        <v>1</v>
      </c>
      <c r="P27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0.95161290300000001</v>
      </c>
      <c r="L28" s="20">
        <f t="shared" si="0"/>
        <v>0</v>
      </c>
      <c r="M28" s="22"/>
      <c r="N28" s="22"/>
      <c r="P28"/>
    </row>
    <row r="29" spans="1:16" x14ac:dyDescent="0.15">
      <c r="A29" s="20">
        <v>2014</v>
      </c>
      <c r="B29" s="20">
        <v>0</v>
      </c>
      <c r="C29" s="20">
        <f t="shared" si="1"/>
        <v>-7</v>
      </c>
      <c r="D29" s="77"/>
      <c r="E29" s="77"/>
      <c r="F29" s="78">
        <v>7</v>
      </c>
      <c r="G29" s="53">
        <v>0</v>
      </c>
      <c r="H29" s="20">
        <v>0</v>
      </c>
      <c r="I29" s="20">
        <v>0</v>
      </c>
      <c r="J29" s="20">
        <v>1</v>
      </c>
      <c r="K29" s="21">
        <v>0.93055555599999995</v>
      </c>
      <c r="L29" s="20">
        <f t="shared" si="0"/>
        <v>1</v>
      </c>
      <c r="M29" s="22">
        <v>1</v>
      </c>
      <c r="N29" s="22"/>
      <c r="P29"/>
    </row>
    <row r="30" spans="1:16" x14ac:dyDescent="0.15">
      <c r="A30" s="20">
        <v>2015</v>
      </c>
      <c r="B30" s="20">
        <v>0</v>
      </c>
      <c r="C30" s="20">
        <f t="shared" si="1"/>
        <v>-5</v>
      </c>
      <c r="D30" s="77"/>
      <c r="E30" s="77"/>
      <c r="F30" s="78">
        <v>5</v>
      </c>
      <c r="G30" s="53">
        <v>0</v>
      </c>
      <c r="H30" s="20">
        <v>0</v>
      </c>
      <c r="I30" s="20">
        <v>0</v>
      </c>
      <c r="J30" s="20">
        <v>1</v>
      </c>
      <c r="K30" s="21">
        <v>0.905405405</v>
      </c>
      <c r="L30" s="20">
        <f t="shared" si="0"/>
        <v>5</v>
      </c>
      <c r="M30" s="22">
        <v>1</v>
      </c>
      <c r="N30" s="22">
        <v>4</v>
      </c>
      <c r="P30"/>
    </row>
    <row r="31" spans="1:16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3">
        <v>0</v>
      </c>
      <c r="H31" s="20">
        <v>0</v>
      </c>
      <c r="I31" s="20">
        <v>0</v>
      </c>
      <c r="J31" s="20">
        <v>1</v>
      </c>
      <c r="K31" s="21">
        <v>0.929487179</v>
      </c>
      <c r="L31" s="20">
        <f t="shared" si="0"/>
        <v>3</v>
      </c>
      <c r="M31" s="22"/>
      <c r="N31" s="22">
        <v>3</v>
      </c>
      <c r="P31"/>
    </row>
    <row r="32" spans="1:16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3">
        <v>0</v>
      </c>
      <c r="H32" s="20">
        <v>0</v>
      </c>
      <c r="I32" s="20">
        <v>0</v>
      </c>
      <c r="J32" s="20">
        <v>1</v>
      </c>
      <c r="K32" s="21">
        <v>0.92391304299999999</v>
      </c>
      <c r="L32" s="20">
        <f t="shared" si="0"/>
        <v>3</v>
      </c>
      <c r="M32" s="22"/>
      <c r="N32" s="22">
        <v>3</v>
      </c>
      <c r="P32"/>
    </row>
    <row r="33" spans="1:1024" x14ac:dyDescent="0.15">
      <c r="A33" s="20">
        <v>2018</v>
      </c>
      <c r="B33" s="20">
        <v>0</v>
      </c>
      <c r="C33" s="20">
        <f t="shared" si="1"/>
        <v>0</v>
      </c>
      <c r="D33" s="77"/>
      <c r="E33" s="77"/>
      <c r="F33" s="78">
        <v>0</v>
      </c>
      <c r="G33" s="53">
        <v>0</v>
      </c>
      <c r="H33" s="20">
        <v>0</v>
      </c>
      <c r="I33" s="20">
        <v>0</v>
      </c>
      <c r="J33" s="20">
        <v>1</v>
      </c>
      <c r="K33" s="21">
        <v>0.95</v>
      </c>
      <c r="L33" s="20">
        <f t="shared" si="0"/>
        <v>4</v>
      </c>
      <c r="M33" s="22">
        <v>1</v>
      </c>
      <c r="N33" s="22">
        <v>3</v>
      </c>
      <c r="P33"/>
    </row>
    <row r="34" spans="1:1024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0</v>
      </c>
      <c r="I34" s="20">
        <v>0</v>
      </c>
      <c r="J34" s="20">
        <v>1</v>
      </c>
      <c r="K34" s="21">
        <v>0.91752577300000004</v>
      </c>
      <c r="L34" s="20">
        <f t="shared" si="0"/>
        <v>3</v>
      </c>
      <c r="M34" s="22"/>
      <c r="N34" s="22">
        <v>3</v>
      </c>
      <c r="P34"/>
    </row>
    <row r="35" spans="1:1024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3">
        <v>0</v>
      </c>
      <c r="H35" s="20">
        <v>0</v>
      </c>
      <c r="I35" s="20">
        <v>0</v>
      </c>
      <c r="J35" s="20">
        <v>1</v>
      </c>
      <c r="K35" s="21">
        <v>0.89795918399999997</v>
      </c>
      <c r="L35" s="20">
        <f t="shared" si="0"/>
        <v>1</v>
      </c>
      <c r="M35" s="22"/>
      <c r="N35" s="22">
        <v>1</v>
      </c>
      <c r="P35"/>
    </row>
    <row r="36" spans="1:1024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0</v>
      </c>
      <c r="I36" s="20">
        <v>0</v>
      </c>
      <c r="J36" s="20">
        <v>1</v>
      </c>
      <c r="K36" s="21">
        <v>0.93452380999999995</v>
      </c>
      <c r="L36" s="20">
        <f t="shared" si="0"/>
        <v>2</v>
      </c>
      <c r="M36" s="22">
        <v>1</v>
      </c>
      <c r="N36" s="22">
        <v>1</v>
      </c>
      <c r="P36"/>
    </row>
    <row r="37" spans="1:1024" x14ac:dyDescent="0.15">
      <c r="A37" s="20">
        <v>2022</v>
      </c>
      <c r="B37" s="20">
        <v>0</v>
      </c>
      <c r="C37" s="20">
        <f t="shared" si="1"/>
        <v>295</v>
      </c>
      <c r="D37" s="77">
        <v>295</v>
      </c>
      <c r="E37" s="77"/>
      <c r="F37" s="78">
        <v>0</v>
      </c>
      <c r="G37" s="53">
        <v>0</v>
      </c>
      <c r="H37" s="20">
        <v>0</v>
      </c>
      <c r="I37" s="20">
        <v>0</v>
      </c>
      <c r="J37" s="20">
        <v>1</v>
      </c>
      <c r="K37" s="21">
        <v>0.94578313300000005</v>
      </c>
      <c r="L37" s="20">
        <f t="shared" si="0"/>
        <v>3</v>
      </c>
      <c r="M37" s="22">
        <v>2</v>
      </c>
      <c r="N37" s="22">
        <v>1</v>
      </c>
      <c r="P37"/>
    </row>
    <row r="38" spans="1:1024" x14ac:dyDescent="0.15">
      <c r="A38" s="20">
        <v>2023</v>
      </c>
      <c r="B38" s="20">
        <v>0</v>
      </c>
      <c r="C38" s="20">
        <f t="shared" si="1"/>
        <v>528</v>
      </c>
      <c r="D38" s="77">
        <v>528</v>
      </c>
      <c r="E38" s="77"/>
      <c r="F38" s="78">
        <v>0</v>
      </c>
      <c r="G38" s="53">
        <v>0</v>
      </c>
      <c r="H38" s="20">
        <v>0</v>
      </c>
      <c r="I38" s="20">
        <v>0</v>
      </c>
      <c r="J38" s="20">
        <v>1</v>
      </c>
      <c r="K38" s="21">
        <v>0.95402298900000004</v>
      </c>
      <c r="L38" s="20">
        <f t="shared" si="0"/>
        <v>2</v>
      </c>
      <c r="M38" s="22"/>
      <c r="N38" s="22">
        <v>2</v>
      </c>
      <c r="P38"/>
    </row>
    <row r="39" spans="1:1024" x14ac:dyDescent="0.15">
      <c r="A39" s="20">
        <v>2024</v>
      </c>
      <c r="B39" s="23"/>
      <c r="C39" s="20">
        <f t="shared" si="1"/>
        <v>716</v>
      </c>
      <c r="D39" s="77">
        <v>716</v>
      </c>
      <c r="E39" s="77"/>
      <c r="F39" s="24"/>
      <c r="G39" s="53">
        <v>0</v>
      </c>
      <c r="H39" s="24"/>
      <c r="I39" s="20">
        <v>0</v>
      </c>
      <c r="J39" s="20">
        <v>1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1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0.81081081099999996</v>
      </c>
      <c r="I50" s="20">
        <f t="shared" ref="I50:I81" si="7">L7</f>
        <v>2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0.7734375</v>
      </c>
      <c r="I51" s="20">
        <f t="shared" si="7"/>
        <v>1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0.87313432800000002</v>
      </c>
      <c r="I52" s="20">
        <f t="shared" si="7"/>
        <v>0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0.86875000000000002</v>
      </c>
      <c r="I53" s="20">
        <f t="shared" si="7"/>
        <v>1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0.86666666699999995</v>
      </c>
      <c r="I54" s="20">
        <f t="shared" si="7"/>
        <v>0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0.84931506800000001</v>
      </c>
      <c r="I55" s="20">
        <f t="shared" si="7"/>
        <v>0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0.87301587300000005</v>
      </c>
      <c r="I56" s="20">
        <f t="shared" si="7"/>
        <v>1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0.85507246400000003</v>
      </c>
      <c r="I57" s="20">
        <f t="shared" si="7"/>
        <v>1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0.86764705900000005</v>
      </c>
      <c r="I58" s="20">
        <f t="shared" si="7"/>
        <v>0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0.86764705900000005</v>
      </c>
      <c r="I59" s="20">
        <f t="shared" si="7"/>
        <v>2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0.87837837799999996</v>
      </c>
      <c r="I60" s="20">
        <f t="shared" si="7"/>
        <v>0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0.82467532499999996</v>
      </c>
      <c r="I61" s="20">
        <f t="shared" si="7"/>
        <v>1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0.88194444400000005</v>
      </c>
      <c r="I62" s="20">
        <f t="shared" si="7"/>
        <v>1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0.93835616399999999</v>
      </c>
      <c r="I63" s="20">
        <f t="shared" si="7"/>
        <v>2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0.985148515</v>
      </c>
      <c r="I64" s="20">
        <f t="shared" si="7"/>
        <v>0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0.97402597400000002</v>
      </c>
      <c r="I65" s="20">
        <f t="shared" si="7"/>
        <v>1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0.95394736800000002</v>
      </c>
      <c r="I66" s="20">
        <f t="shared" si="7"/>
        <v>1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0.97794117599999997</v>
      </c>
      <c r="I67" s="20">
        <f t="shared" si="7"/>
        <v>0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0.95070422499999996</v>
      </c>
      <c r="I68" s="20">
        <f t="shared" si="7"/>
        <v>1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0.96323529399999996</v>
      </c>
      <c r="I69" s="20">
        <f t="shared" si="7"/>
        <v>0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0.95833333300000001</v>
      </c>
      <c r="I70" s="20">
        <f t="shared" si="7"/>
        <v>1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0.95161290300000001</v>
      </c>
      <c r="I71" s="20">
        <f t="shared" si="7"/>
        <v>0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-7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1</v>
      </c>
      <c r="H72" s="20">
        <f t="shared" si="6"/>
        <v>0.93055555599999995</v>
      </c>
      <c r="I72" s="20">
        <f t="shared" si="7"/>
        <v>1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-5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1</v>
      </c>
      <c r="H73" s="20">
        <f t="shared" si="6"/>
        <v>0.905405405</v>
      </c>
      <c r="I73" s="20">
        <f t="shared" si="7"/>
        <v>5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1</v>
      </c>
      <c r="H74" s="20">
        <f t="shared" si="6"/>
        <v>0.929487179</v>
      </c>
      <c r="I74" s="20">
        <f t="shared" si="7"/>
        <v>3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1</v>
      </c>
      <c r="H75" s="20">
        <f t="shared" si="6"/>
        <v>0.92391304299999999</v>
      </c>
      <c r="I75" s="20">
        <f t="shared" si="7"/>
        <v>3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0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1</v>
      </c>
      <c r="H76" s="20">
        <f t="shared" si="6"/>
        <v>0.95</v>
      </c>
      <c r="I76" s="20">
        <f t="shared" si="7"/>
        <v>4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1</v>
      </c>
      <c r="H77" s="20">
        <f t="shared" si="6"/>
        <v>0.91752577300000004</v>
      </c>
      <c r="I77" s="20">
        <f t="shared" si="7"/>
        <v>3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1</v>
      </c>
      <c r="H78" s="20">
        <f t="shared" si="6"/>
        <v>0.89795918399999997</v>
      </c>
      <c r="I78" s="20">
        <f t="shared" si="7"/>
        <v>1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1</v>
      </c>
      <c r="H79" s="20">
        <f t="shared" si="6"/>
        <v>0.93452380999999995</v>
      </c>
      <c r="I79" s="20">
        <f t="shared" si="7"/>
        <v>2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295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1</v>
      </c>
      <c r="H80" s="20">
        <f t="shared" si="6"/>
        <v>0.94578313300000005</v>
      </c>
      <c r="I80" s="20">
        <f t="shared" si="7"/>
        <v>3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528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1</v>
      </c>
      <c r="H81" s="20">
        <f t="shared" si="6"/>
        <v>0.95402298900000004</v>
      </c>
      <c r="I81" s="20">
        <f t="shared" si="7"/>
        <v>2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0.81081081099999996</v>
      </c>
      <c r="I88" s="20">
        <f t="shared" si="13"/>
        <v>2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0.7734375</v>
      </c>
      <c r="I89" s="20">
        <f t="shared" si="13"/>
        <v>1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0.87313432800000002</v>
      </c>
      <c r="I90" s="20">
        <f t="shared" si="13"/>
        <v>0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0.86875000000000002</v>
      </c>
      <c r="I91" s="20">
        <f t="shared" si="13"/>
        <v>1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0.86666666699999995</v>
      </c>
      <c r="I92" s="20">
        <f t="shared" si="13"/>
        <v>0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0.84931506800000001</v>
      </c>
      <c r="I93" s="20">
        <f t="shared" si="13"/>
        <v>0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0.87301587300000005</v>
      </c>
      <c r="I94" s="20">
        <f t="shared" si="13"/>
        <v>1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0.85507246400000003</v>
      </c>
      <c r="I95" s="20">
        <f t="shared" si="13"/>
        <v>1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0.86764705900000005</v>
      </c>
      <c r="I96" s="20">
        <f t="shared" si="13"/>
        <v>0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0.86764705900000005</v>
      </c>
      <c r="I97" s="20">
        <f t="shared" si="13"/>
        <v>2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0.87837837799999996</v>
      </c>
      <c r="I98" s="20">
        <f t="shared" si="13"/>
        <v>0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0.82467532499999996</v>
      </c>
      <c r="I99" s="20">
        <f t="shared" si="13"/>
        <v>1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0.88194444400000005</v>
      </c>
      <c r="I100" s="20">
        <f t="shared" si="13"/>
        <v>1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0.93835616399999999</v>
      </c>
      <c r="I101" s="20">
        <f t="shared" si="13"/>
        <v>2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0.985148515</v>
      </c>
      <c r="I102" s="20">
        <f t="shared" si="13"/>
        <v>0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0.97402597400000002</v>
      </c>
      <c r="I103" s="20">
        <f t="shared" si="13"/>
        <v>1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0.95394736800000002</v>
      </c>
      <c r="I104" s="20">
        <f t="shared" si="15"/>
        <v>1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0.97794117599999997</v>
      </c>
      <c r="I105" s="20">
        <f t="shared" si="15"/>
        <v>0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0.95070422499999996</v>
      </c>
      <c r="I106" s="20">
        <f t="shared" si="15"/>
        <v>1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0.96323529399999996</v>
      </c>
      <c r="I107" s="20">
        <f t="shared" si="15"/>
        <v>0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0.95833333300000001</v>
      </c>
      <c r="I108" s="20">
        <f t="shared" si="15"/>
        <v>1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0.95161290300000001</v>
      </c>
      <c r="I109" s="20">
        <f t="shared" si="15"/>
        <v>0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-7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1</v>
      </c>
      <c r="H110" s="20">
        <f t="shared" si="15"/>
        <v>0.93055555599999995</v>
      </c>
      <c r="I110" s="20">
        <f t="shared" si="15"/>
        <v>1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-5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1</v>
      </c>
      <c r="H111" s="20">
        <f t="shared" si="15"/>
        <v>0.905405405</v>
      </c>
      <c r="I111" s="20">
        <f t="shared" si="15"/>
        <v>5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1</v>
      </c>
      <c r="H112" s="20">
        <f t="shared" si="15"/>
        <v>0.929487179</v>
      </c>
      <c r="I112" s="20">
        <f t="shared" si="15"/>
        <v>3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1</v>
      </c>
      <c r="H113" s="20">
        <f t="shared" si="15"/>
        <v>0.92391304299999999</v>
      </c>
      <c r="I113" s="20">
        <f t="shared" si="15"/>
        <v>3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0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1</v>
      </c>
      <c r="H114" s="20">
        <f t="shared" si="15"/>
        <v>0.95</v>
      </c>
      <c r="I114" s="20">
        <f t="shared" si="15"/>
        <v>4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1</v>
      </c>
      <c r="H115" s="20">
        <f t="shared" si="15"/>
        <v>0.91752577300000004</v>
      </c>
      <c r="I115" s="20">
        <f t="shared" si="15"/>
        <v>3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1</v>
      </c>
      <c r="H116" s="20">
        <f t="shared" si="15"/>
        <v>0.89795918399999997</v>
      </c>
      <c r="I116" s="20">
        <f t="shared" si="15"/>
        <v>1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1</v>
      </c>
      <c r="H117" s="20">
        <f t="shared" si="15"/>
        <v>0.93452380999999995</v>
      </c>
      <c r="I117" s="20">
        <f t="shared" si="15"/>
        <v>2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295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1</v>
      </c>
      <c r="H118" s="20">
        <f t="shared" si="15"/>
        <v>0.94578313300000005</v>
      </c>
      <c r="I118" s="20">
        <f t="shared" si="15"/>
        <v>3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528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1</v>
      </c>
      <c r="H119" s="20">
        <f t="shared" si="15"/>
        <v>0.95402298900000004</v>
      </c>
      <c r="I119" s="20">
        <f t="shared" si="15"/>
        <v>2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0.55515527779302887</v>
      </c>
      <c r="I128" s="35">
        <f t="shared" si="18"/>
        <v>0.65037569989132193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0.34431726701629634</v>
      </c>
      <c r="I129" s="36">
        <f t="shared" si="18"/>
        <v>-3.2324835978693942E-2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0.90674752363097189</v>
      </c>
      <c r="I130" s="36">
        <f t="shared" si="18"/>
        <v>-0.71502537184870985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0.88201375053517295</v>
      </c>
      <c r="I131" s="36">
        <f t="shared" si="18"/>
        <v>-3.2324835978693942E-2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0.8702608238141355</v>
      </c>
      <c r="I132" s="36">
        <f t="shared" si="18"/>
        <v>-0.71502537184870985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0.77237341381303792</v>
      </c>
      <c r="I133" s="36">
        <f t="shared" si="18"/>
        <v>-0.71502537184870985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0.90607927091537632</v>
      </c>
      <c r="I134" s="36">
        <f t="shared" si="18"/>
        <v>-3.2324835978693942E-2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0.80485322058996278</v>
      </c>
      <c r="I135" s="36">
        <f t="shared" si="18"/>
        <v>-3.2324835978693942E-2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0.87579161285933005</v>
      </c>
      <c r="I136" s="36">
        <f t="shared" si="18"/>
        <v>-0.71502537184870985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0.87579161285933005</v>
      </c>
      <c r="I137" s="36">
        <f t="shared" si="18"/>
        <v>0.65037569989132193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0.93633133734267959</v>
      </c>
      <c r="I138" s="36">
        <f t="shared" si="20"/>
        <v>-0.71502537184870985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0.63337062649858411</v>
      </c>
      <c r="I139" s="36">
        <f t="shared" si="20"/>
        <v>-3.2324835978693942E-2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0.95644896250408307</v>
      </c>
      <c r="I140" s="36">
        <f t="shared" si="20"/>
        <v>-3.2324835978693942E-2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1.2746903628791801</v>
      </c>
      <c r="I141" s="36">
        <f t="shared" si="20"/>
        <v>0.65037569989132193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1.5386649998709807</v>
      </c>
      <c r="I142" s="36">
        <f t="shared" si="20"/>
        <v>-0.71502537184870985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1.4759182333556284</v>
      </c>
      <c r="I143" s="36">
        <f t="shared" si="20"/>
        <v>-3.2324835978693942E-2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1.3626466704424636</v>
      </c>
      <c r="I144" s="36">
        <f t="shared" si="20"/>
        <v>-3.2324835978693942E-2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1.4980054763475343</v>
      </c>
      <c r="I145" s="36">
        <f t="shared" si="20"/>
        <v>-0.71502537184870985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1.3443507849431966</v>
      </c>
      <c r="I146" s="36">
        <f t="shared" si="20"/>
        <v>-3.2324835978693942E-2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1.4150436293868154</v>
      </c>
      <c r="I147" s="36">
        <f t="shared" si="20"/>
        <v>-0.71502537184870985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1.3873896785194406</v>
      </c>
      <c r="I148" s="36">
        <f t="shared" si="22"/>
        <v>-3.2324835978693942E-2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1.3494770062179611</v>
      </c>
      <c r="I149" s="36">
        <f t="shared" si="22"/>
        <v>-0.71502537184870985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-0.30062618769208566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1.8300657578711659</v>
      </c>
      <c r="H150" s="36">
        <f t="shared" si="22"/>
        <v>1.2306839682204602</v>
      </c>
      <c r="I150" s="36">
        <f t="shared" si="22"/>
        <v>-3.2324835978693942E-2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-0.29444162654847739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1.8300657578711659</v>
      </c>
      <c r="H151" s="36">
        <f t="shared" si="22"/>
        <v>1.0888017622908213</v>
      </c>
      <c r="I151" s="36">
        <f t="shared" si="22"/>
        <v>2.6984773075013697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1.8300657578711659</v>
      </c>
      <c r="H152" s="36">
        <f t="shared" si="22"/>
        <v>1.224656820092225</v>
      </c>
      <c r="I152" s="36">
        <f t="shared" si="22"/>
        <v>1.3330762357613379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1.8300657578711659</v>
      </c>
      <c r="H153" s="36">
        <f t="shared" si="22"/>
        <v>1.193210857329146</v>
      </c>
      <c r="I153" s="36">
        <f t="shared" si="22"/>
        <v>1.3330762357613379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-0.27898022368945669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1.8300657578711659</v>
      </c>
      <c r="H154" s="36">
        <f t="shared" si="22"/>
        <v>1.3403779659938868</v>
      </c>
      <c r="I154" s="36">
        <f t="shared" si="22"/>
        <v>2.0157767716313537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1.8300657578711659</v>
      </c>
      <c r="H155" s="36">
        <f t="shared" si="22"/>
        <v>1.1571776757602481</v>
      </c>
      <c r="I155" s="36">
        <f t="shared" si="22"/>
        <v>1.3330762357613379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1.8300657578711659</v>
      </c>
      <c r="H156" s="36">
        <f t="shared" si="22"/>
        <v>1.0467946084840862</v>
      </c>
      <c r="I156" s="36">
        <f t="shared" si="22"/>
        <v>-3.2324835978693942E-2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1.8300657578711659</v>
      </c>
      <c r="H157" s="36">
        <f t="shared" si="22"/>
        <v>1.2530704990690869</v>
      </c>
      <c r="I157" s="36">
        <f t="shared" si="22"/>
        <v>0.65037569989132193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0.63324254499276456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1.8300657578711659</v>
      </c>
      <c r="H158" s="36">
        <f t="shared" si="23"/>
        <v>1.3165889083428259</v>
      </c>
      <c r="I158" s="36">
        <f t="shared" si="23"/>
        <v>1.3330762357613379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1.353743918223129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1.8300657578711659</v>
      </c>
      <c r="H159" s="36">
        <f t="shared" si="23"/>
        <v>1.3630732791850755</v>
      </c>
      <c r="I159" s="35">
        <f t="shared" si="23"/>
        <v>0.65037569989132193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0.55515527779302887</v>
      </c>
      <c r="I166" s="35">
        <f t="shared" si="25"/>
        <v>0.65037569989132193</v>
      </c>
      <c r="J166" s="68">
        <f t="shared" ref="J166:J197" si="26">MIN(B166:I166)</f>
        <v>-0.4747039980166709</v>
      </c>
      <c r="K166" s="68">
        <f t="shared" ref="K166:K197" si="27">MAX(B166:I166)</f>
        <v>0.65037569989132193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0.34431726701629634</v>
      </c>
      <c r="I167" s="35">
        <f t="shared" si="25"/>
        <v>-3.2324835978693942E-2</v>
      </c>
      <c r="J167" s="68">
        <f t="shared" si="26"/>
        <v>-0.4747039980166709</v>
      </c>
      <c r="K167" s="68">
        <f t="shared" si="27"/>
        <v>0.34431726701629634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0.90674752363097189</v>
      </c>
      <c r="I168" s="35">
        <f t="shared" si="25"/>
        <v>-0.71502537184870985</v>
      </c>
      <c r="J168" s="68">
        <f t="shared" si="26"/>
        <v>-0.71502537184870985</v>
      </c>
      <c r="K168" s="68">
        <f t="shared" si="27"/>
        <v>0.90674752363097189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0.88201375053517295</v>
      </c>
      <c r="I169" s="35">
        <f t="shared" si="25"/>
        <v>-3.2324835978693942E-2</v>
      </c>
      <c r="J169" s="68">
        <f t="shared" si="26"/>
        <v>-0.4747039980166709</v>
      </c>
      <c r="K169" s="68">
        <f t="shared" si="27"/>
        <v>0.88201375053517295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0.8702608238141355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0.8702608238141355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0.77237341381303792</v>
      </c>
      <c r="I171" s="35">
        <f t="shared" si="25"/>
        <v>-0.71502537184870985</v>
      </c>
      <c r="J171" s="68">
        <f t="shared" si="26"/>
        <v>-0.71502537184870985</v>
      </c>
      <c r="K171" s="68">
        <f t="shared" si="27"/>
        <v>0.77237341381303792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0.90607927091537632</v>
      </c>
      <c r="I172" s="35">
        <f t="shared" si="25"/>
        <v>-3.2324835978693942E-2</v>
      </c>
      <c r="J172" s="68">
        <f t="shared" si="26"/>
        <v>-0.4747039980166709</v>
      </c>
      <c r="K172" s="68">
        <f t="shared" si="27"/>
        <v>0.90607927091537632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0.80485322058996278</v>
      </c>
      <c r="I173" s="35">
        <f t="shared" si="25"/>
        <v>-3.2324835978693942E-2</v>
      </c>
      <c r="J173" s="68">
        <f t="shared" si="26"/>
        <v>-0.4747039980166709</v>
      </c>
      <c r="K173" s="68">
        <f t="shared" si="27"/>
        <v>0.80485322058996278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0.87579161285933005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0.87579161285933005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0.87579161285933005</v>
      </c>
      <c r="I175" s="35">
        <f t="shared" si="25"/>
        <v>0.65037569989132193</v>
      </c>
      <c r="J175" s="68">
        <f t="shared" si="26"/>
        <v>-0.4747039980166709</v>
      </c>
      <c r="K175" s="68">
        <f t="shared" si="27"/>
        <v>0.87579161285933005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0.93633133734267959</v>
      </c>
      <c r="I176" s="35">
        <f t="shared" si="38"/>
        <v>-0.71502537184870985</v>
      </c>
      <c r="J176" s="68">
        <f t="shared" si="26"/>
        <v>-0.71502537184870985</v>
      </c>
      <c r="K176" s="68">
        <f t="shared" si="27"/>
        <v>0.93633133734267959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0.63337062649858411</v>
      </c>
      <c r="I177" s="35">
        <f t="shared" si="38"/>
        <v>-3.2324835978693942E-2</v>
      </c>
      <c r="J177" s="68">
        <f t="shared" si="26"/>
        <v>-0.4747039980166709</v>
      </c>
      <c r="K177" s="68">
        <f t="shared" si="27"/>
        <v>0.63337062649858411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0.95644896250408307</v>
      </c>
      <c r="I178" s="35">
        <f t="shared" si="38"/>
        <v>-3.2324835978693942E-2</v>
      </c>
      <c r="J178" s="68">
        <f t="shared" si="26"/>
        <v>-0.4747039980166709</v>
      </c>
      <c r="K178" s="68">
        <f t="shared" si="27"/>
        <v>0.95644896250408307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1.2746903628791801</v>
      </c>
      <c r="I179" s="35">
        <f t="shared" si="38"/>
        <v>0.65037569989132193</v>
      </c>
      <c r="J179" s="68">
        <f t="shared" si="26"/>
        <v>-0.4747039980166709</v>
      </c>
      <c r="K179" s="68">
        <f t="shared" si="27"/>
        <v>1.2746903628791801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1.5386649998709807</v>
      </c>
      <c r="I180" s="35">
        <f t="shared" si="38"/>
        <v>-0.71502537184870985</v>
      </c>
      <c r="J180" s="68">
        <f t="shared" si="26"/>
        <v>-0.71502537184870985</v>
      </c>
      <c r="K180" s="68">
        <f t="shared" si="27"/>
        <v>1.5386649998709807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1.4759182333556284</v>
      </c>
      <c r="I181" s="35">
        <f t="shared" si="38"/>
        <v>-3.2324835978693942E-2</v>
      </c>
      <c r="J181" s="68">
        <f t="shared" si="26"/>
        <v>-0.4747039980166709</v>
      </c>
      <c r="K181" s="68">
        <f t="shared" si="27"/>
        <v>1.4759182333556284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1.3626466704424636</v>
      </c>
      <c r="I182" s="35">
        <f t="shared" si="38"/>
        <v>-3.2324835978693942E-2</v>
      </c>
      <c r="J182" s="68">
        <f t="shared" si="26"/>
        <v>-0.4747039980166709</v>
      </c>
      <c r="K182" s="68">
        <f t="shared" si="27"/>
        <v>1.3626466704424636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1.4980054763475343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1.4980054763475343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1.3443507849431966</v>
      </c>
      <c r="I184" s="35">
        <f t="shared" si="38"/>
        <v>-3.2324835978693942E-2</v>
      </c>
      <c r="J184" s="68">
        <f t="shared" si="26"/>
        <v>-0.4747039980166709</v>
      </c>
      <c r="K184" s="68">
        <f t="shared" si="27"/>
        <v>1.3443507849431966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1.4150436293868154</v>
      </c>
      <c r="I185" s="35">
        <f t="shared" si="38"/>
        <v>-0.71502537184870985</v>
      </c>
      <c r="J185" s="68">
        <f t="shared" si="26"/>
        <v>-0.71502537184870985</v>
      </c>
      <c r="K185" s="68">
        <f t="shared" si="27"/>
        <v>1.4150436293868154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1.3873896785194406</v>
      </c>
      <c r="I186" s="35">
        <f t="shared" si="49"/>
        <v>-3.2324835978693942E-2</v>
      </c>
      <c r="J186" s="68">
        <f t="shared" si="26"/>
        <v>-0.4747039980166709</v>
      </c>
      <c r="K186" s="68">
        <f t="shared" si="27"/>
        <v>1.3873896785194406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1.3494770062179611</v>
      </c>
      <c r="I187" s="35">
        <f t="shared" si="49"/>
        <v>-0.71502537184870985</v>
      </c>
      <c r="J187" s="68">
        <f t="shared" si="26"/>
        <v>-0.71502537184870985</v>
      </c>
      <c r="K187" s="68">
        <f t="shared" si="27"/>
        <v>1.3494770062179611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-0.30062618769208566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1.8300657578711659</v>
      </c>
      <c r="H188" s="35">
        <f t="shared" si="49"/>
        <v>1.2306839682204602</v>
      </c>
      <c r="I188" s="35">
        <f t="shared" si="49"/>
        <v>-3.2324835978693942E-2</v>
      </c>
      <c r="J188" s="68">
        <f t="shared" si="26"/>
        <v>-0.47129290612845359</v>
      </c>
      <c r="K188" s="68">
        <f t="shared" si="27"/>
        <v>1.8300657578711659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-0.29444162654847739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1.8300657578711659</v>
      </c>
      <c r="H189" s="35">
        <f t="shared" si="49"/>
        <v>1.0888017622908213</v>
      </c>
      <c r="I189" s="35">
        <f t="shared" si="49"/>
        <v>2.6984773075013697</v>
      </c>
      <c r="J189" s="68">
        <f t="shared" si="26"/>
        <v>-0.47129290612845359</v>
      </c>
      <c r="K189" s="68">
        <f t="shared" si="27"/>
        <v>2.6984773075013697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1.8300657578711659</v>
      </c>
      <c r="H190" s="35">
        <f t="shared" si="49"/>
        <v>1.224656820092225</v>
      </c>
      <c r="I190" s="35">
        <f t="shared" si="49"/>
        <v>1.3330762357613379</v>
      </c>
      <c r="J190" s="68">
        <f t="shared" si="26"/>
        <v>-0.47129290612845359</v>
      </c>
      <c r="K190" s="68">
        <f t="shared" si="27"/>
        <v>1.8300657578711659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1.8300657578711659</v>
      </c>
      <c r="H191" s="35">
        <f t="shared" si="49"/>
        <v>1.193210857329146</v>
      </c>
      <c r="I191" s="35">
        <f t="shared" si="49"/>
        <v>1.3330762357613379</v>
      </c>
      <c r="J191" s="68">
        <f t="shared" si="26"/>
        <v>-0.47129290612845359</v>
      </c>
      <c r="K191" s="68">
        <f t="shared" si="27"/>
        <v>1.8300657578711659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-0.27898022368945669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1.8300657578711659</v>
      </c>
      <c r="H192" s="35">
        <f t="shared" si="49"/>
        <v>1.3403779659938868</v>
      </c>
      <c r="I192" s="35">
        <f t="shared" si="49"/>
        <v>2.0157767716313537</v>
      </c>
      <c r="J192" s="68">
        <f t="shared" si="26"/>
        <v>-0.47129290612845359</v>
      </c>
      <c r="K192" s="68">
        <f t="shared" si="27"/>
        <v>2.0157767716313537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1.8300657578711659</v>
      </c>
      <c r="H193" s="35">
        <f t="shared" si="49"/>
        <v>1.1571776757602481</v>
      </c>
      <c r="I193" s="35">
        <f t="shared" si="49"/>
        <v>1.3330762357613379</v>
      </c>
      <c r="J193" s="68">
        <f t="shared" si="26"/>
        <v>-0.47129290612845359</v>
      </c>
      <c r="K193" s="68">
        <f t="shared" si="27"/>
        <v>1.8300657578711659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1.8300657578711659</v>
      </c>
      <c r="H194" s="35">
        <f t="shared" si="49"/>
        <v>1.0467946084840862</v>
      </c>
      <c r="I194" s="35">
        <f t="shared" si="49"/>
        <v>-3.2324835978693942E-2</v>
      </c>
      <c r="J194" s="68">
        <f t="shared" si="26"/>
        <v>-0.47129290612845359</v>
      </c>
      <c r="K194" s="68">
        <f t="shared" si="27"/>
        <v>1.8300657578711659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1.8300657578711659</v>
      </c>
      <c r="H195" s="35">
        <f t="shared" si="49"/>
        <v>1.2530704990690869</v>
      </c>
      <c r="I195" s="35">
        <f t="shared" si="49"/>
        <v>0.65037569989132193</v>
      </c>
      <c r="J195" s="68">
        <f t="shared" si="26"/>
        <v>-0.47129290612845359</v>
      </c>
      <c r="K195" s="68">
        <f t="shared" si="27"/>
        <v>1.8300657578711659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0.63324254499276456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1.8300657578711659</v>
      </c>
      <c r="H196" s="35">
        <f t="shared" si="60"/>
        <v>1.3165889083428259</v>
      </c>
      <c r="I196" s="35">
        <f t="shared" si="60"/>
        <v>1.3330762357613379</v>
      </c>
      <c r="J196" s="68">
        <f t="shared" si="26"/>
        <v>-0.47129290612845359</v>
      </c>
      <c r="K196" s="68">
        <f t="shared" si="27"/>
        <v>1.8300657578711659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1.353743918223129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1.8300657578711659</v>
      </c>
      <c r="H197" s="35">
        <f t="shared" si="60"/>
        <v>1.3630732791850755</v>
      </c>
      <c r="I197" s="35">
        <f t="shared" si="60"/>
        <v>0.65037569989132193</v>
      </c>
      <c r="J197" s="68">
        <f t="shared" si="26"/>
        <v>-0.47129290612845359</v>
      </c>
      <c r="K197" s="68">
        <f t="shared" si="27"/>
        <v>1.8300657578711659</v>
      </c>
      <c r="AMJ197"/>
    </row>
    <row r="198" spans="1:1024" x14ac:dyDescent="0.15">
      <c r="J198" s="69">
        <f>MIN(J166:J197)</f>
        <v>-0.71502537184870985</v>
      </c>
      <c r="K198" s="69">
        <f>MAX(K166:K197)</f>
        <v>2.6984773075013697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1.6821204917128774</v>
      </c>
      <c r="I205" s="35">
        <f t="shared" si="63"/>
        <v>2.6795478835522464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1.0432813190593779</v>
      </c>
      <c r="I206" s="35">
        <f t="shared" si="63"/>
        <v>-0.13317832423221904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2.7474449966018448</v>
      </c>
      <c r="I207" s="35">
        <f t="shared" si="63"/>
        <v>-2.9459045320166846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2.6725016641215738</v>
      </c>
      <c r="I208" s="35">
        <f t="shared" si="63"/>
        <v>-0.13317832423221904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2.6368902961568303</v>
      </c>
      <c r="I209" s="35">
        <f t="shared" si="63"/>
        <v>-2.9459045320166846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2.3402914438535047</v>
      </c>
      <c r="I210" s="35">
        <f t="shared" si="63"/>
        <v>-2.9459045320166846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2.74542019087359</v>
      </c>
      <c r="I211" s="35">
        <f t="shared" si="63"/>
        <v>-0.13317832423221904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2.438705258387587</v>
      </c>
      <c r="I212" s="35">
        <f t="shared" si="63"/>
        <v>-0.13317832423221904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2.65364858696377</v>
      </c>
      <c r="I213" s="35">
        <f t="shared" si="63"/>
        <v>-2.9459045320166846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2.65364858696377</v>
      </c>
      <c r="I214" s="35">
        <f t="shared" si="63"/>
        <v>2.6795478835522464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2.8370839521483191</v>
      </c>
      <c r="I215" s="35">
        <f t="shared" si="74"/>
        <v>-2.9459045320166846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1.9191129982907098</v>
      </c>
      <c r="I216" s="35">
        <f t="shared" si="74"/>
        <v>-0.13317832423221904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2.8980403563873716</v>
      </c>
      <c r="I217" s="35">
        <f t="shared" si="74"/>
        <v>-0.13317832423221904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3.8623117995239156</v>
      </c>
      <c r="I218" s="35">
        <f t="shared" si="74"/>
        <v>2.6795478835522464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4.6621549496090715</v>
      </c>
      <c r="I219" s="35">
        <f t="shared" si="74"/>
        <v>-2.9459045320166846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4.4720322470675535</v>
      </c>
      <c r="I220" s="35">
        <f t="shared" si="74"/>
        <v>-0.13317832423221904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4.1288194114406647</v>
      </c>
      <c r="I221" s="35">
        <f t="shared" si="74"/>
        <v>-0.13317832423221904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4.5389565933330287</v>
      </c>
      <c r="I222" s="35">
        <f t="shared" si="74"/>
        <v>-2.9459045320166846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4.0733828783778856</v>
      </c>
      <c r="I223" s="35">
        <f t="shared" si="74"/>
        <v>-0.13317832423221904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4.2875821970420507</v>
      </c>
      <c r="I224" s="35">
        <f t="shared" si="74"/>
        <v>-2.9459045320166846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4.2037907259139047</v>
      </c>
      <c r="I225" s="35">
        <f t="shared" si="85"/>
        <v>-0.13317832423221904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4.0889153288404216</v>
      </c>
      <c r="I226" s="35">
        <f t="shared" si="85"/>
        <v>-2.9459045320166846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-1.0672229663069039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7.1006551405401233</v>
      </c>
      <c r="H227" s="35">
        <f t="shared" si="85"/>
        <v>3.7289724237079942</v>
      </c>
      <c r="I227" s="35">
        <f t="shared" si="85"/>
        <v>-0.13317832423221904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-1.0452677742470946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7.1006551405401233</v>
      </c>
      <c r="H228" s="35">
        <f t="shared" si="85"/>
        <v>3.2990693397411883</v>
      </c>
      <c r="I228" s="35">
        <f t="shared" si="85"/>
        <v>11.117726506905644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7.1006551405401233</v>
      </c>
      <c r="H229" s="35">
        <f t="shared" si="85"/>
        <v>3.7107101648794414</v>
      </c>
      <c r="I229" s="35">
        <f t="shared" si="85"/>
        <v>5.4922740913367125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7.1006551405401233</v>
      </c>
      <c r="H230" s="35">
        <f t="shared" si="85"/>
        <v>3.6154288977073121</v>
      </c>
      <c r="I230" s="35">
        <f t="shared" si="85"/>
        <v>5.4922740913367125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-0.99037979409757115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7.1006551405401233</v>
      </c>
      <c r="H231" s="35">
        <f t="shared" si="85"/>
        <v>4.0613452369614764</v>
      </c>
      <c r="I231" s="35">
        <f t="shared" si="85"/>
        <v>8.3050002991211773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7.1006551405401233</v>
      </c>
      <c r="H232" s="35">
        <f t="shared" si="85"/>
        <v>3.5062483575535515</v>
      </c>
      <c r="I232" s="35">
        <f t="shared" si="85"/>
        <v>5.4922740913367125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7.1006551405401233</v>
      </c>
      <c r="H233" s="35">
        <f t="shared" si="85"/>
        <v>3.1717876637067812</v>
      </c>
      <c r="I233" s="35">
        <f t="shared" si="85"/>
        <v>-0.13317832423221904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7.1006551405401233</v>
      </c>
      <c r="H234" s="35">
        <f t="shared" si="85"/>
        <v>3.7968036121793327</v>
      </c>
      <c r="I234" s="35">
        <f t="shared" si="85"/>
        <v>2.6795478835522464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2.2480110347243141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7.1006551405401233</v>
      </c>
      <c r="H235" s="35">
        <f t="shared" si="96"/>
        <v>3.9892643922787623</v>
      </c>
      <c r="I235" s="35">
        <f t="shared" si="96"/>
        <v>5.4922740913367125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4.8057909096921074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7.1006551405401233</v>
      </c>
      <c r="H236" s="35">
        <f t="shared" si="96"/>
        <v>4.1301120359307788</v>
      </c>
      <c r="I236" s="35">
        <f t="shared" si="96"/>
        <v>2.6795478835522464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126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1.6821204917128774</v>
      </c>
      <c r="I245" s="35">
        <f t="shared" si="99"/>
        <v>2.6795478835522464</v>
      </c>
      <c r="K245" s="9">
        <f t="shared" ref="K245:K276" si="100">SUM(B245:I245)/$B$240</f>
        <v>3.5648724052338814E-2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1.0432813190593779</v>
      </c>
      <c r="I246" s="35">
        <f t="shared" si="99"/>
        <v>-0.13317832423221904</v>
      </c>
      <c r="K246" s="9">
        <f t="shared" si="100"/>
        <v>-7.1078715045928512E-2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2.7474449966018448</v>
      </c>
      <c r="I247" s="35">
        <f t="shared" si="99"/>
        <v>-2.9459045320166846</v>
      </c>
      <c r="K247" s="9">
        <f t="shared" si="100"/>
        <v>-0.10535708642013998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2.6725016641215738</v>
      </c>
      <c r="I248" s="35">
        <f t="shared" si="99"/>
        <v>-0.13317832423221904</v>
      </c>
      <c r="K248" s="9">
        <f t="shared" si="100"/>
        <v>-2.0700844141098705E-2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2.6368902961568303</v>
      </c>
      <c r="I249" s="35">
        <f t="shared" si="99"/>
        <v>-2.9459045320166846</v>
      </c>
      <c r="K249" s="9">
        <f t="shared" si="100"/>
        <v>-0.10877559911169886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2.3402914438535047</v>
      </c>
      <c r="I250" s="35">
        <f t="shared" si="99"/>
        <v>-2.9459045320166846</v>
      </c>
      <c r="K250" s="9">
        <f t="shared" si="100"/>
        <v>-0.11794686850883324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2.74542019087359</v>
      </c>
      <c r="I251" s="35">
        <f t="shared" si="99"/>
        <v>-0.13317832423221904</v>
      </c>
      <c r="K251" s="9">
        <f t="shared" si="100"/>
        <v>-1.8446096869855159E-2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2.438705258387587</v>
      </c>
      <c r="I252" s="35">
        <f t="shared" si="99"/>
        <v>-0.13317832423221904</v>
      </c>
      <c r="K252" s="9">
        <f t="shared" si="100"/>
        <v>-2.7930170230585E-2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2.65364858696377</v>
      </c>
      <c r="I253" s="35">
        <f t="shared" si="99"/>
        <v>-2.9459045320166846</v>
      </c>
      <c r="K253" s="9">
        <f t="shared" si="100"/>
        <v>-0.10825740830134205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2.65364858696377</v>
      </c>
      <c r="I254" s="35">
        <f t="shared" si="99"/>
        <v>2.6795478835522464</v>
      </c>
      <c r="K254" s="9">
        <f t="shared" si="100"/>
        <v>6.5689790695841993E-2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2.8370839521483191</v>
      </c>
      <c r="I255" s="35">
        <f t="shared" si="111"/>
        <v>-2.9459045320166846</v>
      </c>
      <c r="K255" s="9">
        <f t="shared" si="100"/>
        <v>-0.10258531908722487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1.9191129982907098</v>
      </c>
      <c r="I256" s="35">
        <f t="shared" si="111"/>
        <v>-0.13317832423221904</v>
      </c>
      <c r="K256" s="9">
        <f t="shared" si="100"/>
        <v>-4.3996721253988749E-2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2.8980403563873716</v>
      </c>
      <c r="I257" s="35">
        <f t="shared" si="111"/>
        <v>-0.13317832423221904</v>
      </c>
      <c r="K257" s="9">
        <f t="shared" si="100"/>
        <v>-1.3726858604122889E-2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3.8623117995239156</v>
      </c>
      <c r="I258" s="35">
        <f t="shared" si="111"/>
        <v>2.6795478835522464</v>
      </c>
      <c r="K258" s="9">
        <f t="shared" si="100"/>
        <v>0.10306342126356449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4.6621549496090715</v>
      </c>
      <c r="I259" s="35">
        <f t="shared" si="111"/>
        <v>-2.9459045320166846</v>
      </c>
      <c r="K259" s="9">
        <f t="shared" si="100"/>
        <v>-4.61514601675974E-2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4.4720322470675535</v>
      </c>
      <c r="I260" s="35">
        <f t="shared" si="111"/>
        <v>-0.13317832423221904</v>
      </c>
      <c r="K260" s="9">
        <f t="shared" si="100"/>
        <v>3.4943267885678662E-2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4.1288194114406647</v>
      </c>
      <c r="I261" s="35">
        <f t="shared" si="111"/>
        <v>-0.13317832423221904</v>
      </c>
      <c r="K261" s="9">
        <f t="shared" si="100"/>
        <v>2.4330626091402564E-2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4.5389565933330287</v>
      </c>
      <c r="I262" s="35">
        <f t="shared" si="111"/>
        <v>-2.9459045320166846</v>
      </c>
      <c r="K262" s="9">
        <f t="shared" si="100"/>
        <v>-4.9960933150777452E-2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4.0733828783778856</v>
      </c>
      <c r="I263" s="35">
        <f t="shared" si="111"/>
        <v>-0.13317832423221904</v>
      </c>
      <c r="K263" s="9">
        <f t="shared" si="100"/>
        <v>2.261644757987569E-2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4.2875821970420507</v>
      </c>
      <c r="I264" s="35">
        <f t="shared" si="111"/>
        <v>-2.9459045320166846</v>
      </c>
      <c r="K264" s="9">
        <f t="shared" si="100"/>
        <v>-5.7733796363238117E-2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4.2037907259139047</v>
      </c>
      <c r="I265" s="35">
        <f t="shared" si="122"/>
        <v>-0.13317832423221904</v>
      </c>
      <c r="K265" s="9">
        <f t="shared" si="100"/>
        <v>2.6648848555015429E-2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4.0889153288404216</v>
      </c>
      <c r="I266" s="35">
        <f t="shared" si="122"/>
        <v>-2.9459045320166846</v>
      </c>
      <c r="K266" s="9">
        <f t="shared" si="100"/>
        <v>-6.3876865880913722E-2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-1.0672229663069039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7.1006551405401233</v>
      </c>
      <c r="H267" s="35">
        <f t="shared" si="122"/>
        <v>3.7289724237079942</v>
      </c>
      <c r="I267" s="35">
        <f t="shared" si="122"/>
        <v>-0.13317832423221904</v>
      </c>
      <c r="K267" s="9">
        <f t="shared" si="100"/>
        <v>0.28610602785092037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-1.0452677742470946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7.1006551405401233</v>
      </c>
      <c r="H268" s="35">
        <f t="shared" si="122"/>
        <v>3.2990693397411883</v>
      </c>
      <c r="I268" s="35">
        <f t="shared" si="122"/>
        <v>11.117726506905644</v>
      </c>
      <c r="K268" s="9">
        <f t="shared" si="100"/>
        <v>0.62138608163047715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7.1006551405401233</v>
      </c>
      <c r="H269" s="35">
        <f t="shared" si="122"/>
        <v>3.7107101648794414</v>
      </c>
      <c r="I269" s="35">
        <f t="shared" si="122"/>
        <v>5.4922740913367125</v>
      </c>
      <c r="K269" s="9">
        <f t="shared" si="100"/>
        <v>0.46186463418826451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7.1006551405401233</v>
      </c>
      <c r="H270" s="35">
        <f t="shared" si="122"/>
        <v>3.6154288977073121</v>
      </c>
      <c r="I270" s="35">
        <f t="shared" si="122"/>
        <v>5.4922740913367125</v>
      </c>
      <c r="K270" s="9">
        <f t="shared" si="100"/>
        <v>0.4589183983449705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-0.99037979409757115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7.1006551405401233</v>
      </c>
      <c r="H271" s="35">
        <f t="shared" si="122"/>
        <v>4.0613452369614764</v>
      </c>
      <c r="I271" s="35">
        <f t="shared" si="122"/>
        <v>8.3050002991211773</v>
      </c>
      <c r="K271" s="9">
        <f t="shared" si="100"/>
        <v>0.559680381865027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7.1006551405401233</v>
      </c>
      <c r="H272" s="35">
        <f t="shared" si="122"/>
        <v>3.5062483575535515</v>
      </c>
      <c r="I272" s="35">
        <f t="shared" si="122"/>
        <v>5.4922740913367125</v>
      </c>
      <c r="K272" s="9">
        <f t="shared" si="100"/>
        <v>0.45554237669519437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7.1006551405401233</v>
      </c>
      <c r="H273" s="35">
        <f t="shared" si="122"/>
        <v>3.1717876637067812</v>
      </c>
      <c r="I273" s="35">
        <f t="shared" si="122"/>
        <v>-0.13317832423221904</v>
      </c>
      <c r="K273" s="9">
        <f t="shared" si="100"/>
        <v>0.27125316490126417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7.1006551405401233</v>
      </c>
      <c r="H274" s="35">
        <f t="shared" si="122"/>
        <v>3.7968036121793327</v>
      </c>
      <c r="I274" s="35">
        <f t="shared" si="122"/>
        <v>2.6795478835522464</v>
      </c>
      <c r="K274" s="9">
        <f t="shared" si="100"/>
        <v>0.37755316973295916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2.2480110347243141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7.1006551405401233</v>
      </c>
      <c r="H275" s="35">
        <f t="shared" si="133"/>
        <v>3.9892643922787623</v>
      </c>
      <c r="I275" s="35">
        <f t="shared" si="133"/>
        <v>5.4922740913367125</v>
      </c>
      <c r="K275" s="9">
        <f t="shared" si="100"/>
        <v>0.57061370828292157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4.8057909096921074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7.1006551405401233</v>
      </c>
      <c r="H276" s="35">
        <f t="shared" si="133"/>
        <v>4.1301120359307788</v>
      </c>
      <c r="I276" s="35">
        <f t="shared" si="133"/>
        <v>2.6795478835522464</v>
      </c>
      <c r="K276" s="45">
        <f t="shared" si="100"/>
        <v>0.56708561028772508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GMY-UKR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3.5648724052338814E-2</v>
      </c>
      <c r="D281" s="35" cm="1">
        <f t="array" ref="D281:D312">TREND(C281:C312,B281:B312)</f>
        <v>-0.1997605012081749</v>
      </c>
      <c r="AMJ281"/>
    </row>
    <row r="282" spans="1:1024" x14ac:dyDescent="0.15">
      <c r="B282" s="35">
        <v>1993</v>
      </c>
      <c r="C282" s="35">
        <f t="shared" si="135"/>
        <v>-7.1078715045928512E-2</v>
      </c>
      <c r="D282" s="35">
        <v>-0.17883558996739168</v>
      </c>
      <c r="AMJ282"/>
    </row>
    <row r="283" spans="1:1024" x14ac:dyDescent="0.15">
      <c r="B283" s="35">
        <v>1994</v>
      </c>
      <c r="C283" s="35">
        <f t="shared" si="135"/>
        <v>-0.10535708642013998</v>
      </c>
      <c r="D283" s="35">
        <v>-0.15791067872661557</v>
      </c>
      <c r="AMJ283"/>
    </row>
    <row r="284" spans="1:1024" x14ac:dyDescent="0.15">
      <c r="B284" s="35">
        <v>1995</v>
      </c>
      <c r="C284" s="35">
        <f t="shared" si="135"/>
        <v>-2.0700844141098705E-2</v>
      </c>
      <c r="D284" s="35">
        <v>-0.13698576748583235</v>
      </c>
      <c r="AMJ284"/>
    </row>
    <row r="285" spans="1:1024" x14ac:dyDescent="0.15">
      <c r="B285" s="35">
        <v>1996</v>
      </c>
      <c r="C285" s="35">
        <f t="shared" si="135"/>
        <v>-0.10877559911169886</v>
      </c>
      <c r="D285" s="35">
        <v>-0.11606085624504914</v>
      </c>
      <c r="AMJ285"/>
    </row>
    <row r="286" spans="1:1024" x14ac:dyDescent="0.15">
      <c r="B286" s="35">
        <v>1997</v>
      </c>
      <c r="C286" s="35">
        <f t="shared" si="135"/>
        <v>-0.11794686850883324</v>
      </c>
      <c r="D286" s="35">
        <v>-9.513594500426592E-2</v>
      </c>
      <c r="AMJ286"/>
    </row>
    <row r="287" spans="1:1024" x14ac:dyDescent="0.15">
      <c r="B287" s="35">
        <v>1998</v>
      </c>
      <c r="C287" s="35">
        <f t="shared" si="135"/>
        <v>-1.8446096869855159E-2</v>
      </c>
      <c r="D287" s="35">
        <v>-7.4211033763482703E-2</v>
      </c>
      <c r="AMJ287"/>
    </row>
    <row r="288" spans="1:1024" x14ac:dyDescent="0.15">
      <c r="B288" s="35">
        <v>1999</v>
      </c>
      <c r="C288" s="35">
        <f t="shared" si="135"/>
        <v>-2.7930170230585E-2</v>
      </c>
      <c r="D288" s="35">
        <v>-5.3286122522706592E-2</v>
      </c>
      <c r="AMJ288"/>
    </row>
    <row r="289" spans="2:1024" x14ac:dyDescent="0.15">
      <c r="B289" s="35">
        <v>2000</v>
      </c>
      <c r="C289" s="35">
        <f t="shared" si="135"/>
        <v>-0.10825740830134205</v>
      </c>
      <c r="D289" s="35">
        <v>-3.2361211281923374E-2</v>
      </c>
      <c r="AMJ289"/>
    </row>
    <row r="290" spans="2:1024" x14ac:dyDescent="0.15">
      <c r="B290" s="35">
        <v>2001</v>
      </c>
      <c r="C290" s="35">
        <f t="shared" si="135"/>
        <v>6.5689790695841993E-2</v>
      </c>
      <c r="D290" s="35">
        <v>-1.1436300041140157E-2</v>
      </c>
      <c r="AMJ290"/>
    </row>
    <row r="291" spans="2:1024" x14ac:dyDescent="0.15">
      <c r="B291" s="35">
        <v>2002</v>
      </c>
      <c r="C291" s="35">
        <f t="shared" si="135"/>
        <v>-0.10258531908722487</v>
      </c>
      <c r="D291" s="35">
        <v>9.48861119964306E-3</v>
      </c>
      <c r="AMJ291"/>
    </row>
    <row r="292" spans="2:1024" x14ac:dyDescent="0.15">
      <c r="B292" s="35">
        <v>2003</v>
      </c>
      <c r="C292" s="35">
        <f t="shared" si="135"/>
        <v>-4.3996721253988749E-2</v>
      </c>
      <c r="D292" s="35">
        <v>3.0413522440426277E-2</v>
      </c>
      <c r="AMJ292"/>
    </row>
    <row r="293" spans="2:1024" x14ac:dyDescent="0.15">
      <c r="B293" s="35">
        <v>2004</v>
      </c>
      <c r="C293" s="35">
        <f t="shared" si="135"/>
        <v>-1.3726858604122889E-2</v>
      </c>
      <c r="D293" s="35">
        <v>5.1338433681202389E-2</v>
      </c>
      <c r="AMJ293"/>
    </row>
    <row r="294" spans="2:1024" x14ac:dyDescent="0.15">
      <c r="B294" s="35">
        <v>2005</v>
      </c>
      <c r="C294" s="35">
        <f t="shared" si="135"/>
        <v>0.10306342126356449</v>
      </c>
      <c r="D294" s="35">
        <v>7.2263344921985606E-2</v>
      </c>
      <c r="AMJ294"/>
    </row>
    <row r="295" spans="2:1024" x14ac:dyDescent="0.15">
      <c r="B295" s="35">
        <v>2006</v>
      </c>
      <c r="C295" s="35">
        <f t="shared" si="135"/>
        <v>-4.61514601675974E-2</v>
      </c>
      <c r="D295" s="35">
        <v>9.3188256162768823E-2</v>
      </c>
      <c r="AMJ295"/>
    </row>
    <row r="296" spans="2:1024" x14ac:dyDescent="0.15">
      <c r="B296" s="35">
        <v>2007</v>
      </c>
      <c r="C296" s="35">
        <f t="shared" si="135"/>
        <v>3.4943267885678662E-2</v>
      </c>
      <c r="D296" s="35">
        <v>0.11411316740355204</v>
      </c>
      <c r="AMJ296"/>
    </row>
    <row r="297" spans="2:1024" x14ac:dyDescent="0.15">
      <c r="B297" s="35">
        <v>2008</v>
      </c>
      <c r="C297" s="35">
        <f t="shared" si="135"/>
        <v>2.4330626091402564E-2</v>
      </c>
      <c r="D297" s="35">
        <v>0.13503807864433526</v>
      </c>
      <c r="AMJ297"/>
    </row>
    <row r="298" spans="2:1024" x14ac:dyDescent="0.15">
      <c r="B298" s="35">
        <v>2009</v>
      </c>
      <c r="C298" s="35">
        <f t="shared" si="135"/>
        <v>-4.9960933150777452E-2</v>
      </c>
      <c r="D298" s="35">
        <v>0.15596298988511847</v>
      </c>
      <c r="AMJ298"/>
    </row>
    <row r="299" spans="2:1024" x14ac:dyDescent="0.15">
      <c r="B299" s="35">
        <v>2010</v>
      </c>
      <c r="C299" s="35">
        <f t="shared" si="135"/>
        <v>2.261644757987569E-2</v>
      </c>
      <c r="D299" s="35">
        <v>0.17688790112589459</v>
      </c>
      <c r="AMJ299"/>
    </row>
    <row r="300" spans="2:1024" x14ac:dyDescent="0.15">
      <c r="B300" s="35">
        <v>2011</v>
      </c>
      <c r="C300" s="35">
        <f t="shared" si="135"/>
        <v>-5.7733796363238117E-2</v>
      </c>
      <c r="D300" s="35">
        <v>0.1978128123666778</v>
      </c>
      <c r="AMJ300"/>
    </row>
    <row r="301" spans="2:1024" x14ac:dyDescent="0.15">
      <c r="B301" s="35">
        <v>2012</v>
      </c>
      <c r="C301" s="35">
        <f t="shared" si="135"/>
        <v>2.6648848555015429E-2</v>
      </c>
      <c r="D301" s="35">
        <v>0.21873772360746102</v>
      </c>
      <c r="AMJ301"/>
    </row>
    <row r="302" spans="2:1024" x14ac:dyDescent="0.15">
      <c r="B302" s="35">
        <v>2013</v>
      </c>
      <c r="C302" s="35">
        <f t="shared" si="135"/>
        <v>-6.3876865880913722E-2</v>
      </c>
      <c r="D302" s="35">
        <v>0.23966263484824424</v>
      </c>
      <c r="AMJ302"/>
    </row>
    <row r="303" spans="2:1024" x14ac:dyDescent="0.15">
      <c r="B303" s="35">
        <v>2014</v>
      </c>
      <c r="C303" s="35">
        <f t="shared" si="135"/>
        <v>0.28610602785092037</v>
      </c>
      <c r="D303" s="35">
        <v>0.26058754608902746</v>
      </c>
      <c r="AMJ303"/>
    </row>
    <row r="304" spans="2:1024" x14ac:dyDescent="0.15">
      <c r="B304" s="35">
        <v>2015</v>
      </c>
      <c r="C304" s="35">
        <f t="shared" si="135"/>
        <v>0.62138608163047715</v>
      </c>
      <c r="D304" s="35">
        <v>0.28151245732980357</v>
      </c>
      <c r="AMJ304"/>
    </row>
    <row r="305" spans="2:1024" x14ac:dyDescent="0.15">
      <c r="B305" s="35">
        <v>2016</v>
      </c>
      <c r="C305" s="35">
        <f t="shared" si="135"/>
        <v>0.46186463418826451</v>
      </c>
      <c r="D305" s="35">
        <v>0.30243736857058678</v>
      </c>
      <c r="AMJ305"/>
    </row>
    <row r="306" spans="2:1024" x14ac:dyDescent="0.15">
      <c r="B306" s="35">
        <v>2017</v>
      </c>
      <c r="C306" s="35">
        <f t="shared" si="135"/>
        <v>0.4589183983449705</v>
      </c>
      <c r="D306" s="35">
        <v>0.32336227981137</v>
      </c>
      <c r="AMJ306"/>
    </row>
    <row r="307" spans="2:1024" x14ac:dyDescent="0.15">
      <c r="B307" s="35">
        <v>2018</v>
      </c>
      <c r="C307" s="35">
        <f t="shared" si="135"/>
        <v>0.559680381865027</v>
      </c>
      <c r="D307" s="35">
        <v>0.34428719105215322</v>
      </c>
      <c r="AMJ307"/>
    </row>
    <row r="308" spans="2:1024" x14ac:dyDescent="0.15">
      <c r="B308" s="35">
        <v>2019</v>
      </c>
      <c r="C308" s="35">
        <f t="shared" si="135"/>
        <v>0.45554237669519437</v>
      </c>
      <c r="D308" s="35">
        <v>0.36521210229293644</v>
      </c>
      <c r="AMJ308"/>
    </row>
    <row r="309" spans="2:1024" x14ac:dyDescent="0.15">
      <c r="B309" s="35">
        <v>2020</v>
      </c>
      <c r="C309" s="35">
        <f t="shared" si="135"/>
        <v>0.27125316490126417</v>
      </c>
      <c r="D309" s="35">
        <v>0.38613701353371255</v>
      </c>
      <c r="AMJ309"/>
    </row>
    <row r="310" spans="2:1024" x14ac:dyDescent="0.15">
      <c r="B310" s="35">
        <v>2021</v>
      </c>
      <c r="C310" s="35">
        <f t="shared" si="135"/>
        <v>0.37755316973295916</v>
      </c>
      <c r="D310" s="35">
        <v>0.40706192477449576</v>
      </c>
      <c r="AMJ310"/>
    </row>
    <row r="311" spans="2:1024" x14ac:dyDescent="0.15">
      <c r="B311" s="35">
        <v>2022</v>
      </c>
      <c r="C311" s="35">
        <f t="shared" si="135"/>
        <v>0.57061370828292157</v>
      </c>
      <c r="D311" s="35">
        <v>0.42798683601527898</v>
      </c>
      <c r="AMJ311"/>
    </row>
    <row r="312" spans="2:1024" x14ac:dyDescent="0.15">
      <c r="B312" s="35">
        <v>2023</v>
      </c>
      <c r="C312" s="35">
        <f t="shared" si="135"/>
        <v>0.56708561028772508</v>
      </c>
      <c r="D312" s="35">
        <v>0.4489117472560622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9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F6AF7-E003-47CE-BCC2-97BBBFA450F0}">
  <dimension ref="A1:BZ34"/>
  <sheetViews>
    <sheetView zoomScale="60" zoomScaleNormal="60" workbookViewId="0">
      <selection activeCell="F27" sqref="F27"/>
    </sheetView>
  </sheetViews>
  <sheetFormatPr baseColWidth="10" defaultColWidth="8.83203125" defaultRowHeight="14" x14ac:dyDescent="0.15"/>
  <cols>
    <col min="1" max="78" width="25.83203125" style="92" customWidth="1"/>
    <col min="79" max="79" width="8.83203125" style="92"/>
    <col min="80" max="80" width="9.83203125" style="92" bestFit="1" customWidth="1"/>
    <col min="81" max="16384" width="8.83203125" style="92"/>
  </cols>
  <sheetData>
    <row r="1" spans="1:78" s="85" customFormat="1" ht="37.75" customHeight="1" x14ac:dyDescent="0.15">
      <c r="A1" s="84">
        <v>2</v>
      </c>
      <c r="B1" s="84"/>
      <c r="C1" s="84"/>
      <c r="D1" s="84">
        <v>3</v>
      </c>
      <c r="E1" s="84"/>
      <c r="F1" s="84"/>
      <c r="G1" s="84">
        <v>4</v>
      </c>
      <c r="H1" s="84"/>
      <c r="I1" s="84"/>
      <c r="J1" s="84">
        <v>5</v>
      </c>
      <c r="K1" s="84"/>
      <c r="L1" s="84"/>
      <c r="M1" s="84">
        <v>6</v>
      </c>
      <c r="N1" s="84"/>
      <c r="O1" s="84"/>
      <c r="P1" s="84">
        <v>9</v>
      </c>
      <c r="Q1" s="84"/>
      <c r="R1" s="84"/>
      <c r="S1" s="84">
        <v>10</v>
      </c>
      <c r="T1" s="84"/>
      <c r="U1" s="84"/>
      <c r="V1" s="84">
        <v>11</v>
      </c>
      <c r="W1" s="84"/>
      <c r="X1" s="84"/>
      <c r="Y1" s="84">
        <v>24</v>
      </c>
      <c r="Z1" s="84"/>
      <c r="AA1" s="84"/>
      <c r="AB1" s="84">
        <v>25</v>
      </c>
      <c r="AC1" s="84"/>
      <c r="AD1" s="84"/>
      <c r="AE1" s="84">
        <v>28</v>
      </c>
      <c r="AF1" s="84"/>
      <c r="AG1" s="84"/>
      <c r="AH1" s="84">
        <v>32</v>
      </c>
      <c r="AI1" s="84"/>
      <c r="AJ1" s="84"/>
      <c r="AK1" s="84">
        <v>33</v>
      </c>
      <c r="AL1" s="84"/>
      <c r="AM1" s="84"/>
      <c r="AN1" s="84">
        <v>36</v>
      </c>
      <c r="AO1" s="84"/>
      <c r="AP1" s="84"/>
      <c r="AQ1" s="84">
        <v>39</v>
      </c>
      <c r="AR1" s="84"/>
      <c r="AS1" s="84"/>
      <c r="AT1" s="84">
        <v>40</v>
      </c>
      <c r="AU1" s="84"/>
      <c r="AV1" s="84"/>
      <c r="AW1" s="84">
        <v>43</v>
      </c>
      <c r="AX1" s="84"/>
      <c r="AY1" s="84"/>
      <c r="AZ1" s="84">
        <v>46</v>
      </c>
      <c r="BA1" s="84"/>
      <c r="BB1" s="84"/>
      <c r="BC1" s="84">
        <v>49</v>
      </c>
      <c r="BD1" s="84"/>
      <c r="BE1" s="84"/>
      <c r="BF1" s="84">
        <v>50</v>
      </c>
      <c r="BG1" s="84"/>
      <c r="BH1" s="84"/>
      <c r="BI1" s="84">
        <v>51</v>
      </c>
      <c r="BJ1" s="84"/>
      <c r="BK1" s="84"/>
      <c r="BL1" s="84">
        <v>54</v>
      </c>
      <c r="BM1" s="84"/>
      <c r="BN1" s="84"/>
      <c r="BO1" s="84">
        <v>55</v>
      </c>
      <c r="BP1" s="84"/>
      <c r="BQ1" s="84"/>
      <c r="BR1" s="84">
        <v>56</v>
      </c>
      <c r="BS1" s="84"/>
      <c r="BT1" s="84"/>
      <c r="BU1" s="84">
        <v>64</v>
      </c>
      <c r="BV1" s="84"/>
      <c r="BW1" s="84"/>
      <c r="BX1" s="84">
        <v>65</v>
      </c>
      <c r="BY1" s="84"/>
      <c r="BZ1" s="84"/>
    </row>
    <row r="2" spans="1:78" s="88" customFormat="1" ht="67.75" customHeight="1" x14ac:dyDescent="0.15">
      <c r="A2" s="86" t="s">
        <v>96</v>
      </c>
      <c r="B2" s="87" t="str">
        <f>'2'!C280</f>
        <v>USA-UKG BRI</v>
      </c>
      <c r="C2" s="87" t="str">
        <f>'2'!D280</f>
        <v>REGRESSION</v>
      </c>
      <c r="D2" s="86" t="s">
        <v>96</v>
      </c>
      <c r="E2" s="87" t="str">
        <f>'3'!C280</f>
        <v>USA-FRN BRI</v>
      </c>
      <c r="F2" s="87" t="str">
        <f>'3'!D280</f>
        <v>REGRESSION</v>
      </c>
      <c r="G2" s="86" t="s">
        <v>96</v>
      </c>
      <c r="H2" s="87" t="str">
        <f>'4'!C280</f>
        <v>USA-GMY BRI</v>
      </c>
      <c r="I2" s="87" t="str">
        <f>'4'!D280</f>
        <v>REGRESSION</v>
      </c>
      <c r="J2" s="86" t="s">
        <v>96</v>
      </c>
      <c r="K2" s="87" t="str">
        <f>'5'!C280</f>
        <v>USA-RUS BRI</v>
      </c>
      <c r="L2" s="87" t="str">
        <f>'5'!D280</f>
        <v>REGRESSION</v>
      </c>
      <c r="M2" s="86" t="s">
        <v>96</v>
      </c>
      <c r="N2" s="87" t="str">
        <f>'6'!C280</f>
        <v>USA-UKR BRI</v>
      </c>
      <c r="O2" s="87" t="str">
        <f>'6'!D280</f>
        <v>REGRESSION</v>
      </c>
      <c r="P2" s="86" t="s">
        <v>96</v>
      </c>
      <c r="Q2" s="87" t="str">
        <f>'9'!C280</f>
        <v>USA-CHN BRI</v>
      </c>
      <c r="R2" s="87" t="str">
        <f>'9'!D280</f>
        <v>REGRESSION</v>
      </c>
      <c r="S2" s="86" t="s">
        <v>96</v>
      </c>
      <c r="T2" s="87" t="str">
        <f>'10'!C280</f>
        <v>USA-JPN BRI</v>
      </c>
      <c r="U2" s="87" t="str">
        <f>'10'!D280</f>
        <v>REGRESSION</v>
      </c>
      <c r="V2" s="86" t="s">
        <v>96</v>
      </c>
      <c r="W2" s="87" t="str">
        <f>'11'!C280</f>
        <v>USA-IND BRI</v>
      </c>
      <c r="X2" s="87" t="str">
        <f>'11'!D280</f>
        <v>REGRESSION</v>
      </c>
      <c r="Y2" s="86" t="s">
        <v>96</v>
      </c>
      <c r="Z2" s="87" t="str">
        <f>'24'!C280</f>
        <v>UKG-RUS BRI</v>
      </c>
      <c r="AA2" s="87" t="str">
        <f>'24'!D280</f>
        <v>REGRESSION</v>
      </c>
      <c r="AB2" s="86" t="s">
        <v>96</v>
      </c>
      <c r="AC2" s="87" t="str">
        <f>'25'!C280</f>
        <v>UKG-UKR BRI</v>
      </c>
      <c r="AD2" s="87" t="str">
        <f>'25'!D280</f>
        <v>REGRESSION</v>
      </c>
      <c r="AE2" s="86" t="s">
        <v>96</v>
      </c>
      <c r="AF2" s="87" t="str">
        <f>'28'!C280</f>
        <v>UKG-CHN BRI</v>
      </c>
      <c r="AG2" s="87" t="str">
        <f>'28'!D280</f>
        <v>REGRESSION</v>
      </c>
      <c r="AH2" s="86" t="s">
        <v>96</v>
      </c>
      <c r="AI2" s="87" t="str">
        <f>'32'!C280</f>
        <v>FRN-RUS BRI</v>
      </c>
      <c r="AJ2" s="87" t="str">
        <f>'32'!D280</f>
        <v>REGRESSION</v>
      </c>
      <c r="AK2" s="86" t="s">
        <v>96</v>
      </c>
      <c r="AL2" s="87" t="str">
        <f>'33'!C280</f>
        <v>FRN-UKR BRI</v>
      </c>
      <c r="AM2" s="87" t="str">
        <f>'33'!D280</f>
        <v>REGRESSION</v>
      </c>
      <c r="AN2" s="86" t="s">
        <v>96</v>
      </c>
      <c r="AO2" s="87" t="str">
        <f>'36'!C280</f>
        <v>FRN-CHN BRI</v>
      </c>
      <c r="AP2" s="87" t="str">
        <f>'36'!D280</f>
        <v>REGRESSION</v>
      </c>
      <c r="AQ2" s="86" t="s">
        <v>96</v>
      </c>
      <c r="AR2" s="87" t="str">
        <f>'39'!C280</f>
        <v>GMY-RUS BRI</v>
      </c>
      <c r="AS2" s="87" t="str">
        <f>'39'!D280</f>
        <v>REGRESSION</v>
      </c>
      <c r="AT2" s="86" t="s">
        <v>96</v>
      </c>
      <c r="AU2" s="87" t="str">
        <f>'40'!C280</f>
        <v>GMY-UKR BRI</v>
      </c>
      <c r="AV2" s="87" t="str">
        <f>'40'!D280</f>
        <v>REGRESSION</v>
      </c>
      <c r="AW2" s="86" t="s">
        <v>96</v>
      </c>
      <c r="AX2" s="87" t="str">
        <f>'43'!C280</f>
        <v>GMY-CHN  BRI</v>
      </c>
      <c r="AY2" s="87" t="str">
        <f>'43'!D280</f>
        <v>REGRESSION</v>
      </c>
      <c r="AZ2" s="86" t="s">
        <v>96</v>
      </c>
      <c r="BA2" s="87" t="str">
        <f>'46'!C280</f>
        <v>RUS-UKR BRI</v>
      </c>
      <c r="BB2" s="87" t="str">
        <f>'46'!D280</f>
        <v>REGRESSION</v>
      </c>
      <c r="BC2" s="86" t="s">
        <v>96</v>
      </c>
      <c r="BD2" s="87" t="str">
        <f>'49'!C280</f>
        <v>RUS-CHN BRI</v>
      </c>
      <c r="BE2" s="87" t="str">
        <f>'49'!D280</f>
        <v>REGRESSION</v>
      </c>
      <c r="BF2" s="86" t="s">
        <v>96</v>
      </c>
      <c r="BG2" s="87" t="str">
        <f>'50'!C280</f>
        <v>RUS-JPN BRI</v>
      </c>
      <c r="BH2" s="87" t="str">
        <f>'50'!D280</f>
        <v>REGRESSION</v>
      </c>
      <c r="BI2" s="86" t="s">
        <v>96</v>
      </c>
      <c r="BJ2" s="87" t="str">
        <f>'51'!C280</f>
        <v>RUS-IND BRI</v>
      </c>
      <c r="BK2" s="87" t="str">
        <f>'51'!D280</f>
        <v>REGRESSION</v>
      </c>
      <c r="BL2" s="86" t="s">
        <v>96</v>
      </c>
      <c r="BM2" s="87" t="str">
        <f>'54'!C280</f>
        <v>UKR-CHN BRI</v>
      </c>
      <c r="BN2" s="87" t="str">
        <f>'54'!D280</f>
        <v>REGRESSION</v>
      </c>
      <c r="BO2" s="86" t="s">
        <v>96</v>
      </c>
      <c r="BP2" s="87" t="str">
        <f>'55'!C280</f>
        <v>UKR-JPN BRI</v>
      </c>
      <c r="BQ2" s="87" t="str">
        <f>'55'!D280</f>
        <v>REGRESSION</v>
      </c>
      <c r="BR2" s="86" t="s">
        <v>96</v>
      </c>
      <c r="BS2" s="87" t="str">
        <f>'56'!C280</f>
        <v>UKR-IND BRI</v>
      </c>
      <c r="BT2" s="87" t="str">
        <f>'56'!D280</f>
        <v>REGRESSION</v>
      </c>
      <c r="BU2" s="86" t="s">
        <v>96</v>
      </c>
      <c r="BV2" s="87" t="str">
        <f>'64'!C280</f>
        <v>CHN-JPN BRI</v>
      </c>
      <c r="BW2" s="87" t="str">
        <f>'64'!D280</f>
        <v>REGRESSION</v>
      </c>
      <c r="BX2" s="86" t="s">
        <v>96</v>
      </c>
      <c r="BY2" s="87" t="str">
        <f>'65'!C280</f>
        <v>CHN-IND BRI</v>
      </c>
      <c r="BZ2" s="87" t="str">
        <f>'65'!D280</f>
        <v>REGRESSION</v>
      </c>
    </row>
    <row r="3" spans="1:78" s="91" customFormat="1" x14ac:dyDescent="0.15">
      <c r="A3" s="89">
        <v>1992</v>
      </c>
      <c r="B3" s="90">
        <f>'2'!C281</f>
        <v>0.81958603644238581</v>
      </c>
      <c r="C3" s="90">
        <f>'2'!D281</f>
        <v>0.55442899127824541</v>
      </c>
      <c r="D3" s="89">
        <v>1992</v>
      </c>
      <c r="E3" s="90">
        <f>'3'!C281</f>
        <v>0.27997850345799413</v>
      </c>
      <c r="F3" s="90">
        <f>'3'!D281</f>
        <v>0.204272216082515</v>
      </c>
      <c r="G3" s="89">
        <v>1992</v>
      </c>
      <c r="H3" s="90">
        <f>'4'!C281</f>
        <v>0.47081572692316492</v>
      </c>
      <c r="I3" s="90">
        <f>'4'!D281</f>
        <v>0.35058565123235486</v>
      </c>
      <c r="J3" s="89">
        <v>1992</v>
      </c>
      <c r="K3" s="90">
        <f>'5'!C281</f>
        <v>-9.6489953730821323E-2</v>
      </c>
      <c r="L3" s="90">
        <f>'5'!D281</f>
        <v>0.23619377003784336</v>
      </c>
      <c r="M3" s="89">
        <v>1992</v>
      </c>
      <c r="N3" s="90">
        <f>'6'!C281</f>
        <v>-0.26560381270619399</v>
      </c>
      <c r="O3" s="90">
        <f>'6'!D281</f>
        <v>-0.18765590653926978</v>
      </c>
      <c r="P3" s="89">
        <v>1992</v>
      </c>
      <c r="Q3" s="90">
        <f>'9'!C281</f>
        <v>-0.58429012338679054</v>
      </c>
      <c r="R3" s="90">
        <f>'9'!D281</f>
        <v>-0.21144334118987729</v>
      </c>
      <c r="S3" s="89">
        <v>1992</v>
      </c>
      <c r="T3" s="90">
        <f>'10'!C281</f>
        <v>1.1568208022959432</v>
      </c>
      <c r="U3" s="90">
        <f>'10'!D281</f>
        <v>0.57030616496340691</v>
      </c>
      <c r="V3" s="89">
        <v>1992</v>
      </c>
      <c r="W3" s="90">
        <f>'11'!C281</f>
        <v>-0.56641149725701112</v>
      </c>
      <c r="X3" s="90">
        <f>'11'!D281</f>
        <v>-0.76934568512181301</v>
      </c>
      <c r="Y3" s="89">
        <v>1992</v>
      </c>
      <c r="Z3" s="90">
        <f>'24'!C281</f>
        <v>3.5068834104922376E-3</v>
      </c>
      <c r="AA3" s="90">
        <f>'24'!D281</f>
        <v>0.17567650851169248</v>
      </c>
      <c r="AB3" s="89">
        <v>1992</v>
      </c>
      <c r="AC3" s="90">
        <f>'25'!C281</f>
        <v>-0.18115426229112244</v>
      </c>
      <c r="AD3" s="90">
        <f>'25'!D281</f>
        <v>-0.22244271371866375</v>
      </c>
      <c r="AE3" s="89">
        <v>1992</v>
      </c>
      <c r="AF3" s="90">
        <f>'28'!C281</f>
        <v>-0.25791239819686801</v>
      </c>
      <c r="AG3" s="90">
        <f>'28'!D281</f>
        <v>-0.14401459975298714</v>
      </c>
      <c r="AH3" s="89">
        <v>1992</v>
      </c>
      <c r="AI3" s="90">
        <f>'32'!C281</f>
        <v>-5.9935170700492903E-2</v>
      </c>
      <c r="AJ3" s="90">
        <f>'32'!D281</f>
        <v>3.7820408562687646E-2</v>
      </c>
      <c r="AK3" s="89">
        <v>1992</v>
      </c>
      <c r="AL3" s="90">
        <f>'33'!C281</f>
        <v>-6.35554084117744E-2</v>
      </c>
      <c r="AM3" s="90">
        <f>'33'!D281</f>
        <v>-0.22571571271038238</v>
      </c>
      <c r="AN3" s="89">
        <v>1992</v>
      </c>
      <c r="AO3" s="90">
        <f>'36'!C281</f>
        <v>-0.25888104211332713</v>
      </c>
      <c r="AP3" s="90">
        <f>'36'!D281</f>
        <v>-0.1548574583852933</v>
      </c>
      <c r="AQ3" s="89">
        <v>1992</v>
      </c>
      <c r="AR3" s="90">
        <f>'39'!C281</f>
        <v>5.6206526194841087E-2</v>
      </c>
      <c r="AS3" s="90">
        <f>'39'!D281</f>
        <v>0.21829349983564938</v>
      </c>
      <c r="AT3" s="89">
        <v>1992</v>
      </c>
      <c r="AU3" s="90">
        <f>'40'!C281</f>
        <v>3.5648724052338814E-2</v>
      </c>
      <c r="AV3" s="90">
        <f>'40'!D281</f>
        <v>-0.1997605012081749</v>
      </c>
      <c r="AW3" s="89">
        <v>1992</v>
      </c>
      <c r="AX3" s="90">
        <f>'43'!C281</f>
        <v>-0.22474023517186548</v>
      </c>
      <c r="AY3" s="90">
        <f>'43'!D281</f>
        <v>-0.12648904215437939</v>
      </c>
      <c r="AZ3" s="89">
        <v>1992</v>
      </c>
      <c r="BA3" s="90">
        <f>'46'!C281</f>
        <v>0.22030986975395347</v>
      </c>
      <c r="BB3" s="90">
        <f>'46'!D281</f>
        <v>1.6480376731623778</v>
      </c>
      <c r="BC3" s="89">
        <v>1992</v>
      </c>
      <c r="BD3" s="90">
        <f>'49'!C281</f>
        <v>0.20844220124160812</v>
      </c>
      <c r="BE3" s="90">
        <f>'49'!D281</f>
        <v>0.46752967836883119</v>
      </c>
      <c r="BF3" s="89">
        <v>1992</v>
      </c>
      <c r="BG3" s="90">
        <f>'50'!C281</f>
        <v>-0.12758452824041455</v>
      </c>
      <c r="BH3" s="90">
        <f>'50'!D281</f>
        <v>0.11814332447169562</v>
      </c>
      <c r="BI3" s="89">
        <v>1992</v>
      </c>
      <c r="BJ3" s="90">
        <f>'51'!C281</f>
        <v>-6.7376991897844102E-3</v>
      </c>
      <c r="BK3" s="90">
        <f>'51'!D281</f>
        <v>0.20318903631781993</v>
      </c>
      <c r="BL3" s="89">
        <v>1992</v>
      </c>
      <c r="BM3" s="90">
        <f>'54'!C281</f>
        <v>-4.1995682470869093E-2</v>
      </c>
      <c r="BN3" s="90">
        <f>'54'!D281</f>
        <v>-6.0292855481064223E-2</v>
      </c>
      <c r="BO3" s="89">
        <v>1992</v>
      </c>
      <c r="BP3" s="90">
        <f>'55'!C281</f>
        <v>-0.10972795004732702</v>
      </c>
      <c r="BQ3" s="90">
        <f>'55'!D281</f>
        <v>1.7161791116667047E-2</v>
      </c>
      <c r="BR3" s="89">
        <v>1992</v>
      </c>
      <c r="BS3" s="90">
        <f>'56'!C281</f>
        <v>-3.1092194216389743E-2</v>
      </c>
      <c r="BT3" s="90">
        <f>'56'!D281</f>
        <v>-0.139336294324786</v>
      </c>
      <c r="BU3" s="89">
        <v>1992</v>
      </c>
      <c r="BV3" s="90">
        <f>'64'!C281</f>
        <v>-9.6494472881414731E-2</v>
      </c>
      <c r="BW3" s="90">
        <f>'64'!D281</f>
        <v>-0.10410195912811826</v>
      </c>
      <c r="BX3" s="89">
        <v>1992</v>
      </c>
      <c r="BY3" s="90">
        <f>'65'!C281</f>
        <v>0.16621027913087436</v>
      </c>
      <c r="BZ3" s="90">
        <f>'65'!D281</f>
        <v>0.29075241547082697</v>
      </c>
    </row>
    <row r="4" spans="1:78" s="91" customFormat="1" x14ac:dyDescent="0.15">
      <c r="A4" s="89">
        <v>1993</v>
      </c>
      <c r="B4" s="90">
        <f>'2'!C282</f>
        <v>0.59836862800663448</v>
      </c>
      <c r="C4" s="90">
        <f>'2'!D282</f>
        <v>0.55319186777514773</v>
      </c>
      <c r="D4" s="89">
        <v>1993</v>
      </c>
      <c r="E4" s="90">
        <f>'3'!C282</f>
        <v>0.28554115979460981</v>
      </c>
      <c r="F4" s="90">
        <f>'3'!D282</f>
        <v>0.20615357614347074</v>
      </c>
      <c r="G4" s="89">
        <v>1993</v>
      </c>
      <c r="H4" s="90">
        <f>'4'!C282</f>
        <v>0.46963105332955152</v>
      </c>
      <c r="I4" s="90">
        <f>'4'!D282</f>
        <v>0.34783418285434475</v>
      </c>
      <c r="J4" s="89">
        <v>1993</v>
      </c>
      <c r="K4" s="90">
        <f>'5'!C282</f>
        <v>-0.15366538866040358</v>
      </c>
      <c r="L4" s="90">
        <f>'5'!D282</f>
        <v>0.183775593864695</v>
      </c>
      <c r="M4" s="89">
        <v>1993</v>
      </c>
      <c r="N4" s="90">
        <f>'6'!C282</f>
        <v>-0.35213099753853694</v>
      </c>
      <c r="O4" s="90">
        <f>'6'!D282</f>
        <v>-0.19180486665134744</v>
      </c>
      <c r="P4" s="89">
        <v>1993</v>
      </c>
      <c r="Q4" s="90">
        <f>'9'!C282</f>
        <v>-0.57357362553337277</v>
      </c>
      <c r="R4" s="90">
        <f>'9'!D282</f>
        <v>-0.24418798457683977</v>
      </c>
      <c r="S4" s="89">
        <v>1993</v>
      </c>
      <c r="T4" s="90">
        <f>'10'!C282</f>
        <v>1.1265533993413936</v>
      </c>
      <c r="U4" s="90">
        <f>'10'!D282</f>
        <v>0.56575020609287208</v>
      </c>
      <c r="V4" s="89">
        <v>1993</v>
      </c>
      <c r="W4" s="90">
        <f>'11'!C282</f>
        <v>-0.66677188384051489</v>
      </c>
      <c r="X4" s="90">
        <f>'11'!D282</f>
        <v>-0.74820788149468598</v>
      </c>
      <c r="Y4" s="89">
        <v>1993</v>
      </c>
      <c r="Z4" s="90">
        <f>'24'!C282</f>
        <v>-0.149793647183073</v>
      </c>
      <c r="AA4" s="90">
        <f>'24'!D282</f>
        <v>0.14689647254256499</v>
      </c>
      <c r="AB4" s="89">
        <v>1993</v>
      </c>
      <c r="AC4" s="90">
        <f>'25'!C282</f>
        <v>-0.11650138553388981</v>
      </c>
      <c r="AD4" s="90">
        <f>'25'!D282</f>
        <v>-0.20996796614641511</v>
      </c>
      <c r="AE4" s="89">
        <v>1993</v>
      </c>
      <c r="AF4" s="90">
        <f>'28'!C282</f>
        <v>-0.28979137959543833</v>
      </c>
      <c r="AG4" s="90">
        <f>'28'!D282</f>
        <v>-0.15001047907188614</v>
      </c>
      <c r="AH4" s="89">
        <v>1993</v>
      </c>
      <c r="AI4" s="90">
        <f>'32'!C282</f>
        <v>-6.2154025935522293E-2</v>
      </c>
      <c r="AJ4" s="90">
        <f>'32'!D282</f>
        <v>3.1141009431953748E-2</v>
      </c>
      <c r="AK4" s="89">
        <v>1993</v>
      </c>
      <c r="AL4" s="90">
        <f>'33'!C282</f>
        <v>-0.17896539143630094</v>
      </c>
      <c r="AM4" s="90">
        <f>'33'!D282</f>
        <v>-0.20772799342486792</v>
      </c>
      <c r="AN4" s="89">
        <v>1993</v>
      </c>
      <c r="AO4" s="90">
        <f>'36'!C282</f>
        <v>-0.35562989653136146</v>
      </c>
      <c r="AP4" s="90">
        <f>'36'!D282</f>
        <v>-0.15402210032986918</v>
      </c>
      <c r="AQ4" s="89">
        <v>1993</v>
      </c>
      <c r="AR4" s="90">
        <f>'39'!C282</f>
        <v>5.3058887579177282E-2</v>
      </c>
      <c r="AS4" s="90">
        <f>'39'!D282</f>
        <v>0.20314533657007416</v>
      </c>
      <c r="AT4" s="89">
        <v>1993</v>
      </c>
      <c r="AU4" s="90">
        <f>'40'!C282</f>
        <v>-7.1078715045928512E-2</v>
      </c>
      <c r="AV4" s="90">
        <f>'40'!D282</f>
        <v>-0.17883558996739168</v>
      </c>
      <c r="AW4" s="89">
        <v>1993</v>
      </c>
      <c r="AX4" s="90">
        <f>'43'!C282</f>
        <v>-0.15510075042717142</v>
      </c>
      <c r="AY4" s="90">
        <f>'43'!D282</f>
        <v>-0.12779808591180108</v>
      </c>
      <c r="AZ4" s="89">
        <v>1993</v>
      </c>
      <c r="BA4" s="90">
        <f>'46'!C282</f>
        <v>5.5248666994291443E-2</v>
      </c>
      <c r="BB4" s="90">
        <f>'46'!D282</f>
        <v>1.483154871738634</v>
      </c>
      <c r="BC4" s="89">
        <v>1993</v>
      </c>
      <c r="BD4" s="90">
        <f>'49'!C282</f>
        <v>0.10879878165276516</v>
      </c>
      <c r="BE4" s="90">
        <f>'49'!D282</f>
        <v>0.46363342686757214</v>
      </c>
      <c r="BF4" s="89">
        <v>1993</v>
      </c>
      <c r="BG4" s="90">
        <f>'50'!C282</f>
        <v>7.3705555982796045E-2</v>
      </c>
      <c r="BH4" s="90">
        <f>'50'!D282</f>
        <v>9.668132081108638E-2</v>
      </c>
      <c r="BI4" s="89">
        <v>1993</v>
      </c>
      <c r="BJ4" s="90">
        <f>'51'!C282</f>
        <v>-8.4651788727634306E-2</v>
      </c>
      <c r="BK4" s="90">
        <f>'51'!D282</f>
        <v>0.21515406449343644</v>
      </c>
      <c r="BL4" s="89">
        <v>1993</v>
      </c>
      <c r="BM4" s="90">
        <f>'54'!C282</f>
        <v>-0.12170495657266775</v>
      </c>
      <c r="BN4" s="90">
        <f>'54'!D282</f>
        <v>-6.5536044465819288E-2</v>
      </c>
      <c r="BO4" s="89">
        <v>1993</v>
      </c>
      <c r="BP4" s="90">
        <f>'55'!C282</f>
        <v>-0.13740564614090175</v>
      </c>
      <c r="BQ4" s="90">
        <f>'55'!D282</f>
        <v>3.9547407433637716E-3</v>
      </c>
      <c r="BR4" s="89">
        <v>1993</v>
      </c>
      <c r="BS4" s="90">
        <f>'56'!C282</f>
        <v>-0.12821286549172262</v>
      </c>
      <c r="BT4" s="90">
        <f>'56'!D282</f>
        <v>-0.14264043619955391</v>
      </c>
      <c r="BU4" s="89">
        <v>1993</v>
      </c>
      <c r="BV4" s="90">
        <f>'64'!C282</f>
        <v>-0.22585330966626047</v>
      </c>
      <c r="BW4" s="90">
        <f>'64'!D282</f>
        <v>-0.10556316875339755</v>
      </c>
      <c r="BX4" s="89">
        <v>1993</v>
      </c>
      <c r="BY4" s="90">
        <f>'65'!C282</f>
        <v>0.29486040936604474</v>
      </c>
      <c r="BZ4" s="90">
        <f>'65'!D282</f>
        <v>0.27982825402661149</v>
      </c>
    </row>
    <row r="5" spans="1:78" s="91" customFormat="1" x14ac:dyDescent="0.15">
      <c r="A5" s="89">
        <v>1994</v>
      </c>
      <c r="B5" s="90">
        <f>'2'!C283</f>
        <v>0.66341561327108023</v>
      </c>
      <c r="C5" s="90">
        <f>'2'!D283</f>
        <v>0.55195474427205005</v>
      </c>
      <c r="D5" s="89">
        <v>1994</v>
      </c>
      <c r="E5" s="90">
        <f>'3'!C283</f>
        <v>0.21161341172402542</v>
      </c>
      <c r="F5" s="90">
        <f>'3'!D283</f>
        <v>0.20803493620442648</v>
      </c>
      <c r="G5" s="89">
        <v>1994</v>
      </c>
      <c r="H5" s="90">
        <f>'4'!C283</f>
        <v>0.3984445034427489</v>
      </c>
      <c r="I5" s="90">
        <f>'4'!D283</f>
        <v>0.34508271447633554</v>
      </c>
      <c r="J5" s="89">
        <v>1994</v>
      </c>
      <c r="K5" s="90">
        <f>'5'!C283</f>
        <v>-8.1994614040794292E-2</v>
      </c>
      <c r="L5" s="90">
        <f>'5'!D283</f>
        <v>0.13135741769154663</v>
      </c>
      <c r="M5" s="89">
        <v>1994</v>
      </c>
      <c r="N5" s="90">
        <f>'6'!C283</f>
        <v>-2.5880442444952002E-2</v>
      </c>
      <c r="O5" s="90">
        <f>'6'!D283</f>
        <v>-0.19595382676342332</v>
      </c>
      <c r="P5" s="89">
        <v>1994</v>
      </c>
      <c r="Q5" s="90">
        <f>'9'!C283</f>
        <v>-0.60836635080579238</v>
      </c>
      <c r="R5" s="90">
        <f>'9'!D283</f>
        <v>-0.27693262796380225</v>
      </c>
      <c r="S5" s="89">
        <v>1994</v>
      </c>
      <c r="T5" s="90">
        <f>'10'!C283</f>
        <v>0.54368444744606303</v>
      </c>
      <c r="U5" s="90">
        <f>'10'!D283</f>
        <v>0.56119424722233724</v>
      </c>
      <c r="V5" s="89">
        <v>1994</v>
      </c>
      <c r="W5" s="90">
        <f>'11'!C283</f>
        <v>-0.55665062862832004</v>
      </c>
      <c r="X5" s="90">
        <f>'11'!D283</f>
        <v>-0.72707007786756606</v>
      </c>
      <c r="Y5" s="89">
        <v>1994</v>
      </c>
      <c r="Z5" s="90">
        <f>'24'!C283</f>
        <v>-1.8187526311691706E-2</v>
      </c>
      <c r="AA5" s="90">
        <f>'24'!D283</f>
        <v>0.11811643657344462</v>
      </c>
      <c r="AB5" s="89">
        <v>1994</v>
      </c>
      <c r="AC5" s="90">
        <f>'25'!C283</f>
        <v>-0.15842770837134415</v>
      </c>
      <c r="AD5" s="90">
        <f>'25'!D283</f>
        <v>-0.19749321857416646</v>
      </c>
      <c r="AE5" s="89">
        <v>1994</v>
      </c>
      <c r="AF5" s="90">
        <f>'28'!C283</f>
        <v>-0.26192093862668303</v>
      </c>
      <c r="AG5" s="90">
        <f>'28'!D283</f>
        <v>-0.15600635839078514</v>
      </c>
      <c r="AH5" s="89">
        <v>1994</v>
      </c>
      <c r="AI5" s="90">
        <f>'32'!C283</f>
        <v>-0.19046132743608632</v>
      </c>
      <c r="AJ5" s="90">
        <f>'32'!D283</f>
        <v>2.4461610301219849E-2</v>
      </c>
      <c r="AK5" s="89">
        <v>1994</v>
      </c>
      <c r="AL5" s="90">
        <f>'33'!C283</f>
        <v>-0.1480783856629431</v>
      </c>
      <c r="AM5" s="90">
        <f>'33'!D283</f>
        <v>-0.18974027413934635</v>
      </c>
      <c r="AN5" s="89">
        <v>1994</v>
      </c>
      <c r="AO5" s="90">
        <f>'36'!C283</f>
        <v>-0.24971594589017812</v>
      </c>
      <c r="AP5" s="90">
        <f>'36'!D283</f>
        <v>-0.15318674227444506</v>
      </c>
      <c r="AQ5" s="89">
        <v>1994</v>
      </c>
      <c r="AR5" s="90">
        <f>'39'!C283</f>
        <v>2.6825473576429032E-2</v>
      </c>
      <c r="AS5" s="90">
        <f>'39'!D283</f>
        <v>0.1879971733045025</v>
      </c>
      <c r="AT5" s="89">
        <v>1994</v>
      </c>
      <c r="AU5" s="90">
        <f>'40'!C283</f>
        <v>-0.10535708642013998</v>
      </c>
      <c r="AV5" s="90">
        <f>'40'!D283</f>
        <v>-0.15791067872661557</v>
      </c>
      <c r="AW5" s="89">
        <v>1994</v>
      </c>
      <c r="AX5" s="90">
        <f>'43'!C283</f>
        <v>-0.19907950174175409</v>
      </c>
      <c r="AY5" s="90">
        <f>'43'!D283</f>
        <v>-0.12910712966922278</v>
      </c>
      <c r="AZ5" s="89">
        <v>1994</v>
      </c>
      <c r="BA5" s="90">
        <f>'46'!C283</f>
        <v>-0.26361713151938182</v>
      </c>
      <c r="BB5" s="90">
        <f>'46'!D283</f>
        <v>1.3182720703149471</v>
      </c>
      <c r="BC5" s="89">
        <v>1994</v>
      </c>
      <c r="BD5" s="90">
        <f>'49'!C283</f>
        <v>-8.7056215621846095E-2</v>
      </c>
      <c r="BE5" s="90">
        <f>'49'!D283</f>
        <v>0.4597371753663122</v>
      </c>
      <c r="BF5" s="89">
        <v>1994</v>
      </c>
      <c r="BG5" s="90">
        <f>'50'!C283</f>
        <v>-0.13157599846727891</v>
      </c>
      <c r="BH5" s="90">
        <f>'50'!D283</f>
        <v>7.5219317150477139E-2</v>
      </c>
      <c r="BI5" s="89">
        <v>1994</v>
      </c>
      <c r="BJ5" s="90">
        <f>'51'!C283</f>
        <v>1.385439143025608E-2</v>
      </c>
      <c r="BK5" s="90">
        <f>'51'!D283</f>
        <v>0.22711909266904939</v>
      </c>
      <c r="BL5" s="89">
        <v>1994</v>
      </c>
      <c r="BM5" s="90">
        <f>'54'!C283</f>
        <v>-6.1436715068031736E-2</v>
      </c>
      <c r="BN5" s="90">
        <f>'54'!D283</f>
        <v>-7.0779233450574353E-2</v>
      </c>
      <c r="BO5" s="89">
        <v>1994</v>
      </c>
      <c r="BP5" s="90">
        <f>'55'!C283</f>
        <v>-9.7468210205578096E-2</v>
      </c>
      <c r="BQ5" s="90">
        <f>'55'!D283</f>
        <v>-9.2523096299359509E-3</v>
      </c>
      <c r="BR5" s="89">
        <v>1994</v>
      </c>
      <c r="BS5" s="90">
        <f>'56'!C283</f>
        <v>-0.17792530768597956</v>
      </c>
      <c r="BT5" s="90">
        <f>'56'!D283</f>
        <v>-0.14594457807432271</v>
      </c>
      <c r="BU5" s="89">
        <v>1994</v>
      </c>
      <c r="BV5" s="90">
        <f>'64'!C283</f>
        <v>-0.11149613257154117</v>
      </c>
      <c r="BW5" s="90">
        <f>'64'!D283</f>
        <v>-0.1070243783786764</v>
      </c>
      <c r="BX5" s="89">
        <v>1994</v>
      </c>
      <c r="BY5" s="90">
        <f>'65'!C283</f>
        <v>0.12801368155101436</v>
      </c>
      <c r="BZ5" s="90">
        <f>'65'!D283</f>
        <v>0.268904092582396</v>
      </c>
    </row>
    <row r="6" spans="1:78" s="91" customFormat="1" x14ac:dyDescent="0.15">
      <c r="A6" s="89">
        <v>1995</v>
      </c>
      <c r="B6" s="90">
        <f>'2'!C284</f>
        <v>0.70930910751878329</v>
      </c>
      <c r="C6" s="90">
        <f>'2'!D284</f>
        <v>0.55071762076895192</v>
      </c>
      <c r="D6" s="89">
        <v>1995</v>
      </c>
      <c r="E6" s="90">
        <f>'3'!C284</f>
        <v>0.30785149430700459</v>
      </c>
      <c r="F6" s="90">
        <f>'3'!D284</f>
        <v>0.20991629626538266</v>
      </c>
      <c r="G6" s="89">
        <v>1995</v>
      </c>
      <c r="H6" s="90">
        <f>'4'!C284</f>
        <v>0.28736725359894116</v>
      </c>
      <c r="I6" s="90">
        <f>'4'!D284</f>
        <v>0.34233124609832544</v>
      </c>
      <c r="J6" s="89">
        <v>1995</v>
      </c>
      <c r="K6" s="90">
        <f>'5'!C284</f>
        <v>-0.10550752576061491</v>
      </c>
      <c r="L6" s="90">
        <f>'5'!D284</f>
        <v>7.8939241518384051E-2</v>
      </c>
      <c r="M6" s="89">
        <v>1995</v>
      </c>
      <c r="N6" s="90">
        <f>'6'!C284</f>
        <v>-7.7996331264444899E-2</v>
      </c>
      <c r="O6" s="90">
        <f>'6'!D284</f>
        <v>-0.20010278687550098</v>
      </c>
      <c r="P6" s="89">
        <v>1995</v>
      </c>
      <c r="Q6" s="90">
        <f>'9'!C284</f>
        <v>-0.49649261563595021</v>
      </c>
      <c r="R6" s="90">
        <f>'9'!D284</f>
        <v>-0.30967727135077894</v>
      </c>
      <c r="S6" s="89">
        <v>1995</v>
      </c>
      <c r="T6" s="90">
        <f>'10'!C284</f>
        <v>0.6341796884440416</v>
      </c>
      <c r="U6" s="90">
        <f>'10'!D284</f>
        <v>0.55663828835180063</v>
      </c>
      <c r="V6" s="89">
        <v>1995</v>
      </c>
      <c r="W6" s="90">
        <f>'11'!C284</f>
        <v>-0.57922148844230514</v>
      </c>
      <c r="X6" s="90">
        <f>'11'!D284</f>
        <v>-0.70593227424043903</v>
      </c>
      <c r="Y6" s="89">
        <v>1995</v>
      </c>
      <c r="Z6" s="90">
        <f>'24'!C284</f>
        <v>-0.14623258803510086</v>
      </c>
      <c r="AA6" s="90">
        <f>'24'!D284</f>
        <v>8.933640060432424E-2</v>
      </c>
      <c r="AB6" s="89">
        <v>1995</v>
      </c>
      <c r="AC6" s="90">
        <f>'25'!C284</f>
        <v>-0.15283952192425884</v>
      </c>
      <c r="AD6" s="90">
        <f>'25'!D284</f>
        <v>-0.18501847100191782</v>
      </c>
      <c r="AE6" s="89">
        <v>1995</v>
      </c>
      <c r="AF6" s="90">
        <f>'28'!C284</f>
        <v>-0.32317203408392442</v>
      </c>
      <c r="AG6" s="90">
        <f>'28'!D284</f>
        <v>-0.16200223770968414</v>
      </c>
      <c r="AH6" s="89">
        <v>1995</v>
      </c>
      <c r="AI6" s="90">
        <f>'32'!C284</f>
        <v>-9.36312296417533E-2</v>
      </c>
      <c r="AJ6" s="90">
        <f>'32'!D284</f>
        <v>1.7782211170485951E-2</v>
      </c>
      <c r="AK6" s="89">
        <v>1995</v>
      </c>
      <c r="AL6" s="90">
        <f>'33'!C284</f>
        <v>-0.17721665813197907</v>
      </c>
      <c r="AM6" s="90">
        <f>'33'!D284</f>
        <v>-0.1717525548538319</v>
      </c>
      <c r="AN6" s="89">
        <v>1995</v>
      </c>
      <c r="AO6" s="90">
        <f>'36'!C284</f>
        <v>-0.19585151993556527</v>
      </c>
      <c r="AP6" s="90">
        <f>'36'!D284</f>
        <v>-0.15235138421902072</v>
      </c>
      <c r="AQ6" s="89">
        <v>1995</v>
      </c>
      <c r="AR6" s="90">
        <f>'39'!C284</f>
        <v>5.9665821468335267E-2</v>
      </c>
      <c r="AS6" s="90">
        <f>'39'!D284</f>
        <v>0.17284901003892728</v>
      </c>
      <c r="AT6" s="89">
        <v>1995</v>
      </c>
      <c r="AU6" s="90">
        <f>'40'!C284</f>
        <v>-2.0700844141098705E-2</v>
      </c>
      <c r="AV6" s="90">
        <f>'40'!D284</f>
        <v>-0.13698576748583235</v>
      </c>
      <c r="AW6" s="89">
        <v>1995</v>
      </c>
      <c r="AX6" s="90">
        <f>'43'!C284</f>
        <v>-2.2272157892625283E-2</v>
      </c>
      <c r="AY6" s="90">
        <f>'43'!D284</f>
        <v>-0.13041617342664402</v>
      </c>
      <c r="AZ6" s="89">
        <v>1995</v>
      </c>
      <c r="BA6" s="90">
        <f>'46'!C284</f>
        <v>-6.5113134417923935E-2</v>
      </c>
      <c r="BB6" s="90">
        <f>'46'!D284</f>
        <v>1.1533892688912601</v>
      </c>
      <c r="BC6" s="89">
        <v>1995</v>
      </c>
      <c r="BD6" s="90">
        <f>'49'!C284</f>
        <v>0.13274020418747073</v>
      </c>
      <c r="BE6" s="90">
        <f>'49'!D284</f>
        <v>0.45584092386505226</v>
      </c>
      <c r="BF6" s="89">
        <v>1995</v>
      </c>
      <c r="BG6" s="90">
        <f>'50'!C284</f>
        <v>-0.13531484438429323</v>
      </c>
      <c r="BH6" s="90">
        <f>'50'!D284</f>
        <v>5.3757313489875003E-2</v>
      </c>
      <c r="BI6" s="89">
        <v>1995</v>
      </c>
      <c r="BJ6" s="90">
        <f>'51'!C284</f>
        <v>0.12818553081267683</v>
      </c>
      <c r="BK6" s="90">
        <f>'51'!D284</f>
        <v>0.2390841208446659</v>
      </c>
      <c r="BL6" s="89">
        <v>1995</v>
      </c>
      <c r="BM6" s="90">
        <f>'54'!C284</f>
        <v>-5.4293241875302385E-2</v>
      </c>
      <c r="BN6" s="90">
        <f>'54'!D284</f>
        <v>-7.6022422435331194E-2</v>
      </c>
      <c r="BO6" s="89">
        <v>1995</v>
      </c>
      <c r="BP6" s="90">
        <f>'55'!C284</f>
        <v>-1.1543132172304873E-2</v>
      </c>
      <c r="BQ6" s="90">
        <f>'55'!D284</f>
        <v>-2.2459360003239226E-2</v>
      </c>
      <c r="BR6" s="89">
        <v>1995</v>
      </c>
      <c r="BS6" s="90">
        <f>'56'!C284</f>
        <v>-0.14417009139082604</v>
      </c>
      <c r="BT6" s="90">
        <f>'56'!D284</f>
        <v>-0.1492487199490915</v>
      </c>
      <c r="BU6" s="89">
        <v>1995</v>
      </c>
      <c r="BV6" s="90">
        <f>'64'!C284</f>
        <v>-9.1212790218184917E-2</v>
      </c>
      <c r="BW6" s="90">
        <f>'64'!D284</f>
        <v>-0.10848558800395525</v>
      </c>
      <c r="BX6" s="89">
        <v>1995</v>
      </c>
      <c r="BY6" s="90">
        <f>'65'!C284</f>
        <v>0.18329894418976425</v>
      </c>
      <c r="BZ6" s="90">
        <f>'65'!D284</f>
        <v>0.25797993113818052</v>
      </c>
    </row>
    <row r="7" spans="1:78" s="91" customFormat="1" x14ac:dyDescent="0.15">
      <c r="A7" s="89">
        <v>1996</v>
      </c>
      <c r="B7" s="90">
        <f>'2'!C285</f>
        <v>0.37409861990574134</v>
      </c>
      <c r="C7" s="90">
        <f>'2'!D285</f>
        <v>0.54948049726585424</v>
      </c>
      <c r="D7" s="89">
        <v>1996</v>
      </c>
      <c r="E7" s="90">
        <f>'3'!C285</f>
        <v>0.22655499434271853</v>
      </c>
      <c r="F7" s="90">
        <f>'3'!D285</f>
        <v>0.2117976563263384</v>
      </c>
      <c r="G7" s="89">
        <v>1996</v>
      </c>
      <c r="H7" s="90">
        <f>'4'!C285</f>
        <v>0.24545850941422001</v>
      </c>
      <c r="I7" s="90">
        <f>'4'!D285</f>
        <v>0.33957977772031533</v>
      </c>
      <c r="J7" s="89">
        <v>1996</v>
      </c>
      <c r="K7" s="90">
        <f>'5'!C285</f>
        <v>-0.20151060139820459</v>
      </c>
      <c r="L7" s="90">
        <f>'5'!D285</f>
        <v>2.6521065345235684E-2</v>
      </c>
      <c r="M7" s="89">
        <v>1996</v>
      </c>
      <c r="N7" s="90">
        <f>'6'!C285</f>
        <v>-0.20151060139820459</v>
      </c>
      <c r="O7" s="90">
        <f>'6'!D285</f>
        <v>-0.20425174698757864</v>
      </c>
      <c r="P7" s="89">
        <v>1996</v>
      </c>
      <c r="Q7" s="90">
        <f>'9'!C285</f>
        <v>-0.54002212525258597</v>
      </c>
      <c r="R7" s="90">
        <f>'9'!D285</f>
        <v>-0.34242191473774142</v>
      </c>
      <c r="S7" s="89">
        <v>1996</v>
      </c>
      <c r="T7" s="90">
        <f>'10'!C285</f>
        <v>0.74399745226415159</v>
      </c>
      <c r="U7" s="90">
        <f>'10'!D285</f>
        <v>0.55208232948126579</v>
      </c>
      <c r="V7" s="89">
        <v>1996</v>
      </c>
      <c r="W7" s="90">
        <f>'11'!C285</f>
        <v>-0.66334185591804118</v>
      </c>
      <c r="X7" s="90">
        <f>'11'!D285</f>
        <v>-0.684794470613312</v>
      </c>
      <c r="Y7" s="89">
        <v>1996</v>
      </c>
      <c r="Z7" s="90">
        <f>'24'!C285</f>
        <v>-6.0562678781870272E-2</v>
      </c>
      <c r="AA7" s="90">
        <f>'24'!D285</f>
        <v>6.0556364635196758E-2</v>
      </c>
      <c r="AB7" s="89">
        <v>1996</v>
      </c>
      <c r="AC7" s="90">
        <f>'25'!C285</f>
        <v>-5.3515282281065245E-2</v>
      </c>
      <c r="AD7" s="90">
        <f>'25'!D285</f>
        <v>-0.17254372342966917</v>
      </c>
      <c r="AE7" s="89">
        <v>1996</v>
      </c>
      <c r="AF7" s="90">
        <f>'28'!C285</f>
        <v>-0.23998698790941381</v>
      </c>
      <c r="AG7" s="90">
        <f>'28'!D285</f>
        <v>-0.16799811702858314</v>
      </c>
      <c r="AH7" s="89">
        <v>1996</v>
      </c>
      <c r="AI7" s="90">
        <f>'32'!C285</f>
        <v>-4.0610928741822545E-2</v>
      </c>
      <c r="AJ7" s="90">
        <f>'32'!D285</f>
        <v>1.1102812039753829E-2</v>
      </c>
      <c r="AK7" s="89">
        <v>1996</v>
      </c>
      <c r="AL7" s="90">
        <f>'33'!C285</f>
        <v>-4.0610928741822545E-2</v>
      </c>
      <c r="AM7" s="90">
        <f>'33'!D285</f>
        <v>-0.15376483556831033</v>
      </c>
      <c r="AN7" s="89">
        <v>1996</v>
      </c>
      <c r="AO7" s="90">
        <f>'36'!C285</f>
        <v>-0.16382857837447418</v>
      </c>
      <c r="AP7" s="90">
        <f>'36'!D285</f>
        <v>-0.15151602616359661</v>
      </c>
      <c r="AQ7" s="89">
        <v>1996</v>
      </c>
      <c r="AR7" s="90">
        <f>'39'!C285</f>
        <v>0.1274793126883691</v>
      </c>
      <c r="AS7" s="90">
        <f>'39'!D285</f>
        <v>0.15770084677335561</v>
      </c>
      <c r="AT7" s="89">
        <v>1996</v>
      </c>
      <c r="AU7" s="90">
        <f>'40'!C285</f>
        <v>-0.10877559911169886</v>
      </c>
      <c r="AV7" s="90">
        <f>'40'!D285</f>
        <v>-0.11606085624504914</v>
      </c>
      <c r="AW7" s="89">
        <v>1996</v>
      </c>
      <c r="AX7" s="90">
        <f>'43'!C285</f>
        <v>-0.20258100620604833</v>
      </c>
      <c r="AY7" s="90">
        <f>'43'!D285</f>
        <v>-0.13172521718406571</v>
      </c>
      <c r="AZ7" s="89">
        <v>1996</v>
      </c>
      <c r="BA7" s="90">
        <f>'46'!C285</f>
        <v>9.1691749852171087E-2</v>
      </c>
      <c r="BB7" s="90">
        <f>'46'!D285</f>
        <v>0.98850646746751636</v>
      </c>
      <c r="BC7" s="89">
        <v>1996</v>
      </c>
      <c r="BD7" s="90">
        <f>'49'!C285</f>
        <v>0.34238906853256246</v>
      </c>
      <c r="BE7" s="90">
        <f>'49'!D285</f>
        <v>0.45194467236379321</v>
      </c>
      <c r="BF7" s="89">
        <v>1996</v>
      </c>
      <c r="BG7" s="90">
        <f>'50'!C285</f>
        <v>-6.0562678781870272E-2</v>
      </c>
      <c r="BH7" s="90">
        <f>'50'!D285</f>
        <v>3.2295309829265761E-2</v>
      </c>
      <c r="BI7" s="89">
        <v>1996</v>
      </c>
      <c r="BJ7" s="90">
        <f>'51'!C285</f>
        <v>-8.9861895925430792E-3</v>
      </c>
      <c r="BK7" s="90">
        <f>'51'!D285</f>
        <v>0.25104914902027886</v>
      </c>
      <c r="BL7" s="89">
        <v>1996</v>
      </c>
      <c r="BM7" s="90">
        <f>'54'!C285</f>
        <v>-0.14635612213140348</v>
      </c>
      <c r="BN7" s="90">
        <f>'54'!D285</f>
        <v>-8.1265611420086259E-2</v>
      </c>
      <c r="BO7" s="89">
        <v>1996</v>
      </c>
      <c r="BP7" s="90">
        <f>'55'!C285</f>
        <v>-0.10172820313944853</v>
      </c>
      <c r="BQ7" s="90">
        <f>'55'!D285</f>
        <v>-3.5666410376542501E-2</v>
      </c>
      <c r="BR7" s="89">
        <v>1996</v>
      </c>
      <c r="BS7" s="90">
        <f>'56'!C285</f>
        <v>-0.19334435289292132</v>
      </c>
      <c r="BT7" s="90">
        <f>'56'!D285</f>
        <v>-0.1525528618238603</v>
      </c>
      <c r="BU7" s="89">
        <v>1996</v>
      </c>
      <c r="BV7" s="90">
        <f>'64'!C285</f>
        <v>-0.26863732317506567</v>
      </c>
      <c r="BW7" s="90">
        <f>'64'!D285</f>
        <v>-0.10994679762923454</v>
      </c>
      <c r="BX7" s="89">
        <v>1996</v>
      </c>
      <c r="BY7" s="90">
        <f>'65'!C285</f>
        <v>0.23926054751267584</v>
      </c>
      <c r="BZ7" s="90">
        <f>'65'!D285</f>
        <v>0.24705576969396503</v>
      </c>
    </row>
    <row r="8" spans="1:78" s="91" customFormat="1" x14ac:dyDescent="0.15">
      <c r="A8" s="89">
        <v>1997</v>
      </c>
      <c r="B8" s="90">
        <f>'2'!C286</f>
        <v>0.49299478639223671</v>
      </c>
      <c r="C8" s="90">
        <f>'2'!D286</f>
        <v>0.54824337376275611</v>
      </c>
      <c r="D8" s="89">
        <v>1997</v>
      </c>
      <c r="E8" s="90">
        <f>'3'!C286</f>
        <v>0.28616312752907402</v>
      </c>
      <c r="F8" s="90">
        <f>'3'!D286</f>
        <v>0.21367901638729458</v>
      </c>
      <c r="G8" s="89">
        <v>1997</v>
      </c>
      <c r="H8" s="90">
        <f>'4'!C286</f>
        <v>0.27145489970521547</v>
      </c>
      <c r="I8" s="90">
        <f>'4'!D286</f>
        <v>0.33682830934230523</v>
      </c>
      <c r="J8" s="89">
        <v>1997</v>
      </c>
      <c r="K8" s="90">
        <f>'5'!C286</f>
        <v>-0.23008634471638573</v>
      </c>
      <c r="L8" s="90">
        <f>'5'!D286</f>
        <v>-2.5897110827912684E-2</v>
      </c>
      <c r="M8" s="89">
        <v>1997</v>
      </c>
      <c r="N8" s="90">
        <f>'6'!C286</f>
        <v>2.721421606810882E-2</v>
      </c>
      <c r="O8" s="90">
        <f>'6'!D286</f>
        <v>-0.2084007070996563</v>
      </c>
      <c r="P8" s="89">
        <v>1997</v>
      </c>
      <c r="Q8" s="90">
        <f>'9'!C286</f>
        <v>-0.47916434565880828</v>
      </c>
      <c r="R8" s="90">
        <f>'9'!D286</f>
        <v>-0.3751665581247039</v>
      </c>
      <c r="S8" s="89">
        <v>1997</v>
      </c>
      <c r="T8" s="90">
        <f>'10'!C286</f>
        <v>0.4980937955853032</v>
      </c>
      <c r="U8" s="90">
        <f>'10'!D286</f>
        <v>0.54752637061073095</v>
      </c>
      <c r="V8" s="89">
        <v>1997</v>
      </c>
      <c r="W8" s="90">
        <f>'11'!C286</f>
        <v>-0.57955267749514494</v>
      </c>
      <c r="X8" s="90">
        <f>'11'!D286</f>
        <v>-0.66365666698619208</v>
      </c>
      <c r="Y8" s="89">
        <v>1997</v>
      </c>
      <c r="Z8" s="90">
        <f>'24'!C286</f>
        <v>-7.4416121545618788E-2</v>
      </c>
      <c r="AA8" s="90">
        <f>'24'!D286</f>
        <v>3.1776328666076381E-2</v>
      </c>
      <c r="AB8" s="89">
        <v>1997</v>
      </c>
      <c r="AC8" s="90">
        <f>'25'!C286</f>
        <v>-0.14328853248780346</v>
      </c>
      <c r="AD8" s="90">
        <f>'25'!D286</f>
        <v>-0.16006897585742053</v>
      </c>
      <c r="AE8" s="89">
        <v>1997</v>
      </c>
      <c r="AF8" s="90">
        <f>'28'!C286</f>
        <v>-0.16854230309604623</v>
      </c>
      <c r="AG8" s="90">
        <f>'28'!D286</f>
        <v>-0.17399399634748214</v>
      </c>
      <c r="AH8" s="89">
        <v>1997</v>
      </c>
      <c r="AI8" s="90">
        <f>'32'!C286</f>
        <v>0.28433898958259368</v>
      </c>
      <c r="AJ8" s="90">
        <f>'32'!D286</f>
        <v>4.4234129090199303E-3</v>
      </c>
      <c r="AK8" s="89">
        <v>1997</v>
      </c>
      <c r="AL8" s="90">
        <f>'33'!C286</f>
        <v>4.1519379643224961E-2</v>
      </c>
      <c r="AM8" s="90">
        <f>'33'!D286</f>
        <v>-0.13577711628279587</v>
      </c>
      <c r="AN8" s="89">
        <v>1997</v>
      </c>
      <c r="AO8" s="90">
        <f>'36'!C286</f>
        <v>-0.10495571354992859</v>
      </c>
      <c r="AP8" s="90">
        <f>'36'!D286</f>
        <v>-0.15068066810817249</v>
      </c>
      <c r="AQ8" s="89">
        <v>1997</v>
      </c>
      <c r="AR8" s="90">
        <f>'39'!C286</f>
        <v>3.7899141931943457E-2</v>
      </c>
      <c r="AS8" s="90">
        <f>'39'!D286</f>
        <v>0.14255268350778039</v>
      </c>
      <c r="AT8" s="89">
        <v>1997</v>
      </c>
      <c r="AU8" s="90">
        <f>'40'!C286</f>
        <v>-0.11794686850883324</v>
      </c>
      <c r="AV8" s="90">
        <f>'40'!D286</f>
        <v>-9.513594500426592E-2</v>
      </c>
      <c r="AW8" s="89">
        <v>1997</v>
      </c>
      <c r="AX8" s="90">
        <f>'43'!C286</f>
        <v>-0.22745869228792412</v>
      </c>
      <c r="AY8" s="90">
        <f>'43'!D286</f>
        <v>-0.1330342609414874</v>
      </c>
      <c r="AZ8" s="89">
        <v>1997</v>
      </c>
      <c r="BA8" s="90">
        <f>'46'!C286</f>
        <v>0.22632729177425337</v>
      </c>
      <c r="BB8" s="90">
        <f>'46'!D286</f>
        <v>0.82362366604382942</v>
      </c>
      <c r="BC8" s="89">
        <v>1997</v>
      </c>
      <c r="BD8" s="90">
        <f>'49'!C286</f>
        <v>0.25446837810091272</v>
      </c>
      <c r="BE8" s="90">
        <f>'49'!D286</f>
        <v>0.44804842086253327</v>
      </c>
      <c r="BF8" s="89">
        <v>1997</v>
      </c>
      <c r="BG8" s="90">
        <f>'50'!C286</f>
        <v>-4.9074457566648563E-2</v>
      </c>
      <c r="BH8" s="90">
        <f>'50'!D286</f>
        <v>1.083330616865652E-2</v>
      </c>
      <c r="BI8" s="89">
        <v>1997</v>
      </c>
      <c r="BJ8" s="90">
        <f>'51'!C286</f>
        <v>0.33800894862906183</v>
      </c>
      <c r="BK8" s="90">
        <f>'51'!D286</f>
        <v>0.26301417719589182</v>
      </c>
      <c r="BL8" s="89">
        <v>1997</v>
      </c>
      <c r="BM8" s="90">
        <f>'54'!C286</f>
        <v>-0.14951067803746246</v>
      </c>
      <c r="BN8" s="90">
        <f>'54'!D286</f>
        <v>-8.6508800404841324E-2</v>
      </c>
      <c r="BO8" s="89">
        <v>1997</v>
      </c>
      <c r="BP8" s="90">
        <f>'55'!C286</f>
        <v>-9.6225441712589774E-2</v>
      </c>
      <c r="BQ8" s="90">
        <f>'55'!D286</f>
        <v>-4.8873460749842224E-2</v>
      </c>
      <c r="BR8" s="89">
        <v>1997</v>
      </c>
      <c r="BS8" s="90">
        <f>'56'!C286</f>
        <v>-0.21751003036616381</v>
      </c>
      <c r="BT8" s="90">
        <f>'56'!D286</f>
        <v>-0.15585700369862909</v>
      </c>
      <c r="BU8" s="89">
        <v>1997</v>
      </c>
      <c r="BV8" s="90">
        <f>'64'!C286</f>
        <v>-0.18085393346042272</v>
      </c>
      <c r="BW8" s="90">
        <f>'64'!D286</f>
        <v>-0.11140800725451339</v>
      </c>
      <c r="BX8" s="89">
        <v>1997</v>
      </c>
      <c r="BY8" s="90">
        <f>'65'!C286</f>
        <v>0.17519679397658197</v>
      </c>
      <c r="BZ8" s="90">
        <f>'65'!D286</f>
        <v>0.23613160824974955</v>
      </c>
    </row>
    <row r="9" spans="1:78" s="91" customFormat="1" x14ac:dyDescent="0.15">
      <c r="A9" s="89">
        <v>1998</v>
      </c>
      <c r="B9" s="90">
        <f>'2'!C287</f>
        <v>0.67002920463356208</v>
      </c>
      <c r="C9" s="90">
        <f>'2'!D287</f>
        <v>0.54700625025965843</v>
      </c>
      <c r="D9" s="89">
        <v>1998</v>
      </c>
      <c r="E9" s="90">
        <f>'3'!C287</f>
        <v>0.14004760753226747</v>
      </c>
      <c r="F9" s="90">
        <f>'3'!D287</f>
        <v>0.21556037644825032</v>
      </c>
      <c r="G9" s="89">
        <v>1998</v>
      </c>
      <c r="H9" s="90">
        <f>'4'!C287</f>
        <v>0.43592484072096871</v>
      </c>
      <c r="I9" s="90">
        <f>'4'!D287</f>
        <v>0.33407684096429513</v>
      </c>
      <c r="J9" s="89">
        <v>1998</v>
      </c>
      <c r="K9" s="90">
        <f>'5'!C287</f>
        <v>-0.24118062194864193</v>
      </c>
      <c r="L9" s="90">
        <f>'5'!D287</f>
        <v>-7.8315287001075262E-2</v>
      </c>
      <c r="M9" s="89">
        <v>1998</v>
      </c>
      <c r="N9" s="90">
        <f>'6'!C287</f>
        <v>-0.34033290108137421</v>
      </c>
      <c r="O9" s="90">
        <f>'6'!D287</f>
        <v>-0.21254966721173396</v>
      </c>
      <c r="P9" s="89">
        <v>1998</v>
      </c>
      <c r="Q9" s="90">
        <f>'9'!C287</f>
        <v>-0.46988018754647015</v>
      </c>
      <c r="R9" s="90">
        <f>'9'!D287</f>
        <v>-0.40791120151166638</v>
      </c>
      <c r="S9" s="89">
        <v>1998</v>
      </c>
      <c r="T9" s="90">
        <f>'10'!C287</f>
        <v>0.68138819634991876</v>
      </c>
      <c r="U9" s="90">
        <f>'10'!D287</f>
        <v>0.54297041174019434</v>
      </c>
      <c r="V9" s="89">
        <v>1998</v>
      </c>
      <c r="W9" s="90">
        <f>'11'!C287</f>
        <v>-0.85429474125783578</v>
      </c>
      <c r="X9" s="90">
        <f>'11'!D287</f>
        <v>-0.64251886335906505</v>
      </c>
      <c r="Y9" s="89">
        <v>1998</v>
      </c>
      <c r="Z9" s="90">
        <f>'24'!C287</f>
        <v>-4.936641216110859E-2</v>
      </c>
      <c r="AA9" s="90">
        <f>'24'!D287</f>
        <v>2.996292696948899E-3</v>
      </c>
      <c r="AB9" s="89">
        <v>1998</v>
      </c>
      <c r="AC9" s="90">
        <f>'25'!C287</f>
        <v>-0.14317360407996954</v>
      </c>
      <c r="AD9" s="90">
        <f>'25'!D287</f>
        <v>-0.14759422828516833</v>
      </c>
      <c r="AE9" s="89">
        <v>1998</v>
      </c>
      <c r="AF9" s="90">
        <f>'28'!C287</f>
        <v>-0.13209084434830867</v>
      </c>
      <c r="AG9" s="90">
        <f>'28'!D287</f>
        <v>-0.17998987566638114</v>
      </c>
      <c r="AH9" s="89">
        <v>1998</v>
      </c>
      <c r="AI9" s="90">
        <f>'32'!C287</f>
        <v>-3.6578798386694936E-2</v>
      </c>
      <c r="AJ9" s="90">
        <f>'32'!D287</f>
        <v>-2.2559862217139681E-3</v>
      </c>
      <c r="AK9" s="89">
        <v>1998</v>
      </c>
      <c r="AL9" s="90">
        <f>'33'!C287</f>
        <v>-4.3615369029906537E-2</v>
      </c>
      <c r="AM9" s="90">
        <f>'33'!D287</f>
        <v>-0.11778939699727431</v>
      </c>
      <c r="AN9" s="89">
        <v>1998</v>
      </c>
      <c r="AO9" s="90">
        <f>'36'!C287</f>
        <v>-0.17470860348390954</v>
      </c>
      <c r="AP9" s="90">
        <f>'36'!D287</f>
        <v>-0.14984531005274837</v>
      </c>
      <c r="AQ9" s="89">
        <v>1998</v>
      </c>
      <c r="AR9" s="90">
        <f>'39'!C287</f>
        <v>0.13736840061048913</v>
      </c>
      <c r="AS9" s="90">
        <f>'39'!D287</f>
        <v>0.12740452024220872</v>
      </c>
      <c r="AT9" s="89">
        <v>1998</v>
      </c>
      <c r="AU9" s="90">
        <f>'40'!C287</f>
        <v>-1.8446096869855159E-2</v>
      </c>
      <c r="AV9" s="90">
        <f>'40'!D287</f>
        <v>-7.4211033763482703E-2</v>
      </c>
      <c r="AW9" s="89">
        <v>1998</v>
      </c>
      <c r="AX9" s="90">
        <f>'43'!C287</f>
        <v>-0.18477492148672084</v>
      </c>
      <c r="AY9" s="90">
        <f>'43'!D287</f>
        <v>-0.13434330469890909</v>
      </c>
      <c r="AZ9" s="89">
        <v>1998</v>
      </c>
      <c r="BA9" s="90">
        <f>'46'!C287</f>
        <v>0.22434200010908112</v>
      </c>
      <c r="BB9" s="90">
        <f>'46'!D287</f>
        <v>0.65874086462014247</v>
      </c>
      <c r="BC9" s="89">
        <v>1998</v>
      </c>
      <c r="BD9" s="90">
        <f>'49'!C287</f>
        <v>-3.3711904960769712E-3</v>
      </c>
      <c r="BE9" s="90">
        <f>'49'!D287</f>
        <v>0.44415216936127422</v>
      </c>
      <c r="BF9" s="89">
        <v>1998</v>
      </c>
      <c r="BG9" s="90">
        <f>'50'!C287</f>
        <v>4.1869725262287993E-2</v>
      </c>
      <c r="BH9" s="90">
        <f>'50'!D287</f>
        <v>-1.0628697491952721E-2</v>
      </c>
      <c r="BI9" s="89">
        <v>1998</v>
      </c>
      <c r="BJ9" s="90">
        <f>'51'!C287</f>
        <v>7.6561808891314961E-3</v>
      </c>
      <c r="BK9" s="90">
        <f>'51'!D287</f>
        <v>0.27497920537150833</v>
      </c>
      <c r="BL9" s="89">
        <v>1998</v>
      </c>
      <c r="BM9" s="90">
        <f>'54'!C287</f>
        <v>-0.1165743131041838</v>
      </c>
      <c r="BN9" s="90">
        <f>'54'!D287</f>
        <v>-9.1751989389596389E-2</v>
      </c>
      <c r="BO9" s="89">
        <v>1998</v>
      </c>
      <c r="BP9" s="90">
        <f>'55'!C287</f>
        <v>-8.0250424208395871E-2</v>
      </c>
      <c r="BQ9" s="90">
        <f>'55'!D287</f>
        <v>-6.2080511123145499E-2</v>
      </c>
      <c r="BR9" s="89">
        <v>1998</v>
      </c>
      <c r="BS9" s="90">
        <f>'56'!C287</f>
        <v>-0.22624088547961038</v>
      </c>
      <c r="BT9" s="90">
        <f>'56'!D287</f>
        <v>-0.15916114557339789</v>
      </c>
      <c r="BU9" s="89">
        <v>1998</v>
      </c>
      <c r="BV9" s="90">
        <f>'64'!C287</f>
        <v>-6.6416563860326863E-2</v>
      </c>
      <c r="BW9" s="90">
        <f>'64'!D287</f>
        <v>-0.11286921687979268</v>
      </c>
      <c r="BX9" s="89">
        <v>1998</v>
      </c>
      <c r="BY9" s="90">
        <f>'65'!C287</f>
        <v>0.15456844183426538</v>
      </c>
      <c r="BZ9" s="90">
        <f>'65'!D287</f>
        <v>0.22520744680553406</v>
      </c>
    </row>
    <row r="10" spans="1:78" s="91" customFormat="1" x14ac:dyDescent="0.15">
      <c r="A10" s="89">
        <v>1999</v>
      </c>
      <c r="B10" s="90">
        <f>'2'!C288</f>
        <v>0.27327627938072446</v>
      </c>
      <c r="C10" s="90">
        <f>'2'!D288</f>
        <v>0.54576912675656075</v>
      </c>
      <c r="D10" s="89">
        <v>1999</v>
      </c>
      <c r="E10" s="90">
        <f>'3'!C288</f>
        <v>0.29984048242730799</v>
      </c>
      <c r="F10" s="90">
        <f>'3'!D288</f>
        <v>0.21744173650920606</v>
      </c>
      <c r="G10" s="89">
        <v>1999</v>
      </c>
      <c r="H10" s="90">
        <f>'4'!C288</f>
        <v>0.45138024150153372</v>
      </c>
      <c r="I10" s="90">
        <f>'4'!D288</f>
        <v>0.33132537258628592</v>
      </c>
      <c r="J10" s="89">
        <v>1999</v>
      </c>
      <c r="K10" s="90">
        <f>'5'!C288</f>
        <v>-0.33672723200856147</v>
      </c>
      <c r="L10" s="90">
        <f>'5'!D288</f>
        <v>-0.13073346317422363</v>
      </c>
      <c r="M10" s="89">
        <v>1999</v>
      </c>
      <c r="N10" s="90">
        <f>'6'!C288</f>
        <v>-0.14778232735407926</v>
      </c>
      <c r="O10" s="90">
        <f>'6'!D288</f>
        <v>-0.21669862732380984</v>
      </c>
      <c r="P10" s="89">
        <v>1999</v>
      </c>
      <c r="Q10" s="90">
        <f>'9'!C288</f>
        <v>-0.56355206100240574</v>
      </c>
      <c r="R10" s="90">
        <f>'9'!D288</f>
        <v>-0.44065584489862886</v>
      </c>
      <c r="S10" s="89">
        <v>1999</v>
      </c>
      <c r="T10" s="90">
        <f>'10'!C288</f>
        <v>0.52880870115821021</v>
      </c>
      <c r="U10" s="90">
        <f>'10'!D288</f>
        <v>0.5384144528696595</v>
      </c>
      <c r="V10" s="89">
        <v>1999</v>
      </c>
      <c r="W10" s="90">
        <f>'11'!C288</f>
        <v>-0.92816945543977258</v>
      </c>
      <c r="X10" s="90">
        <f>'11'!D288</f>
        <v>-0.62138105973193802</v>
      </c>
      <c r="Y10" s="89">
        <v>1999</v>
      </c>
      <c r="Z10" s="90">
        <f>'24'!C288</f>
        <v>-0.15928386507728554</v>
      </c>
      <c r="AA10" s="90">
        <f>'24'!D288</f>
        <v>-2.5783743272171478E-2</v>
      </c>
      <c r="AB10" s="89">
        <v>1999</v>
      </c>
      <c r="AC10" s="90">
        <f>'25'!C288</f>
        <v>-0.14554462281656799</v>
      </c>
      <c r="AD10" s="90">
        <f>'25'!D288</f>
        <v>-0.13511948071291968</v>
      </c>
      <c r="AE10" s="89">
        <v>1999</v>
      </c>
      <c r="AF10" s="90">
        <f>'28'!C288</f>
        <v>-0.14539680040097958</v>
      </c>
      <c r="AG10" s="90">
        <f>'28'!D288</f>
        <v>-0.18598575498528014</v>
      </c>
      <c r="AH10" s="89">
        <v>1999</v>
      </c>
      <c r="AI10" s="90">
        <f>'32'!C288</f>
        <v>-5.3433311458655E-2</v>
      </c>
      <c r="AJ10" s="90">
        <f>'32'!D288</f>
        <v>-8.9353853524478666E-3</v>
      </c>
      <c r="AK10" s="89">
        <v>1999</v>
      </c>
      <c r="AL10" s="90">
        <f>'33'!C288</f>
        <v>-5.4740916615982779E-2</v>
      </c>
      <c r="AM10" s="90">
        <f>'33'!D288</f>
        <v>-9.9801677711759851E-2</v>
      </c>
      <c r="AN10" s="89">
        <v>1999</v>
      </c>
      <c r="AO10" s="90">
        <f>'36'!C288</f>
        <v>-0.1061532488228619</v>
      </c>
      <c r="AP10" s="90">
        <f>'36'!D288</f>
        <v>-0.14900995199732425</v>
      </c>
      <c r="AQ10" s="89">
        <v>1999</v>
      </c>
      <c r="AR10" s="90">
        <f>'39'!C288</f>
        <v>2.9764897321640282E-2</v>
      </c>
      <c r="AS10" s="90">
        <f>'39'!D288</f>
        <v>0.1122563569766335</v>
      </c>
      <c r="AT10" s="89">
        <v>1999</v>
      </c>
      <c r="AU10" s="90">
        <f>'40'!C288</f>
        <v>-2.7930170230585E-2</v>
      </c>
      <c r="AV10" s="90">
        <f>'40'!D288</f>
        <v>-5.3286122522706592E-2</v>
      </c>
      <c r="AW10" s="89">
        <v>1999</v>
      </c>
      <c r="AX10" s="90">
        <f>'43'!C288</f>
        <v>-3.6706156901658481E-2</v>
      </c>
      <c r="AY10" s="90">
        <f>'43'!D288</f>
        <v>-0.13565234845633078</v>
      </c>
      <c r="AZ10" s="89">
        <v>1999</v>
      </c>
      <c r="BA10" s="90">
        <f>'46'!C288</f>
        <v>0.22533041486120461</v>
      </c>
      <c r="BB10" s="90">
        <f>'46'!D288</f>
        <v>0.49385806319639869</v>
      </c>
      <c r="BC10" s="89">
        <v>1999</v>
      </c>
      <c r="BD10" s="90">
        <f>'49'!C288</f>
        <v>0.42968118419897661</v>
      </c>
      <c r="BE10" s="90">
        <f>'49'!D288</f>
        <v>0.44025591786001428</v>
      </c>
      <c r="BF10" s="89">
        <v>1999</v>
      </c>
      <c r="BG10" s="90">
        <f>'50'!C288</f>
        <v>-0.13646179859346622</v>
      </c>
      <c r="BH10" s="90">
        <f>'50'!D288</f>
        <v>-3.2090701152561962E-2</v>
      </c>
      <c r="BI10" s="89">
        <v>1999</v>
      </c>
      <c r="BJ10" s="90">
        <f>'51'!C288</f>
        <v>0.18890324928824445</v>
      </c>
      <c r="BK10" s="90">
        <f>'51'!D288</f>
        <v>0.28694423354712129</v>
      </c>
      <c r="BL10" s="89">
        <v>1999</v>
      </c>
      <c r="BM10" s="90">
        <f>'54'!C288</f>
        <v>-0.13560453687715102</v>
      </c>
      <c r="BN10" s="90">
        <f>'54'!D288</f>
        <v>-9.6995178374351454E-2</v>
      </c>
      <c r="BO10" s="89">
        <v>1999</v>
      </c>
      <c r="BP10" s="90">
        <f>'55'!C288</f>
        <v>-8.426291717034079E-2</v>
      </c>
      <c r="BQ10" s="90">
        <f>'55'!D288</f>
        <v>-7.5287561496448774E-2</v>
      </c>
      <c r="BR10" s="89">
        <v>1999</v>
      </c>
      <c r="BS10" s="90">
        <f>'56'!C288</f>
        <v>-0.21677696160435861</v>
      </c>
      <c r="BT10" s="90">
        <f>'56'!D288</f>
        <v>-0.16246528744816668</v>
      </c>
      <c r="BU10" s="89">
        <v>1999</v>
      </c>
      <c r="BV10" s="90">
        <f>'64'!C288</f>
        <v>-9.1017497524693292E-2</v>
      </c>
      <c r="BW10" s="90">
        <f>'64'!D288</f>
        <v>-0.11433042650507153</v>
      </c>
      <c r="BX10" s="89">
        <v>1999</v>
      </c>
      <c r="BY10" s="90">
        <f>'65'!C288</f>
        <v>0.17237226871020273</v>
      </c>
      <c r="BZ10" s="90">
        <f>'65'!D288</f>
        <v>0.21428328536131858</v>
      </c>
    </row>
    <row r="11" spans="1:78" s="91" customFormat="1" x14ac:dyDescent="0.15">
      <c r="A11" s="89">
        <v>2000</v>
      </c>
      <c r="B11" s="90">
        <f>'2'!C289</f>
        <v>0.63673369370227573</v>
      </c>
      <c r="C11" s="90">
        <f>'2'!D289</f>
        <v>0.54453200325346263</v>
      </c>
      <c r="D11" s="89">
        <v>2000</v>
      </c>
      <c r="E11" s="90">
        <f>'3'!C289</f>
        <v>0.18317830851503955</v>
      </c>
      <c r="F11" s="90">
        <f>'3'!D289</f>
        <v>0.21932309657016225</v>
      </c>
      <c r="G11" s="89">
        <v>2000</v>
      </c>
      <c r="H11" s="90">
        <f>'4'!C289</f>
        <v>0.2565419818032052</v>
      </c>
      <c r="I11" s="90">
        <f>'4'!D289</f>
        <v>0.32857390420827581</v>
      </c>
      <c r="J11" s="89">
        <v>2000</v>
      </c>
      <c r="K11" s="90">
        <f>'5'!C289</f>
        <v>-0.17990949003159767</v>
      </c>
      <c r="L11" s="90">
        <f>'5'!D289</f>
        <v>-0.183151639347372</v>
      </c>
      <c r="M11" s="89">
        <v>2000</v>
      </c>
      <c r="N11" s="90">
        <f>'6'!C289</f>
        <v>-0.14806395293237432</v>
      </c>
      <c r="O11" s="90">
        <f>'6'!D289</f>
        <v>-0.2208475874358875</v>
      </c>
      <c r="P11" s="89">
        <v>2000</v>
      </c>
      <c r="Q11" s="90">
        <f>'9'!C289</f>
        <v>-0.46825039385168499</v>
      </c>
      <c r="R11" s="90">
        <f>'9'!D289</f>
        <v>-0.47340048828559134</v>
      </c>
      <c r="S11" s="89">
        <v>2000</v>
      </c>
      <c r="T11" s="90">
        <f>'10'!C289</f>
        <v>0.52668896100643203</v>
      </c>
      <c r="U11" s="90">
        <f>'10'!D289</f>
        <v>0.53385849399912466</v>
      </c>
      <c r="V11" s="89">
        <v>2000</v>
      </c>
      <c r="W11" s="90">
        <f>'11'!C289</f>
        <v>-0.76408138719568841</v>
      </c>
      <c r="X11" s="90">
        <f>'11'!D289</f>
        <v>-0.600243256104811</v>
      </c>
      <c r="Y11" s="89">
        <v>2000</v>
      </c>
      <c r="Z11" s="90">
        <f>'24'!C289</f>
        <v>7.6674949401462231E-2</v>
      </c>
      <c r="AA11" s="90">
        <f>'24'!D289</f>
        <v>-5.456377924129896E-2</v>
      </c>
      <c r="AB11" s="89">
        <v>2000</v>
      </c>
      <c r="AC11" s="90">
        <f>'25'!C289</f>
        <v>-0.14323529381452463</v>
      </c>
      <c r="AD11" s="90">
        <f>'25'!D289</f>
        <v>-0.12264473314067104</v>
      </c>
      <c r="AE11" s="89">
        <v>2000</v>
      </c>
      <c r="AF11" s="90">
        <f>'28'!C289</f>
        <v>-0.21274862411051276</v>
      </c>
      <c r="AG11" s="90">
        <f>'28'!D289</f>
        <v>-0.19198163430417914</v>
      </c>
      <c r="AH11" s="89">
        <v>2000</v>
      </c>
      <c r="AI11" s="90">
        <f>'32'!C289</f>
        <v>-6.5716744208919445E-2</v>
      </c>
      <c r="AJ11" s="90">
        <f>'32'!D289</f>
        <v>-1.5614784483181765E-2</v>
      </c>
      <c r="AK11" s="89">
        <v>2000</v>
      </c>
      <c r="AL11" s="90">
        <f>'33'!C289</f>
        <v>-4.0715967362456515E-2</v>
      </c>
      <c r="AM11" s="90">
        <f>'33'!D289</f>
        <v>-8.1813958426238287E-2</v>
      </c>
      <c r="AN11" s="89">
        <v>2000</v>
      </c>
      <c r="AO11" s="90">
        <f>'36'!C289</f>
        <v>-0.10313532102791992</v>
      </c>
      <c r="AP11" s="90">
        <f>'36'!D289</f>
        <v>-0.14817459394190013</v>
      </c>
      <c r="AQ11" s="89">
        <v>2000</v>
      </c>
      <c r="AR11" s="90">
        <f>'39'!C289</f>
        <v>1.7312416918114273E-2</v>
      </c>
      <c r="AS11" s="90">
        <f>'39'!D289</f>
        <v>9.7108193711058277E-2</v>
      </c>
      <c r="AT11" s="89">
        <v>2000</v>
      </c>
      <c r="AU11" s="90">
        <f>'40'!C289</f>
        <v>-0.10825740830134205</v>
      </c>
      <c r="AV11" s="90">
        <f>'40'!D289</f>
        <v>-3.2361211281923374E-2</v>
      </c>
      <c r="AW11" s="89">
        <v>2000</v>
      </c>
      <c r="AX11" s="90">
        <f>'43'!C289</f>
        <v>-0.19881622263734539</v>
      </c>
      <c r="AY11" s="90">
        <f>'43'!D289</f>
        <v>-0.13696139221375248</v>
      </c>
      <c r="AZ11" s="89">
        <v>2000</v>
      </c>
      <c r="BA11" s="90">
        <f>'46'!C289</f>
        <v>0.56282064255335207</v>
      </c>
      <c r="BB11" s="90">
        <f>'46'!D289</f>
        <v>0.32897526177271175</v>
      </c>
      <c r="BC11" s="89">
        <v>2000</v>
      </c>
      <c r="BD11" s="90">
        <f>'49'!C289</f>
        <v>0.7340334080344213</v>
      </c>
      <c r="BE11" s="90">
        <f>'49'!D289</f>
        <v>0.43635966635875434</v>
      </c>
      <c r="BF11" s="89">
        <v>2000</v>
      </c>
      <c r="BG11" s="90">
        <f>'50'!C289</f>
        <v>0.11217489263126822</v>
      </c>
      <c r="BH11" s="90">
        <f>'50'!D289</f>
        <v>-5.3552704813171204E-2</v>
      </c>
      <c r="BI11" s="89">
        <v>2000</v>
      </c>
      <c r="BJ11" s="90">
        <f>'51'!C289</f>
        <v>0.1789274668549258</v>
      </c>
      <c r="BK11" s="90">
        <f>'51'!D289</f>
        <v>0.2989092617227378</v>
      </c>
      <c r="BL11" s="89">
        <v>2000</v>
      </c>
      <c r="BM11" s="90">
        <f>'54'!C289</f>
        <v>-0.12173214302920729</v>
      </c>
      <c r="BN11" s="90">
        <f>'54'!D289</f>
        <v>-0.10223836735910652</v>
      </c>
      <c r="BO11" s="89">
        <v>2000</v>
      </c>
      <c r="BP11" s="90">
        <f>'55'!C289</f>
        <v>-7.7165954922944549E-2</v>
      </c>
      <c r="BQ11" s="90">
        <f>'55'!D289</f>
        <v>-8.8494611869748496E-2</v>
      </c>
      <c r="BR11" s="89">
        <v>2000</v>
      </c>
      <c r="BS11" s="90">
        <f>'56'!C289</f>
        <v>-0.15976501816110172</v>
      </c>
      <c r="BT11" s="90">
        <f>'56'!D289</f>
        <v>-0.16576942932293548</v>
      </c>
      <c r="BU11" s="89">
        <v>2000</v>
      </c>
      <c r="BV11" s="90">
        <f>'64'!C289</f>
        <v>-0.17044031558669179</v>
      </c>
      <c r="BW11" s="90">
        <f>'64'!D289</f>
        <v>-0.11579163613035082</v>
      </c>
      <c r="BX11" s="89">
        <v>2000</v>
      </c>
      <c r="BY11" s="90">
        <f>'65'!C289</f>
        <v>0.16043358699731547</v>
      </c>
      <c r="BZ11" s="90">
        <f>'65'!D289</f>
        <v>0.20335912391710309</v>
      </c>
    </row>
    <row r="12" spans="1:78" s="91" customFormat="1" x14ac:dyDescent="0.15">
      <c r="A12" s="89">
        <v>2001</v>
      </c>
      <c r="B12" s="90">
        <f>'2'!C290</f>
        <v>0.83239781074167474</v>
      </c>
      <c r="C12" s="90">
        <f>'2'!D290</f>
        <v>0.54329487975036495</v>
      </c>
      <c r="D12" s="89">
        <v>2001</v>
      </c>
      <c r="E12" s="90">
        <f>'3'!C290</f>
        <v>0.17861299032687331</v>
      </c>
      <c r="F12" s="90">
        <f>'3'!D290</f>
        <v>0.22120445663111798</v>
      </c>
      <c r="G12" s="89">
        <v>2001</v>
      </c>
      <c r="H12" s="90">
        <f>'4'!C290</f>
        <v>0.24593534880866635</v>
      </c>
      <c r="I12" s="90">
        <f>'4'!D290</f>
        <v>0.32582243583026571</v>
      </c>
      <c r="J12" s="89">
        <v>2001</v>
      </c>
      <c r="K12" s="90">
        <f>'5'!C290</f>
        <v>-0.29054971870243018</v>
      </c>
      <c r="L12" s="90">
        <f>'5'!D290</f>
        <v>-0.23556981552052036</v>
      </c>
      <c r="M12" s="89">
        <v>2001</v>
      </c>
      <c r="N12" s="90">
        <f>'6'!C290</f>
        <v>-0.34921617370172553</v>
      </c>
      <c r="O12" s="90">
        <f>'6'!D290</f>
        <v>-0.22499654754796516</v>
      </c>
      <c r="P12" s="89">
        <v>2001</v>
      </c>
      <c r="Q12" s="90">
        <f>'9'!C290</f>
        <v>-0.49934184723008257</v>
      </c>
      <c r="R12" s="90">
        <f>'9'!D290</f>
        <v>-0.50614513167255382</v>
      </c>
      <c r="S12" s="89">
        <v>2001</v>
      </c>
      <c r="T12" s="90">
        <f>'10'!C290</f>
        <v>0.40025604878102244</v>
      </c>
      <c r="U12" s="90">
        <f>'10'!D290</f>
        <v>0.52930253512858805</v>
      </c>
      <c r="V12" s="89">
        <v>2001</v>
      </c>
      <c r="W12" s="90">
        <f>'11'!C290</f>
        <v>-0.86925181915119409</v>
      </c>
      <c r="X12" s="90">
        <f>'11'!D290</f>
        <v>-0.57910545247769107</v>
      </c>
      <c r="Y12" s="89">
        <v>2001</v>
      </c>
      <c r="Z12" s="90">
        <f>'24'!C290</f>
        <v>-0.19213472530887574</v>
      </c>
      <c r="AA12" s="90">
        <f>'24'!D290</f>
        <v>-8.3343815210419336E-2</v>
      </c>
      <c r="AB12" s="89">
        <v>2001</v>
      </c>
      <c r="AC12" s="90">
        <f>'25'!C290</f>
        <v>-0.147121725420755</v>
      </c>
      <c r="AD12" s="90">
        <f>'25'!D290</f>
        <v>-0.11016998556842239</v>
      </c>
      <c r="AE12" s="89">
        <v>2001</v>
      </c>
      <c r="AF12" s="90">
        <f>'28'!C290</f>
        <v>-0.22829435106398888</v>
      </c>
      <c r="AG12" s="90">
        <f>'28'!D290</f>
        <v>-0.19797751362307814</v>
      </c>
      <c r="AH12" s="89">
        <v>2001</v>
      </c>
      <c r="AI12" s="90">
        <f>'32'!C290</f>
        <v>-8.5438935009601577E-2</v>
      </c>
      <c r="AJ12" s="90">
        <f>'32'!D290</f>
        <v>-2.2294183613913887E-2</v>
      </c>
      <c r="AK12" s="89">
        <v>2001</v>
      </c>
      <c r="AL12" s="90">
        <f>'33'!C290</f>
        <v>-0.13546243007350922</v>
      </c>
      <c r="AM12" s="90">
        <f>'33'!D290</f>
        <v>-6.3826239140723828E-2</v>
      </c>
      <c r="AN12" s="89">
        <v>2001</v>
      </c>
      <c r="AO12" s="90">
        <f>'36'!C290</f>
        <v>-3.1181117306450564E-2</v>
      </c>
      <c r="AP12" s="90">
        <f>'36'!D290</f>
        <v>-0.14733923588647579</v>
      </c>
      <c r="AQ12" s="89">
        <v>2001</v>
      </c>
      <c r="AR12" s="90">
        <f>'39'!C290</f>
        <v>0.27428877704233201</v>
      </c>
      <c r="AS12" s="90">
        <f>'39'!D290</f>
        <v>8.1960030445486609E-2</v>
      </c>
      <c r="AT12" s="89">
        <v>2001</v>
      </c>
      <c r="AU12" s="90">
        <f>'40'!C290</f>
        <v>6.5689790695841993E-2</v>
      </c>
      <c r="AV12" s="90">
        <f>'40'!D290</f>
        <v>-1.1436300041140157E-2</v>
      </c>
      <c r="AW12" s="89">
        <v>2001</v>
      </c>
      <c r="AX12" s="90">
        <f>'43'!C290</f>
        <v>-0.12384136177696711</v>
      </c>
      <c r="AY12" s="90">
        <f>'43'!D290</f>
        <v>-0.13827043597117372</v>
      </c>
      <c r="AZ12" s="89">
        <v>2001</v>
      </c>
      <c r="BA12" s="90">
        <f>'46'!C290</f>
        <v>0.47190260521175664</v>
      </c>
      <c r="BB12" s="90">
        <f>'46'!D290</f>
        <v>0.1640924603490248</v>
      </c>
      <c r="BC12" s="89">
        <v>2001</v>
      </c>
      <c r="BD12" s="90">
        <f>'49'!C290</f>
        <v>0.99555697610134597</v>
      </c>
      <c r="BE12" s="90">
        <f>'49'!D290</f>
        <v>0.43246341485749529</v>
      </c>
      <c r="BF12" s="89">
        <v>2001</v>
      </c>
      <c r="BG12" s="90">
        <f>'50'!C290</f>
        <v>-7.3605620952036085E-2</v>
      </c>
      <c r="BH12" s="90">
        <f>'50'!D290</f>
        <v>-7.5014708473780445E-2</v>
      </c>
      <c r="BI12" s="89">
        <v>2001</v>
      </c>
      <c r="BJ12" s="90">
        <f>'51'!C290</f>
        <v>0.28695211390504383</v>
      </c>
      <c r="BK12" s="90">
        <f>'51'!D290</f>
        <v>0.31087428989835075</v>
      </c>
      <c r="BL12" s="89">
        <v>2001</v>
      </c>
      <c r="BM12" s="90">
        <f>'54'!C290</f>
        <v>-4.2344519386245123E-2</v>
      </c>
      <c r="BN12" s="90">
        <f>'54'!D290</f>
        <v>-0.10748155634386158</v>
      </c>
      <c r="BO12" s="89">
        <v>2001</v>
      </c>
      <c r="BP12" s="90">
        <f>'55'!C290</f>
        <v>-8.4938818135405242E-2</v>
      </c>
      <c r="BQ12" s="90">
        <f>'55'!D290</f>
        <v>-0.10170166224305177</v>
      </c>
      <c r="BR12" s="89">
        <v>2001</v>
      </c>
      <c r="BS12" s="90">
        <f>'56'!C290</f>
        <v>-0.16647227691625383</v>
      </c>
      <c r="BT12" s="90">
        <f>'56'!D290</f>
        <v>-0.16907357119770428</v>
      </c>
      <c r="BU12" s="89">
        <v>2001</v>
      </c>
      <c r="BV12" s="90">
        <f>'64'!C290</f>
        <v>-8.1524119367535376E-3</v>
      </c>
      <c r="BW12" s="90">
        <f>'64'!D290</f>
        <v>-0.11725284575562966</v>
      </c>
      <c r="BX12" s="89">
        <v>2001</v>
      </c>
      <c r="BY12" s="90">
        <f>'65'!C290</f>
        <v>0.13635897341413128</v>
      </c>
      <c r="BZ12" s="90">
        <f>'65'!D290</f>
        <v>0.19243496247288761</v>
      </c>
    </row>
    <row r="13" spans="1:78" s="91" customFormat="1" x14ac:dyDescent="0.15">
      <c r="A13" s="89">
        <v>2002</v>
      </c>
      <c r="B13" s="90">
        <f>'2'!C291</f>
        <v>0.31779129256810629</v>
      </c>
      <c r="C13" s="90">
        <f>'2'!D291</f>
        <v>0.54205775624726726</v>
      </c>
      <c r="D13" s="89">
        <v>2002</v>
      </c>
      <c r="E13" s="90">
        <f>'3'!C291</f>
        <v>6.179612128605131E-2</v>
      </c>
      <c r="F13" s="90">
        <f>'3'!D291</f>
        <v>0.22308581669207417</v>
      </c>
      <c r="G13" s="89">
        <v>2002</v>
      </c>
      <c r="H13" s="90">
        <f>'4'!C291</f>
        <v>0.18961346033259904</v>
      </c>
      <c r="I13" s="90">
        <f>'4'!D291</f>
        <v>0.32307096745225561</v>
      </c>
      <c r="J13" s="89">
        <v>2002</v>
      </c>
      <c r="K13" s="90">
        <f>'5'!C291</f>
        <v>-0.22148600055387921</v>
      </c>
      <c r="L13" s="90">
        <f>'5'!D291</f>
        <v>-0.28798799169368294</v>
      </c>
      <c r="M13" s="89">
        <v>2002</v>
      </c>
      <c r="N13" s="90">
        <f>'6'!C291</f>
        <v>-0.37908033308341249</v>
      </c>
      <c r="O13" s="90">
        <f>'6'!D291</f>
        <v>-0.22914550766004282</v>
      </c>
      <c r="P13" s="89">
        <v>2002</v>
      </c>
      <c r="Q13" s="90">
        <f>'9'!C291</f>
        <v>-0.34088855621104974</v>
      </c>
      <c r="R13" s="90">
        <f>'9'!D291</f>
        <v>-0.5388897750595163</v>
      </c>
      <c r="S13" s="89">
        <v>2002</v>
      </c>
      <c r="T13" s="90">
        <f>'10'!C291</f>
        <v>0.29855050364286873</v>
      </c>
      <c r="U13" s="90">
        <f>'10'!D291</f>
        <v>0.52474657625805321</v>
      </c>
      <c r="V13" s="89">
        <v>2002</v>
      </c>
      <c r="W13" s="90">
        <f>'11'!C291</f>
        <v>-0.56651656083336732</v>
      </c>
      <c r="X13" s="90">
        <f>'11'!D291</f>
        <v>-0.55796764885056405</v>
      </c>
      <c r="Y13" s="89">
        <v>2002</v>
      </c>
      <c r="Z13" s="90">
        <f>'24'!C291</f>
        <v>-9.0609347576756677E-2</v>
      </c>
      <c r="AA13" s="90">
        <f>'24'!D291</f>
        <v>-0.11212385117954682</v>
      </c>
      <c r="AB13" s="89">
        <v>2002</v>
      </c>
      <c r="AC13" s="90">
        <f>'25'!C291</f>
        <v>-0.14609897998303401</v>
      </c>
      <c r="AD13" s="90">
        <f>'25'!D291</f>
        <v>-9.7695237996173745E-2</v>
      </c>
      <c r="AE13" s="89">
        <v>2002</v>
      </c>
      <c r="AF13" s="90">
        <f>'28'!C291</f>
        <v>-0.21878583057585585</v>
      </c>
      <c r="AG13" s="90">
        <f>'28'!D291</f>
        <v>-0.20397339294197714</v>
      </c>
      <c r="AH13" s="89">
        <v>2002</v>
      </c>
      <c r="AI13" s="90">
        <f>'32'!C291</f>
        <v>-7.6125678374751496E-2</v>
      </c>
      <c r="AJ13" s="90">
        <f>'32'!D291</f>
        <v>-2.8973582744647786E-2</v>
      </c>
      <c r="AK13" s="89">
        <v>2002</v>
      </c>
      <c r="AL13" s="90">
        <f>'33'!C291</f>
        <v>-0.13115584398474303</v>
      </c>
      <c r="AM13" s="90">
        <f>'33'!D291</f>
        <v>-4.5838519855202264E-2</v>
      </c>
      <c r="AN13" s="89">
        <v>2002</v>
      </c>
      <c r="AO13" s="90">
        <f>'36'!C291</f>
        <v>-0.18514191940629207</v>
      </c>
      <c r="AP13" s="90">
        <f>'36'!D291</f>
        <v>-0.14650387783105168</v>
      </c>
      <c r="AQ13" s="89">
        <v>2002</v>
      </c>
      <c r="AR13" s="90">
        <f>'39'!C291</f>
        <v>-5.777308435565804E-2</v>
      </c>
      <c r="AS13" s="90">
        <f>'39'!D291</f>
        <v>6.6811867179911388E-2</v>
      </c>
      <c r="AT13" s="89">
        <v>2002</v>
      </c>
      <c r="AU13" s="90">
        <f>'40'!C291</f>
        <v>-0.10258531908722487</v>
      </c>
      <c r="AV13" s="90">
        <f>'40'!D291</f>
        <v>9.48861119964306E-3</v>
      </c>
      <c r="AW13" s="89">
        <v>2002</v>
      </c>
      <c r="AX13" s="90">
        <f>'43'!C291</f>
        <v>-2.5567920944837588E-2</v>
      </c>
      <c r="AY13" s="90">
        <f>'43'!D291</f>
        <v>-0.13957947972859541</v>
      </c>
      <c r="AZ13" s="89">
        <v>2002</v>
      </c>
      <c r="BA13" s="90">
        <f>'46'!C291</f>
        <v>0.55749032104389085</v>
      </c>
      <c r="BB13" s="90">
        <f>'46'!D291</f>
        <v>-7.9034107471898096E-4</v>
      </c>
      <c r="BC13" s="89">
        <v>2002</v>
      </c>
      <c r="BD13" s="90">
        <f>'49'!C291</f>
        <v>0.92214449890071026</v>
      </c>
      <c r="BE13" s="90">
        <f>'49'!D291</f>
        <v>0.42856716335623535</v>
      </c>
      <c r="BF13" s="89">
        <v>2002</v>
      </c>
      <c r="BG13" s="90">
        <f>'50'!C291</f>
        <v>-0.13472715920051676</v>
      </c>
      <c r="BH13" s="90">
        <f>'50'!D291</f>
        <v>-9.6476712134389686E-2</v>
      </c>
      <c r="BI13" s="89">
        <v>2002</v>
      </c>
      <c r="BJ13" s="90">
        <f>'51'!C291</f>
        <v>0.55869768450109725</v>
      </c>
      <c r="BK13" s="90">
        <f>'51'!D291</f>
        <v>0.32283931807396726</v>
      </c>
      <c r="BL13" s="89">
        <v>2002</v>
      </c>
      <c r="BM13" s="90">
        <f>'54'!C291</f>
        <v>-3.0303873683074203E-2</v>
      </c>
      <c r="BN13" s="90">
        <f>'54'!D291</f>
        <v>-0.11272474532861665</v>
      </c>
      <c r="BO13" s="89">
        <v>2002</v>
      </c>
      <c r="BP13" s="90">
        <f>'55'!C291</f>
        <v>-8.3506975051150623E-2</v>
      </c>
      <c r="BQ13" s="90">
        <f>'55'!D291</f>
        <v>-0.11490871261635505</v>
      </c>
      <c r="BR13" s="89">
        <v>2002</v>
      </c>
      <c r="BS13" s="90">
        <f>'56'!C291</f>
        <v>-6.8621952483535337E-2</v>
      </c>
      <c r="BT13" s="90">
        <f>'56'!D291</f>
        <v>-0.17237771307247307</v>
      </c>
      <c r="BU13" s="89">
        <v>2002</v>
      </c>
      <c r="BV13" s="90">
        <f>'64'!C291</f>
        <v>-8.52285649490237E-2</v>
      </c>
      <c r="BW13" s="90">
        <f>'64'!D291</f>
        <v>-0.11871405538090896</v>
      </c>
      <c r="BX13" s="89">
        <v>2002</v>
      </c>
      <c r="BY13" s="90">
        <f>'65'!C291</f>
        <v>0.14034155595600745</v>
      </c>
      <c r="BZ13" s="90">
        <f>'65'!D291</f>
        <v>0.18151080102867212</v>
      </c>
    </row>
    <row r="14" spans="1:78" s="91" customFormat="1" x14ac:dyDescent="0.15">
      <c r="A14" s="89">
        <v>2003</v>
      </c>
      <c r="B14" s="90">
        <f>'2'!C292</f>
        <v>0.70195418505746798</v>
      </c>
      <c r="C14" s="90">
        <f>'2'!D292</f>
        <v>0.54082063274416914</v>
      </c>
      <c r="D14" s="89">
        <v>2003</v>
      </c>
      <c r="E14" s="90">
        <f>'3'!C292</f>
        <v>7.4079195576583823E-2</v>
      </c>
      <c r="F14" s="90">
        <f>'3'!D292</f>
        <v>0.22496717675302991</v>
      </c>
      <c r="G14" s="89">
        <v>2003</v>
      </c>
      <c r="H14" s="90">
        <f>'4'!C292</f>
        <v>0.21798118226003699</v>
      </c>
      <c r="I14" s="90">
        <f>'4'!D292</f>
        <v>0.32031949907424551</v>
      </c>
      <c r="J14" s="89">
        <v>2003</v>
      </c>
      <c r="K14" s="90">
        <f>'5'!C292</f>
        <v>-0.21443613041702617</v>
      </c>
      <c r="L14" s="90">
        <f>'5'!D292</f>
        <v>-0.34040616786683131</v>
      </c>
      <c r="M14" s="89">
        <v>2003</v>
      </c>
      <c r="N14" s="90">
        <f>'6'!C292</f>
        <v>-0.27757321846252792</v>
      </c>
      <c r="O14" s="90">
        <f>'6'!D292</f>
        <v>-0.23329446777212048</v>
      </c>
      <c r="P14" s="89">
        <v>2003</v>
      </c>
      <c r="Q14" s="90">
        <f>'9'!C292</f>
        <v>-0.61372501758838593</v>
      </c>
      <c r="R14" s="90">
        <f>'9'!D292</f>
        <v>-0.57163441844647878</v>
      </c>
      <c r="S14" s="89">
        <v>2003</v>
      </c>
      <c r="T14" s="90">
        <f>'10'!C292</f>
        <v>0.23019292268178276</v>
      </c>
      <c r="U14" s="90">
        <f>'10'!D292</f>
        <v>0.52019061738751837</v>
      </c>
      <c r="V14" s="89">
        <v>2003</v>
      </c>
      <c r="W14" s="90">
        <f>'11'!C292</f>
        <v>-0.57234720708808606</v>
      </c>
      <c r="X14" s="90">
        <f>'11'!D292</f>
        <v>-0.53682984522343702</v>
      </c>
      <c r="Y14" s="89">
        <v>2003</v>
      </c>
      <c r="Z14" s="90">
        <f>'24'!C292</f>
        <v>-5.0735500882326716E-3</v>
      </c>
      <c r="AA14" s="90">
        <f>'24'!D292</f>
        <v>-0.1409038871486672</v>
      </c>
      <c r="AB14" s="89">
        <v>2003</v>
      </c>
      <c r="AC14" s="90">
        <f>'25'!C292</f>
        <v>-0.17215640218072584</v>
      </c>
      <c r="AD14" s="90">
        <f>'25'!D292</f>
        <v>-8.5220490423925099E-2</v>
      </c>
      <c r="AE14" s="89">
        <v>2003</v>
      </c>
      <c r="AF14" s="90">
        <f>'28'!C292</f>
        <v>-0.15351079312525839</v>
      </c>
      <c r="AG14" s="90">
        <f>'28'!D292</f>
        <v>-0.20996927226087614</v>
      </c>
      <c r="AH14" s="89">
        <v>2003</v>
      </c>
      <c r="AI14" s="90">
        <f>'32'!C292</f>
        <v>0.28330463602630684</v>
      </c>
      <c r="AJ14" s="90">
        <f>'32'!D292</f>
        <v>-3.5652981875381684E-2</v>
      </c>
      <c r="AK14" s="89">
        <v>2003</v>
      </c>
      <c r="AL14" s="90">
        <f>'33'!C292</f>
        <v>-0.13783466765727156</v>
      </c>
      <c r="AM14" s="90">
        <f>'33'!D292</f>
        <v>-2.7850800569687806E-2</v>
      </c>
      <c r="AN14" s="89">
        <v>2003</v>
      </c>
      <c r="AO14" s="90">
        <f>'36'!C292</f>
        <v>-0.10939884612399531</v>
      </c>
      <c r="AP14" s="90">
        <f>'36'!D292</f>
        <v>-0.14566851977562756</v>
      </c>
      <c r="AQ14" s="89">
        <v>2003</v>
      </c>
      <c r="AR14" s="90">
        <f>'39'!C292</f>
        <v>0.18946668962302393</v>
      </c>
      <c r="AS14" s="90">
        <f>'39'!D292</f>
        <v>5.166370391433972E-2</v>
      </c>
      <c r="AT14" s="89">
        <v>2003</v>
      </c>
      <c r="AU14" s="90">
        <f>'40'!C292</f>
        <v>-4.3996721253988749E-2</v>
      </c>
      <c r="AV14" s="90">
        <f>'40'!D292</f>
        <v>3.0413522440426277E-2</v>
      </c>
      <c r="AW14" s="89">
        <v>2003</v>
      </c>
      <c r="AX14" s="90">
        <f>'43'!C292</f>
        <v>-0.14020528455206532</v>
      </c>
      <c r="AY14" s="90">
        <f>'43'!D292</f>
        <v>-0.1408885234860171</v>
      </c>
      <c r="AZ14" s="89">
        <v>2003</v>
      </c>
      <c r="BA14" s="90">
        <f>'46'!C292</f>
        <v>0.48127704892563156</v>
      </c>
      <c r="BB14" s="90">
        <f>'46'!D292</f>
        <v>-0.16567314249840592</v>
      </c>
      <c r="BC14" s="89">
        <v>2003</v>
      </c>
      <c r="BD14" s="90">
        <f>'49'!C292</f>
        <v>0.67235923072699444</v>
      </c>
      <c r="BE14" s="90">
        <f>'49'!D292</f>
        <v>0.4246709118549763</v>
      </c>
      <c r="BF14" s="89">
        <v>2003</v>
      </c>
      <c r="BG14" s="90">
        <f>'50'!C292</f>
        <v>3.2680357623289635E-2</v>
      </c>
      <c r="BH14" s="90">
        <f>'50'!D292</f>
        <v>-0.11793871579499893</v>
      </c>
      <c r="BI14" s="89">
        <v>2003</v>
      </c>
      <c r="BJ14" s="90">
        <f>'51'!C292</f>
        <v>0.76897059653979605</v>
      </c>
      <c r="BK14" s="90">
        <f>'51'!D292</f>
        <v>0.33480434624958022</v>
      </c>
      <c r="BL14" s="89">
        <v>2003</v>
      </c>
      <c r="BM14" s="90">
        <f>'54'!C292</f>
        <v>-5.1152383749254127E-2</v>
      </c>
      <c r="BN14" s="90">
        <f>'54'!D292</f>
        <v>-0.11796793431337171</v>
      </c>
      <c r="BO14" s="89">
        <v>2003</v>
      </c>
      <c r="BP14" s="90">
        <f>'55'!C292</f>
        <v>-0.10008075994574928</v>
      </c>
      <c r="BQ14" s="90">
        <f>'55'!D292</f>
        <v>-0.12811576298965477</v>
      </c>
      <c r="BR14" s="89">
        <v>2003</v>
      </c>
      <c r="BS14" s="90">
        <f>'56'!C292</f>
        <v>-0.13195113167584116</v>
      </c>
      <c r="BT14" s="90">
        <f>'56'!D292</f>
        <v>-0.17568185494724187</v>
      </c>
      <c r="BU14" s="89">
        <v>2003</v>
      </c>
      <c r="BV14" s="90">
        <f>'64'!C292</f>
        <v>-0.18434964983981431</v>
      </c>
      <c r="BW14" s="90">
        <f>'64'!D292</f>
        <v>-0.1201752650061878</v>
      </c>
      <c r="BX14" s="89">
        <v>2003</v>
      </c>
      <c r="BY14" s="90">
        <f>'65'!C292</f>
        <v>0.21380230069007683</v>
      </c>
      <c r="BZ14" s="90">
        <f>'65'!D292</f>
        <v>0.17058663958445663</v>
      </c>
    </row>
    <row r="15" spans="1:78" s="91" customFormat="1" x14ac:dyDescent="0.15">
      <c r="A15" s="89">
        <v>2004</v>
      </c>
      <c r="B15" s="90">
        <f>'2'!C293</f>
        <v>0.34602320123164498</v>
      </c>
      <c r="C15" s="90">
        <f>'2'!D293</f>
        <v>0.53958350924107146</v>
      </c>
      <c r="D15" s="89">
        <v>2004</v>
      </c>
      <c r="E15" s="90">
        <f>'3'!C293</f>
        <v>0.25106131568543516</v>
      </c>
      <c r="F15" s="90">
        <f>'3'!D293</f>
        <v>0.22684853681398609</v>
      </c>
      <c r="G15" s="89">
        <v>2004</v>
      </c>
      <c r="H15" s="90">
        <f>'4'!C293</f>
        <v>0.20830315163544902</v>
      </c>
      <c r="I15" s="90">
        <f>'4'!D293</f>
        <v>0.31756803069623629</v>
      </c>
      <c r="J15" s="89">
        <v>2004</v>
      </c>
      <c r="K15" s="90">
        <f>'5'!C293</f>
        <v>-0.33507323940065759</v>
      </c>
      <c r="L15" s="90">
        <f>'5'!D293</f>
        <v>-0.39282434403997968</v>
      </c>
      <c r="M15" s="89">
        <v>2004</v>
      </c>
      <c r="N15" s="90">
        <f>'6'!C293</f>
        <v>-0.38584446178643494</v>
      </c>
      <c r="O15" s="90">
        <f>'6'!D293</f>
        <v>-0.23744342788419814</v>
      </c>
      <c r="P15" s="89">
        <v>2004</v>
      </c>
      <c r="Q15" s="90">
        <f>'9'!C293</f>
        <v>-0.62647524087397943</v>
      </c>
      <c r="R15" s="90">
        <f>'9'!D293</f>
        <v>-0.60437906183344126</v>
      </c>
      <c r="S15" s="89">
        <v>2004</v>
      </c>
      <c r="T15" s="90">
        <f>'10'!C293</f>
        <v>0.20655016813497365</v>
      </c>
      <c r="U15" s="90">
        <f>'10'!D293</f>
        <v>0.51563465851698176</v>
      </c>
      <c r="V15" s="89">
        <v>2004</v>
      </c>
      <c r="W15" s="90">
        <f>'11'!C293</f>
        <v>-0.58922239528489351</v>
      </c>
      <c r="X15" s="90">
        <f>'11'!D293</f>
        <v>-0.5156920415963171</v>
      </c>
      <c r="Y15" s="89">
        <v>2004</v>
      </c>
      <c r="Z15" s="90">
        <f>'24'!C293</f>
        <v>-0.19035162326301719</v>
      </c>
      <c r="AA15" s="90">
        <f>'24'!D293</f>
        <v>-0.16968392311778757</v>
      </c>
      <c r="AB15" s="89">
        <v>2004</v>
      </c>
      <c r="AC15" s="90">
        <f>'25'!C293</f>
        <v>-0.14690877019908494</v>
      </c>
      <c r="AD15" s="90">
        <f>'25'!D293</f>
        <v>-7.2745742851676454E-2</v>
      </c>
      <c r="AE15" s="89">
        <v>2004</v>
      </c>
      <c r="AF15" s="90">
        <f>'28'!C293</f>
        <v>-0.23082513244688926</v>
      </c>
      <c r="AG15" s="90">
        <f>'28'!D293</f>
        <v>-0.21596515157977514</v>
      </c>
      <c r="AH15" s="89">
        <v>2004</v>
      </c>
      <c r="AI15" s="90">
        <f>'32'!C293</f>
        <v>8.3139445195735989E-2</v>
      </c>
      <c r="AJ15" s="90">
        <f>'32'!D293</f>
        <v>-4.2332381006115583E-2</v>
      </c>
      <c r="AK15" s="89">
        <v>2004</v>
      </c>
      <c r="AL15" s="90">
        <f>'33'!C293</f>
        <v>-0.13373512754850495</v>
      </c>
      <c r="AM15" s="90">
        <f>'33'!D293</f>
        <v>-9.8630812841662419E-3</v>
      </c>
      <c r="AN15" s="89">
        <v>2004</v>
      </c>
      <c r="AO15" s="90">
        <f>'36'!C293</f>
        <v>-1.1722077640388046E-2</v>
      </c>
      <c r="AP15" s="90">
        <f>'36'!D293</f>
        <v>-0.14483316172020344</v>
      </c>
      <c r="AQ15" s="89">
        <v>2004</v>
      </c>
      <c r="AR15" s="90">
        <f>'39'!C293</f>
        <v>0.1884656387134214</v>
      </c>
      <c r="AS15" s="90">
        <f>'39'!D293</f>
        <v>3.65155406487645E-2</v>
      </c>
      <c r="AT15" s="89">
        <v>2004</v>
      </c>
      <c r="AU15" s="90">
        <f>'40'!C293</f>
        <v>-1.3726858604122889E-2</v>
      </c>
      <c r="AV15" s="90">
        <f>'40'!D293</f>
        <v>5.1338433681202389E-2</v>
      </c>
      <c r="AW15" s="89">
        <v>2004</v>
      </c>
      <c r="AX15" s="90">
        <f>'43'!C293</f>
        <v>-0.11271779123048292</v>
      </c>
      <c r="AY15" s="90">
        <f>'43'!D293</f>
        <v>-0.14219756724343879</v>
      </c>
      <c r="AZ15" s="89">
        <v>2004</v>
      </c>
      <c r="BA15" s="90">
        <f>'46'!C293</f>
        <v>0.83152225055311613</v>
      </c>
      <c r="BB15" s="90">
        <f>'46'!D293</f>
        <v>-0.33055594392209287</v>
      </c>
      <c r="BC15" s="89">
        <v>2004</v>
      </c>
      <c r="BD15" s="90">
        <f>'49'!C293</f>
        <v>0.88130898266767121</v>
      </c>
      <c r="BE15" s="90">
        <f>'49'!D293</f>
        <v>0.42077466035371636</v>
      </c>
      <c r="BF15" s="89">
        <v>2004</v>
      </c>
      <c r="BG15" s="90">
        <f>'50'!C293</f>
        <v>-0.15776948333292928</v>
      </c>
      <c r="BH15" s="90">
        <f>'50'!D293</f>
        <v>-0.13940071945560817</v>
      </c>
      <c r="BI15" s="89">
        <v>2004</v>
      </c>
      <c r="BJ15" s="90">
        <f>'51'!C293</f>
        <v>0.47841747277189545</v>
      </c>
      <c r="BK15" s="90">
        <f>'51'!D293</f>
        <v>0.34676937442519673</v>
      </c>
      <c r="BL15" s="89">
        <v>2004</v>
      </c>
      <c r="BM15" s="90">
        <f>'54'!C293</f>
        <v>-0.129874536131355</v>
      </c>
      <c r="BN15" s="90">
        <f>'54'!D293</f>
        <v>-0.12321112329812678</v>
      </c>
      <c r="BO15" s="89">
        <v>2004</v>
      </c>
      <c r="BP15" s="90">
        <f>'55'!C293</f>
        <v>-8.5364728578745372E-2</v>
      </c>
      <c r="BQ15" s="90">
        <f>'55'!D293</f>
        <v>-0.14132281336295804</v>
      </c>
      <c r="BR15" s="89">
        <v>2004</v>
      </c>
      <c r="BS15" s="90">
        <f>'56'!C293</f>
        <v>-0.13955171193289323</v>
      </c>
      <c r="BT15" s="90">
        <f>'56'!D293</f>
        <v>-0.17898599682201066</v>
      </c>
      <c r="BU15" s="89">
        <v>2004</v>
      </c>
      <c r="BV15" s="90">
        <f>'64'!C293</f>
        <v>-0.18879290960578521</v>
      </c>
      <c r="BW15" s="90">
        <f>'64'!D293</f>
        <v>-0.1216364746314671</v>
      </c>
      <c r="BX15" s="89">
        <v>2004</v>
      </c>
      <c r="BY15" s="90">
        <f>'65'!C293</f>
        <v>0.19049697455480444</v>
      </c>
      <c r="BZ15" s="90">
        <f>'65'!D293</f>
        <v>0.15966247814024115</v>
      </c>
    </row>
    <row r="16" spans="1:78" s="91" customFormat="1" x14ac:dyDescent="0.15">
      <c r="A16" s="89">
        <v>2005</v>
      </c>
      <c r="B16" s="90">
        <f>'2'!C294</f>
        <v>0.36610913902495668</v>
      </c>
      <c r="C16" s="90">
        <f>'2'!D294</f>
        <v>0.53834638573797333</v>
      </c>
      <c r="D16" s="89">
        <v>2005</v>
      </c>
      <c r="E16" s="90">
        <f>'3'!C294</f>
        <v>-4.6089046024340094E-2</v>
      </c>
      <c r="F16" s="90">
        <f>'3'!D294</f>
        <v>0.22872989687494183</v>
      </c>
      <c r="G16" s="89">
        <v>2005</v>
      </c>
      <c r="H16" s="90">
        <f>'4'!C294</f>
        <v>0.18195450324688031</v>
      </c>
      <c r="I16" s="90">
        <f>'4'!D294</f>
        <v>0.31481656231822619</v>
      </c>
      <c r="J16" s="89">
        <v>2005</v>
      </c>
      <c r="K16" s="90">
        <f>'5'!C294</f>
        <v>-0.25342943444247967</v>
      </c>
      <c r="L16" s="90">
        <f>'5'!D294</f>
        <v>-0.44524252021312805</v>
      </c>
      <c r="M16" s="89">
        <v>2005</v>
      </c>
      <c r="N16" s="90">
        <f>'6'!C294</f>
        <v>-0.20136328439566029</v>
      </c>
      <c r="O16" s="90">
        <f>'6'!D294</f>
        <v>-0.24159238799627403</v>
      </c>
      <c r="P16" s="89">
        <v>2005</v>
      </c>
      <c r="Q16" s="90">
        <f>'9'!C294</f>
        <v>-0.46459550144295503</v>
      </c>
      <c r="R16" s="90">
        <f>'9'!D294</f>
        <v>-0.63712370522040374</v>
      </c>
      <c r="S16" s="89">
        <v>2005</v>
      </c>
      <c r="T16" s="90">
        <f>'10'!C294</f>
        <v>0.18187761978065875</v>
      </c>
      <c r="U16" s="90">
        <f>'10'!D294</f>
        <v>0.51107869964644692</v>
      </c>
      <c r="V16" s="89">
        <v>2005</v>
      </c>
      <c r="W16" s="90">
        <f>'11'!C294</f>
        <v>-0.49662275055873528</v>
      </c>
      <c r="X16" s="90">
        <f>'11'!D294</f>
        <v>-0.49455423796919007</v>
      </c>
      <c r="Y16" s="89">
        <v>2005</v>
      </c>
      <c r="Z16" s="90">
        <f>'24'!C294</f>
        <v>6.7288380812445384E-2</v>
      </c>
      <c r="AA16" s="90">
        <f>'24'!D294</f>
        <v>-0.19846395908691505</v>
      </c>
      <c r="AB16" s="89">
        <v>2005</v>
      </c>
      <c r="AC16" s="90">
        <f>'25'!C294</f>
        <v>-4.1833982144085617E-2</v>
      </c>
      <c r="AD16" s="90">
        <f>'25'!D294</f>
        <v>-6.0270995279427808E-2</v>
      </c>
      <c r="AE16" s="89">
        <v>2005</v>
      </c>
      <c r="AF16" s="90">
        <f>'28'!C294</f>
        <v>0.1226461690429831</v>
      </c>
      <c r="AG16" s="90">
        <f>'28'!D294</f>
        <v>-0.22196103089867414</v>
      </c>
      <c r="AH16" s="89">
        <v>2005</v>
      </c>
      <c r="AI16" s="90">
        <f>'32'!C294</f>
        <v>-5.5437111319887522E-3</v>
      </c>
      <c r="AJ16" s="90">
        <f>'32'!D294</f>
        <v>-4.9011780136849481E-2</v>
      </c>
      <c r="AK16" s="89">
        <v>2005</v>
      </c>
      <c r="AL16" s="90">
        <f>'33'!C294</f>
        <v>-2.7353030770405091E-2</v>
      </c>
      <c r="AM16" s="90">
        <f>'33'!D294</f>
        <v>8.1246380013482167E-3</v>
      </c>
      <c r="AN16" s="89">
        <v>2005</v>
      </c>
      <c r="AO16" s="90">
        <f>'36'!C294</f>
        <v>-0.18109195689744309</v>
      </c>
      <c r="AP16" s="90">
        <f>'36'!D294</f>
        <v>-0.14399780366477932</v>
      </c>
      <c r="AQ16" s="89">
        <v>2005</v>
      </c>
      <c r="AR16" s="90">
        <f>'39'!C294</f>
        <v>0.26985803873746783</v>
      </c>
      <c r="AS16" s="90">
        <f>'39'!D294</f>
        <v>2.1367377383192832E-2</v>
      </c>
      <c r="AT16" s="89">
        <v>2005</v>
      </c>
      <c r="AU16" s="90">
        <f>'40'!C294</f>
        <v>0.10306342126356449</v>
      </c>
      <c r="AV16" s="90">
        <f>'40'!D294</f>
        <v>7.2263344921985606E-2</v>
      </c>
      <c r="AW16" s="89">
        <v>2005</v>
      </c>
      <c r="AX16" s="90">
        <f>'43'!C294</f>
        <v>-0.10592726174819413</v>
      </c>
      <c r="AY16" s="90">
        <f>'43'!D294</f>
        <v>-0.14350661100086048</v>
      </c>
      <c r="AZ16" s="89">
        <v>2005</v>
      </c>
      <c r="BA16" s="90">
        <f>'46'!C294</f>
        <v>0.12584153728889119</v>
      </c>
      <c r="BB16" s="90">
        <f>'46'!D294</f>
        <v>-0.49543874534583665</v>
      </c>
      <c r="BC16" s="89">
        <v>2005</v>
      </c>
      <c r="BD16" s="90">
        <f>'49'!C294</f>
        <v>1.1103093524099201</v>
      </c>
      <c r="BE16" s="90">
        <f>'49'!D294</f>
        <v>0.41687840885245642</v>
      </c>
      <c r="BF16" s="89">
        <v>2005</v>
      </c>
      <c r="BG16" s="90">
        <f>'50'!C294</f>
        <v>2.7038428798099114E-2</v>
      </c>
      <c r="BH16" s="90">
        <f>'50'!D294</f>
        <v>-0.16086272311621741</v>
      </c>
      <c r="BI16" s="89">
        <v>2005</v>
      </c>
      <c r="BJ16" s="90">
        <f>'51'!C294</f>
        <v>0.27992073621498692</v>
      </c>
      <c r="BK16" s="90">
        <f>'51'!D294</f>
        <v>0.35873440260080969</v>
      </c>
      <c r="BL16" s="89">
        <v>2005</v>
      </c>
      <c r="BM16" s="90">
        <f>'54'!C294</f>
        <v>-0.12792389030062024</v>
      </c>
      <c r="BN16" s="90">
        <f>'54'!D294</f>
        <v>-0.12845431228288184</v>
      </c>
      <c r="BO16" s="89">
        <v>2005</v>
      </c>
      <c r="BP16" s="90">
        <f>'55'!C294</f>
        <v>-6.72635400223381E-2</v>
      </c>
      <c r="BQ16" s="90">
        <f>'55'!D294</f>
        <v>-0.15452986373626132</v>
      </c>
      <c r="BR16" s="89">
        <v>2005</v>
      </c>
      <c r="BS16" s="90">
        <f>'56'!C294</f>
        <v>-0.17225043470660989</v>
      </c>
      <c r="BT16" s="90">
        <f>'56'!D294</f>
        <v>-0.18229013869677946</v>
      </c>
      <c r="BU16" s="89">
        <v>2005</v>
      </c>
      <c r="BV16" s="90">
        <f>'64'!C294</f>
        <v>-0.17401163133102024</v>
      </c>
      <c r="BW16" s="90">
        <f>'64'!D294</f>
        <v>-0.12309768425674594</v>
      </c>
      <c r="BX16" s="89">
        <v>2005</v>
      </c>
      <c r="BY16" s="90">
        <f>'65'!C294</f>
        <v>0.17393003814359786</v>
      </c>
      <c r="BZ16" s="90">
        <f>'65'!D294</f>
        <v>0.14873831669602566</v>
      </c>
    </row>
    <row r="17" spans="1:78" s="91" customFormat="1" x14ac:dyDescent="0.15">
      <c r="A17" s="89">
        <v>2006</v>
      </c>
      <c r="B17" s="90">
        <f>'2'!C295</f>
        <v>0.31351060147054505</v>
      </c>
      <c r="C17" s="90">
        <f>'2'!D295</f>
        <v>0.53710926223487565</v>
      </c>
      <c r="D17" s="89">
        <v>2006</v>
      </c>
      <c r="E17" s="90">
        <f>'3'!C295</f>
        <v>3.0920127402784985E-2</v>
      </c>
      <c r="F17" s="90">
        <f>'3'!D295</f>
        <v>0.23061125693589757</v>
      </c>
      <c r="G17" s="89">
        <v>2006</v>
      </c>
      <c r="H17" s="90">
        <f>'4'!C295</f>
        <v>0.24810153385485867</v>
      </c>
      <c r="I17" s="90">
        <f>'4'!D295</f>
        <v>0.31206509394021609</v>
      </c>
      <c r="J17" s="89">
        <v>2006</v>
      </c>
      <c r="K17" s="90">
        <f>'5'!C295</f>
        <v>-0.25946216816420636</v>
      </c>
      <c r="L17" s="90">
        <f>'5'!D295</f>
        <v>-0.49766069638629062</v>
      </c>
      <c r="M17" s="89">
        <v>2006</v>
      </c>
      <c r="N17" s="90">
        <f>'6'!C295</f>
        <v>-0.34967792808280107</v>
      </c>
      <c r="O17" s="90">
        <f>'6'!D295</f>
        <v>-0.24574134810835169</v>
      </c>
      <c r="P17" s="89">
        <v>2006</v>
      </c>
      <c r="Q17" s="90">
        <f>'9'!C295</f>
        <v>-0.52348483210729368</v>
      </c>
      <c r="R17" s="90">
        <f>'9'!D295</f>
        <v>-0.66986834860736622</v>
      </c>
      <c r="S17" s="89">
        <v>2006</v>
      </c>
      <c r="T17" s="90">
        <f>'10'!C295</f>
        <v>0.12599161940416911</v>
      </c>
      <c r="U17" s="90">
        <f>'10'!D295</f>
        <v>0.50652274077591208</v>
      </c>
      <c r="V17" s="89">
        <v>2006</v>
      </c>
      <c r="W17" s="90">
        <f>'11'!C295</f>
        <v>-0.55272671855378208</v>
      </c>
      <c r="X17" s="90">
        <f>'11'!D295</f>
        <v>-0.47341643434206304</v>
      </c>
      <c r="Y17" s="89">
        <v>2006</v>
      </c>
      <c r="Z17" s="90">
        <f>'24'!C295</f>
        <v>-8.9668791698130579E-2</v>
      </c>
      <c r="AA17" s="90">
        <f>'24'!D295</f>
        <v>-0.22724399505603543</v>
      </c>
      <c r="AB17" s="89">
        <v>2006</v>
      </c>
      <c r="AC17" s="90">
        <f>'25'!C295</f>
        <v>-8.2783965061792239E-2</v>
      </c>
      <c r="AD17" s="90">
        <f>'25'!D295</f>
        <v>-4.779624770717561E-2</v>
      </c>
      <c r="AE17" s="89">
        <v>2006</v>
      </c>
      <c r="AF17" s="90">
        <f>'28'!C295</f>
        <v>-0.19484490857847858</v>
      </c>
      <c r="AG17" s="90">
        <f>'28'!D295</f>
        <v>-0.22795691021757314</v>
      </c>
      <c r="AH17" s="89">
        <v>2006</v>
      </c>
      <c r="AI17" s="90">
        <f>'32'!C295</f>
        <v>-4.1802803581799037E-4</v>
      </c>
      <c r="AJ17" s="90">
        <f>'32'!D295</f>
        <v>-5.5691179267581603E-2</v>
      </c>
      <c r="AK17" s="89">
        <v>2006</v>
      </c>
      <c r="AL17" s="90">
        <f>'33'!C295</f>
        <v>-7.4934142697726483E-2</v>
      </c>
      <c r="AM17" s="90">
        <f>'33'!D295</f>
        <v>2.6112357286869781E-2</v>
      </c>
      <c r="AN17" s="89">
        <v>2006</v>
      </c>
      <c r="AO17" s="90">
        <f>'36'!C295</f>
        <v>-7.7753012416525644E-2</v>
      </c>
      <c r="AP17" s="90">
        <f>'36'!D295</f>
        <v>-0.1431624456093552</v>
      </c>
      <c r="AQ17" s="89">
        <v>2006</v>
      </c>
      <c r="AR17" s="90">
        <f>'39'!C295</f>
        <v>0.19707863858211797</v>
      </c>
      <c r="AS17" s="90">
        <f>'39'!D295</f>
        <v>6.2192141176176108E-3</v>
      </c>
      <c r="AT17" s="89">
        <v>2006</v>
      </c>
      <c r="AU17" s="90">
        <f>'40'!C295</f>
        <v>-4.61514601675974E-2</v>
      </c>
      <c r="AV17" s="90">
        <f>'40'!D295</f>
        <v>9.3188256162768823E-2</v>
      </c>
      <c r="AW17" s="89">
        <v>2006</v>
      </c>
      <c r="AX17" s="90">
        <f>'43'!C295</f>
        <v>-8.339759917778472E-2</v>
      </c>
      <c r="AY17" s="90">
        <f>'43'!D295</f>
        <v>-0.14481565475828218</v>
      </c>
      <c r="AZ17" s="89">
        <v>2006</v>
      </c>
      <c r="BA17" s="90">
        <f>'46'!C295</f>
        <v>-0.14031443935306273</v>
      </c>
      <c r="BB17" s="90">
        <f>'46'!D295</f>
        <v>-0.66032154676952359</v>
      </c>
      <c r="BC17" s="89">
        <v>2006</v>
      </c>
      <c r="BD17" s="90">
        <f>'49'!C295</f>
        <v>1.0098465151988343</v>
      </c>
      <c r="BE17" s="90">
        <f>'49'!D295</f>
        <v>0.41298215735119737</v>
      </c>
      <c r="BF17" s="89">
        <v>2006</v>
      </c>
      <c r="BG17" s="90">
        <f>'50'!C295</f>
        <v>-6.6458767368346661E-2</v>
      </c>
      <c r="BH17" s="90">
        <f>'50'!D295</f>
        <v>-0.18232472677682665</v>
      </c>
      <c r="BI17" s="89">
        <v>2006</v>
      </c>
      <c r="BJ17" s="90">
        <f>'51'!C295</f>
        <v>0.30051544089632271</v>
      </c>
      <c r="BK17" s="90">
        <f>'51'!D295</f>
        <v>0.3706994307764262</v>
      </c>
      <c r="BL17" s="89">
        <v>2006</v>
      </c>
      <c r="BM17" s="90">
        <f>'54'!C295</f>
        <v>-0.12565683997283764</v>
      </c>
      <c r="BN17" s="90">
        <f>'54'!D295</f>
        <v>-0.13369750126763691</v>
      </c>
      <c r="BO17" s="89">
        <v>2006</v>
      </c>
      <c r="BP17" s="90">
        <f>'55'!C295</f>
        <v>-5.9234497441040306E-2</v>
      </c>
      <c r="BQ17" s="90">
        <f>'55'!D295</f>
        <v>-0.16773691410956104</v>
      </c>
      <c r="BR17" s="89">
        <v>2006</v>
      </c>
      <c r="BS17" s="90">
        <f>'56'!C295</f>
        <v>-0.18893973047633422</v>
      </c>
      <c r="BT17" s="90">
        <f>'56'!D295</f>
        <v>-0.18559428057154737</v>
      </c>
      <c r="BU17" s="89">
        <v>2006</v>
      </c>
      <c r="BV17" s="90">
        <f>'64'!C295</f>
        <v>-7.6793045295450016E-2</v>
      </c>
      <c r="BW17" s="90">
        <f>'64'!D295</f>
        <v>-0.12455889388202523</v>
      </c>
      <c r="BX17" s="89">
        <v>2006</v>
      </c>
      <c r="BY17" s="90">
        <f>'65'!C295</f>
        <v>0.28473670340741886</v>
      </c>
      <c r="BZ17" s="90">
        <f>'65'!D295</f>
        <v>0.13781415525181018</v>
      </c>
    </row>
    <row r="18" spans="1:78" s="91" customFormat="1" x14ac:dyDescent="0.15">
      <c r="A18" s="89">
        <v>2007</v>
      </c>
      <c r="B18" s="90">
        <f>'2'!C296</f>
        <v>0.49261425926863217</v>
      </c>
      <c r="C18" s="90">
        <f>'2'!D296</f>
        <v>0.53587213873177797</v>
      </c>
      <c r="D18" s="89">
        <v>2007</v>
      </c>
      <c r="E18" s="90">
        <f>'3'!C296</f>
        <v>0.21601890470197294</v>
      </c>
      <c r="F18" s="90">
        <f>'3'!D296</f>
        <v>0.23249261699685375</v>
      </c>
      <c r="G18" s="89">
        <v>2007</v>
      </c>
      <c r="H18" s="90">
        <f>'4'!C296</f>
        <v>0.4248870474708088</v>
      </c>
      <c r="I18" s="90">
        <f>'4'!D296</f>
        <v>0.30931362556220598</v>
      </c>
      <c r="J18" s="89">
        <v>2007</v>
      </c>
      <c r="K18" s="90">
        <f>'5'!C296</f>
        <v>-0.36129675674499451</v>
      </c>
      <c r="L18" s="90">
        <f>'5'!D296</f>
        <v>-0.55007887255943899</v>
      </c>
      <c r="M18" s="89">
        <v>2007</v>
      </c>
      <c r="N18" s="90">
        <f>'6'!C296</f>
        <v>-0.34376507479799706</v>
      </c>
      <c r="O18" s="90">
        <f>'6'!D296</f>
        <v>-0.24989030822042935</v>
      </c>
      <c r="P18" s="89">
        <v>2007</v>
      </c>
      <c r="Q18" s="90">
        <f>'9'!C296</f>
        <v>-0.63663975495618763</v>
      </c>
      <c r="R18" s="90">
        <f>'9'!D296</f>
        <v>-0.70261299199434291</v>
      </c>
      <c r="S18" s="89">
        <v>2007</v>
      </c>
      <c r="T18" s="90">
        <f>'10'!C296</f>
        <v>0.16122385775881484</v>
      </c>
      <c r="U18" s="90">
        <f>'10'!D296</f>
        <v>0.50196678190537725</v>
      </c>
      <c r="V18" s="89">
        <v>2007</v>
      </c>
      <c r="W18" s="90">
        <f>'11'!C296</f>
        <v>-0.66289692186824789</v>
      </c>
      <c r="X18" s="90">
        <f>'11'!D296</f>
        <v>-0.45227863071493601</v>
      </c>
      <c r="Y18" s="89">
        <v>2007</v>
      </c>
      <c r="Z18" s="90">
        <f>'24'!C296</f>
        <v>-0.20093385677620712</v>
      </c>
      <c r="AA18" s="90">
        <f>'24'!D296</f>
        <v>-0.25602403102516291</v>
      </c>
      <c r="AB18" s="89">
        <v>2007</v>
      </c>
      <c r="AC18" s="90">
        <f>'25'!C296</f>
        <v>-0.10008075994574928</v>
      </c>
      <c r="AD18" s="90">
        <f>'25'!D296</f>
        <v>-3.5321500134926964E-2</v>
      </c>
      <c r="AE18" s="89">
        <v>2007</v>
      </c>
      <c r="AF18" s="90">
        <f>'28'!C296</f>
        <v>-0.23139608898770919</v>
      </c>
      <c r="AG18" s="90">
        <f>'28'!D296</f>
        <v>-0.23395278953647214</v>
      </c>
      <c r="AH18" s="89">
        <v>2007</v>
      </c>
      <c r="AI18" s="90">
        <f>'32'!C296</f>
        <v>-0.10577584339620637</v>
      </c>
      <c r="AJ18" s="90">
        <f>'32'!D296</f>
        <v>-6.2370578398315502E-2</v>
      </c>
      <c r="AK18" s="89">
        <v>2007</v>
      </c>
      <c r="AL18" s="90">
        <f>'33'!C296</f>
        <v>-9.0461642441989232E-2</v>
      </c>
      <c r="AM18" s="90">
        <f>'33'!D296</f>
        <v>4.4100076572384239E-2</v>
      </c>
      <c r="AN18" s="89">
        <v>2007</v>
      </c>
      <c r="AO18" s="90">
        <f>'36'!C296</f>
        <v>-9.9641022158042589E-2</v>
      </c>
      <c r="AP18" s="90">
        <f>'36'!D296</f>
        <v>-0.14232708755393086</v>
      </c>
      <c r="AQ18" s="89">
        <v>2007</v>
      </c>
      <c r="AR18" s="90">
        <f>'39'!C296</f>
        <v>0.26781585291463461</v>
      </c>
      <c r="AS18" s="90">
        <f>'39'!D296</f>
        <v>-8.9289491479540573E-3</v>
      </c>
      <c r="AT18" s="89">
        <v>2007</v>
      </c>
      <c r="AU18" s="90">
        <f>'40'!C296</f>
        <v>3.4943267885678662E-2</v>
      </c>
      <c r="AV18" s="90">
        <f>'40'!D296</f>
        <v>0.11411316740355204</v>
      </c>
      <c r="AW18" s="89">
        <v>2007</v>
      </c>
      <c r="AX18" s="90">
        <f>'43'!C296</f>
        <v>-2.3592224869343228E-2</v>
      </c>
      <c r="AY18" s="90">
        <f>'43'!D296</f>
        <v>-0.14612469851570342</v>
      </c>
      <c r="AZ18" s="89">
        <v>2007</v>
      </c>
      <c r="BA18" s="90">
        <f>'46'!C296</f>
        <v>3.7534113028752987E-2</v>
      </c>
      <c r="BB18" s="90">
        <f>'46'!D296</f>
        <v>-0.82520434819321054</v>
      </c>
      <c r="BC18" s="89">
        <v>2007</v>
      </c>
      <c r="BD18" s="90">
        <f>'49'!C296</f>
        <v>0.53550931476789698</v>
      </c>
      <c r="BE18" s="90">
        <f>'49'!D296</f>
        <v>0.40908590584993743</v>
      </c>
      <c r="BF18" s="89">
        <v>2007</v>
      </c>
      <c r="BG18" s="90">
        <f>'50'!C296</f>
        <v>-0.16366397304140454</v>
      </c>
      <c r="BH18" s="90">
        <f>'50'!D296</f>
        <v>-0.20378673043743589</v>
      </c>
      <c r="BI18" s="89">
        <v>2007</v>
      </c>
      <c r="BJ18" s="90">
        <f>'51'!C296</f>
        <v>0.64801576761032353</v>
      </c>
      <c r="BK18" s="90">
        <f>'51'!D296</f>
        <v>0.38266445895203915</v>
      </c>
      <c r="BL18" s="89">
        <v>2007</v>
      </c>
      <c r="BM18" s="90">
        <f>'54'!C296</f>
        <v>-0.1800119474306823</v>
      </c>
      <c r="BN18" s="90">
        <f>'54'!D296</f>
        <v>-0.13894069025239197</v>
      </c>
      <c r="BO18" s="89">
        <v>2007</v>
      </c>
      <c r="BP18" s="90">
        <f>'55'!C296</f>
        <v>-8.2919892419744845E-2</v>
      </c>
      <c r="BQ18" s="90">
        <f>'55'!D296</f>
        <v>-0.18094396448286432</v>
      </c>
      <c r="BR18" s="89">
        <v>2007</v>
      </c>
      <c r="BS18" s="90">
        <f>'56'!C296</f>
        <v>-0.23050335113487538</v>
      </c>
      <c r="BT18" s="90">
        <f>'56'!D296</f>
        <v>-0.18889842244631616</v>
      </c>
      <c r="BU18" s="89">
        <v>2007</v>
      </c>
      <c r="BV18" s="90">
        <f>'64'!C296</f>
        <v>3.5068834104922376E-3</v>
      </c>
      <c r="BW18" s="90">
        <f>'64'!D296</f>
        <v>-0.12602010350730408</v>
      </c>
      <c r="BX18" s="89">
        <v>2007</v>
      </c>
      <c r="BY18" s="90">
        <f>'65'!C296</f>
        <v>0.19077932213883494</v>
      </c>
      <c r="BZ18" s="90">
        <f>'65'!D296</f>
        <v>0.12688999380759114</v>
      </c>
    </row>
    <row r="19" spans="1:78" s="91" customFormat="1" x14ac:dyDescent="0.15">
      <c r="A19" s="89">
        <v>2008</v>
      </c>
      <c r="B19" s="90">
        <f>'2'!C297</f>
        <v>0.65042536612759971</v>
      </c>
      <c r="C19" s="90">
        <f>'2'!D297</f>
        <v>0.53463501522867984</v>
      </c>
      <c r="D19" s="89">
        <v>2008</v>
      </c>
      <c r="E19" s="90">
        <f>'3'!C297</f>
        <v>0.31728060079829495</v>
      </c>
      <c r="F19" s="90">
        <f>'3'!D297</f>
        <v>0.23437397705780949</v>
      </c>
      <c r="G19" s="89">
        <v>2008</v>
      </c>
      <c r="H19" s="90">
        <f>'4'!C297</f>
        <v>0.28179607777597454</v>
      </c>
      <c r="I19" s="90">
        <f>'4'!D297</f>
        <v>0.30656215718419588</v>
      </c>
      <c r="J19" s="89">
        <v>2008</v>
      </c>
      <c r="K19" s="90">
        <f>'5'!C297</f>
        <v>-0.35640936597588685</v>
      </c>
      <c r="L19" s="90">
        <f>'5'!D297</f>
        <v>-0.60249704873258736</v>
      </c>
      <c r="M19" s="89">
        <v>2008</v>
      </c>
      <c r="N19" s="90">
        <f>'6'!C297</f>
        <v>-0.16340513079830626</v>
      </c>
      <c r="O19" s="90">
        <f>'6'!D297</f>
        <v>-0.25403926833250701</v>
      </c>
      <c r="P19" s="89">
        <v>2008</v>
      </c>
      <c r="Q19" s="90">
        <f>'9'!C297</f>
        <v>-0.445480645904545</v>
      </c>
      <c r="R19" s="90">
        <f>'9'!D297</f>
        <v>-0.73535763538130539</v>
      </c>
      <c r="S19" s="89">
        <v>2008</v>
      </c>
      <c r="T19" s="90">
        <f>'10'!C297</f>
        <v>0.47173554374673077</v>
      </c>
      <c r="U19" s="90">
        <f>'10'!D297</f>
        <v>0.49741082303484063</v>
      </c>
      <c r="V19" s="89">
        <v>2008</v>
      </c>
      <c r="W19" s="90">
        <f>'11'!C297</f>
        <v>-0.5032014897539373</v>
      </c>
      <c r="X19" s="90">
        <f>'11'!D297</f>
        <v>-0.43114082708781609</v>
      </c>
      <c r="Y19" s="89">
        <v>2008</v>
      </c>
      <c r="Z19" s="90">
        <f>'24'!C297</f>
        <v>-0.21912298626545268</v>
      </c>
      <c r="AA19" s="90">
        <f>'24'!D297</f>
        <v>-0.28480406699428329</v>
      </c>
      <c r="AB19" s="89">
        <v>2008</v>
      </c>
      <c r="AC19" s="90">
        <f>'25'!C297</f>
        <v>-2.0874710627661636E-2</v>
      </c>
      <c r="AD19" s="90">
        <f>'25'!D297</f>
        <v>-2.2846752562678319E-2</v>
      </c>
      <c r="AE19" s="89">
        <v>2008</v>
      </c>
      <c r="AF19" s="90">
        <f>'28'!C297</f>
        <v>-5.469546286388078E-2</v>
      </c>
      <c r="AG19" s="90">
        <f>'28'!D297</f>
        <v>-0.23994866885537114</v>
      </c>
      <c r="AH19" s="89">
        <v>2008</v>
      </c>
      <c r="AI19" s="90">
        <f>'32'!C297</f>
        <v>5.7874834979664058E-2</v>
      </c>
      <c r="AJ19" s="90">
        <f>'32'!D297</f>
        <v>-6.90499775290494E-2</v>
      </c>
      <c r="AK19" s="89">
        <v>2008</v>
      </c>
      <c r="AL19" s="90">
        <f>'33'!C297</f>
        <v>-0.10089364326396982</v>
      </c>
      <c r="AM19" s="90">
        <f>'33'!D297</f>
        <v>6.2087795857905803E-2</v>
      </c>
      <c r="AN19" s="89">
        <v>2008</v>
      </c>
      <c r="AO19" s="90">
        <f>'36'!C297</f>
        <v>-1.4967621973488963E-2</v>
      </c>
      <c r="AP19" s="90">
        <f>'36'!D297</f>
        <v>-0.14149172949850675</v>
      </c>
      <c r="AQ19" s="89">
        <v>2008</v>
      </c>
      <c r="AR19" s="90">
        <f>'39'!C297</f>
        <v>7.5035702505668558E-2</v>
      </c>
      <c r="AS19" s="90">
        <f>'39'!D297</f>
        <v>-2.4077112413529278E-2</v>
      </c>
      <c r="AT19" s="89">
        <v>2008</v>
      </c>
      <c r="AU19" s="90">
        <f>'40'!C297</f>
        <v>2.4330626091402564E-2</v>
      </c>
      <c r="AV19" s="90">
        <f>'40'!D297</f>
        <v>0.13503807864433526</v>
      </c>
      <c r="AW19" s="89">
        <v>2008</v>
      </c>
      <c r="AX19" s="90">
        <f>'43'!C297</f>
        <v>-0.11239982002223034</v>
      </c>
      <c r="AY19" s="90">
        <f>'43'!D297</f>
        <v>-0.14743374227312511</v>
      </c>
      <c r="AZ19" s="89">
        <v>2008</v>
      </c>
      <c r="BA19" s="90">
        <f>'46'!C297</f>
        <v>-2.329737582540865E-2</v>
      </c>
      <c r="BB19" s="90">
        <f>'46'!D297</f>
        <v>-0.99008714961695432</v>
      </c>
      <c r="BC19" s="89">
        <v>2008</v>
      </c>
      <c r="BD19" s="90">
        <f>'49'!C297</f>
        <v>0.47858576347635118</v>
      </c>
      <c r="BE19" s="90">
        <f>'49'!D297</f>
        <v>0.40518965434867749</v>
      </c>
      <c r="BF19" s="89">
        <v>2008</v>
      </c>
      <c r="BG19" s="90">
        <f>'50'!C297</f>
        <v>-9.3898716910080365E-2</v>
      </c>
      <c r="BH19" s="90">
        <f>'50'!D297</f>
        <v>-0.22524873409804513</v>
      </c>
      <c r="BI19" s="89">
        <v>2008</v>
      </c>
      <c r="BJ19" s="90">
        <f>'51'!C297</f>
        <v>0.32189473638722799</v>
      </c>
      <c r="BK19" s="90">
        <f>'51'!D297</f>
        <v>0.39462948712765566</v>
      </c>
      <c r="BL19" s="89">
        <v>2008</v>
      </c>
      <c r="BM19" s="90">
        <f>'54'!C297</f>
        <v>-0.19139484947636926</v>
      </c>
      <c r="BN19" s="90">
        <f>'54'!D297</f>
        <v>-0.14418387923714704</v>
      </c>
      <c r="BO19" s="89">
        <v>2008</v>
      </c>
      <c r="BP19" s="90">
        <f>'55'!C297</f>
        <v>-9.0461642441989232E-2</v>
      </c>
      <c r="BQ19" s="90">
        <f>'55'!D297</f>
        <v>-0.19415101485616759</v>
      </c>
      <c r="BR19" s="89">
        <v>2008</v>
      </c>
      <c r="BS19" s="90">
        <f>'56'!C297</f>
        <v>-0.24694165530025244</v>
      </c>
      <c r="BT19" s="90">
        <f>'56'!D297</f>
        <v>-0.19220256432108496</v>
      </c>
      <c r="BU19" s="89">
        <v>2008</v>
      </c>
      <c r="BV19" s="90">
        <f>'64'!C297</f>
        <v>0.18102539815200472</v>
      </c>
      <c r="BW19" s="90">
        <f>'64'!D297</f>
        <v>-0.12748131313258293</v>
      </c>
      <c r="BX19" s="89">
        <v>2008</v>
      </c>
      <c r="BY19" s="90">
        <f>'65'!C297</f>
        <v>0.3443059219250082</v>
      </c>
      <c r="BZ19" s="90">
        <f>'65'!D297</f>
        <v>0.11596583236337565</v>
      </c>
    </row>
    <row r="20" spans="1:78" s="91" customFormat="1" x14ac:dyDescent="0.15">
      <c r="A20" s="89">
        <v>2009</v>
      </c>
      <c r="B20" s="90">
        <f>'2'!C298</f>
        <v>0.64616912003432025</v>
      </c>
      <c r="C20" s="90">
        <f>'2'!D298</f>
        <v>0.53339789172558216</v>
      </c>
      <c r="D20" s="89">
        <v>2009</v>
      </c>
      <c r="E20" s="90">
        <f>'3'!C298</f>
        <v>0.30497723759267698</v>
      </c>
      <c r="F20" s="90">
        <f>'3'!D298</f>
        <v>0.23625533711876567</v>
      </c>
      <c r="G20" s="89">
        <v>2009</v>
      </c>
      <c r="H20" s="90">
        <f>'4'!C298</f>
        <v>0.74594989965142078</v>
      </c>
      <c r="I20" s="90">
        <f>'4'!D298</f>
        <v>0.30381068880618578</v>
      </c>
      <c r="J20" s="89">
        <v>2009</v>
      </c>
      <c r="K20" s="90">
        <f>'5'!C298</f>
        <v>-0.31665261827602259</v>
      </c>
      <c r="L20" s="90">
        <f>'5'!D298</f>
        <v>-0.65491522490573573</v>
      </c>
      <c r="M20" s="89">
        <v>2009</v>
      </c>
      <c r="N20" s="90">
        <f>'6'!C298</f>
        <v>-0.1845139404928624</v>
      </c>
      <c r="O20" s="90">
        <f>'6'!D298</f>
        <v>-0.25818822844458467</v>
      </c>
      <c r="P20" s="89">
        <v>2009</v>
      </c>
      <c r="Q20" s="90">
        <f>'9'!C298</f>
        <v>-0.42791397468496667</v>
      </c>
      <c r="R20" s="90">
        <f>'9'!D298</f>
        <v>-0.76810227876826787</v>
      </c>
      <c r="S20" s="89">
        <v>2009</v>
      </c>
      <c r="T20" s="90">
        <f>'10'!C298</f>
        <v>0.53441044972863094</v>
      </c>
      <c r="U20" s="90">
        <f>'10'!D298</f>
        <v>0.49285486416430579</v>
      </c>
      <c r="V20" s="89">
        <v>2009</v>
      </c>
      <c r="W20" s="90">
        <f>'11'!C298</f>
        <v>-0.27242976750307385</v>
      </c>
      <c r="X20" s="90">
        <f>'11'!D298</f>
        <v>-0.41000302346068906</v>
      </c>
      <c r="Y20" s="89">
        <v>2009</v>
      </c>
      <c r="Z20" s="90">
        <f>'24'!C298</f>
        <v>-0.22873679126581115</v>
      </c>
      <c r="AA20" s="90">
        <f>'24'!D298</f>
        <v>-0.31358410296341077</v>
      </c>
      <c r="AB20" s="89">
        <v>2009</v>
      </c>
      <c r="AC20" s="90">
        <f>'25'!C298</f>
        <v>-9.6598113482651043E-2</v>
      </c>
      <c r="AD20" s="90">
        <f>'25'!D298</f>
        <v>-1.0372004990429673E-2</v>
      </c>
      <c r="AE20" s="89">
        <v>2009</v>
      </c>
      <c r="AF20" s="90">
        <f>'28'!C298</f>
        <v>-0.16075291012510332</v>
      </c>
      <c r="AG20" s="90">
        <f>'28'!D298</f>
        <v>-0.24594454817427014</v>
      </c>
      <c r="AH20" s="89">
        <v>2009</v>
      </c>
      <c r="AI20" s="90">
        <f>'32'!C298</f>
        <v>-0.13787675963243406</v>
      </c>
      <c r="AJ20" s="90">
        <f>'32'!D298</f>
        <v>-7.5729376659783298E-2</v>
      </c>
      <c r="AK20" s="89">
        <v>2009</v>
      </c>
      <c r="AL20" s="90">
        <f>'33'!C298</f>
        <v>-9.2711681347865962E-2</v>
      </c>
      <c r="AM20" s="90">
        <f>'33'!D298</f>
        <v>8.0075515143420262E-2</v>
      </c>
      <c r="AN20" s="89">
        <v>2009</v>
      </c>
      <c r="AO20" s="90">
        <f>'36'!C298</f>
        <v>-0.21977393630998618</v>
      </c>
      <c r="AP20" s="90">
        <f>'36'!D298</f>
        <v>-0.14065637144308263</v>
      </c>
      <c r="AQ20" s="89">
        <v>2009</v>
      </c>
      <c r="AR20" s="90">
        <f>'39'!C298</f>
        <v>-2.3698138361674944E-2</v>
      </c>
      <c r="AS20" s="90">
        <f>'39'!D298</f>
        <v>-3.9225275679104499E-2</v>
      </c>
      <c r="AT20" s="89">
        <v>2009</v>
      </c>
      <c r="AU20" s="90">
        <f>'40'!C298</f>
        <v>-4.9960933150777452E-2</v>
      </c>
      <c r="AV20" s="90">
        <f>'40'!D298</f>
        <v>0.15596298988511847</v>
      </c>
      <c r="AW20" s="89">
        <v>2009</v>
      </c>
      <c r="AX20" s="90">
        <f>'43'!C298</f>
        <v>-0.23160489299913758</v>
      </c>
      <c r="AY20" s="90">
        <f>'43'!D298</f>
        <v>-0.1487427860305468</v>
      </c>
      <c r="AZ20" s="89">
        <v>2009</v>
      </c>
      <c r="BA20" s="90">
        <f>'46'!C298</f>
        <v>-0.1782648752019767</v>
      </c>
      <c r="BB20" s="90">
        <f>'46'!D298</f>
        <v>-1.1549699510406413</v>
      </c>
      <c r="BC20" s="89">
        <v>2009</v>
      </c>
      <c r="BD20" s="90">
        <f>'49'!C298</f>
        <v>0.44058773933008205</v>
      </c>
      <c r="BE20" s="90">
        <f>'49'!D298</f>
        <v>0.40129340284741843</v>
      </c>
      <c r="BF20" s="89">
        <v>2009</v>
      </c>
      <c r="BG20" s="90">
        <f>'50'!C298</f>
        <v>3.5068834104922376E-3</v>
      </c>
      <c r="BH20" s="90">
        <f>'50'!D298</f>
        <v>-0.24671073775865437</v>
      </c>
      <c r="BI20" s="89">
        <v>2009</v>
      </c>
      <c r="BJ20" s="90">
        <f>'51'!C298</f>
        <v>0.52996432176551678</v>
      </c>
      <c r="BK20" s="90">
        <f>'51'!D298</f>
        <v>0.40659451530326862</v>
      </c>
      <c r="BL20" s="89">
        <v>2009</v>
      </c>
      <c r="BM20" s="90">
        <f>'54'!C298</f>
        <v>-0.21145951537769211</v>
      </c>
      <c r="BN20" s="90">
        <f>'54'!D298</f>
        <v>-0.1494270682219021</v>
      </c>
      <c r="BO20" s="89">
        <v>2009</v>
      </c>
      <c r="BP20" s="90">
        <f>'55'!C298</f>
        <v>-6.9393091181929156E-2</v>
      </c>
      <c r="BQ20" s="90">
        <f>'55'!D298</f>
        <v>-0.20735806522946731</v>
      </c>
      <c r="BR20" s="89">
        <v>2009</v>
      </c>
      <c r="BS20" s="90">
        <f>'56'!C298</f>
        <v>-0.25205538143174794</v>
      </c>
      <c r="BT20" s="90">
        <f>'56'!D298</f>
        <v>-0.19550670619585375</v>
      </c>
      <c r="BU20" s="89">
        <v>2009</v>
      </c>
      <c r="BV20" s="90">
        <f>'64'!C298</f>
        <v>-1.5925275149214234E-2</v>
      </c>
      <c r="BW20" s="90">
        <f>'64'!D298</f>
        <v>-0.12894252275786222</v>
      </c>
      <c r="BX20" s="89">
        <v>2009</v>
      </c>
      <c r="BY20" s="90">
        <f>'65'!C298</f>
        <v>0.18380367588295676</v>
      </c>
      <c r="BZ20" s="90">
        <f>'65'!D298</f>
        <v>0.10504167091916017</v>
      </c>
    </row>
    <row r="21" spans="1:78" s="91" customFormat="1" x14ac:dyDescent="0.15">
      <c r="A21" s="89">
        <v>2010</v>
      </c>
      <c r="B21" s="90">
        <f>'2'!C299</f>
        <v>0.36728579077541806</v>
      </c>
      <c r="C21" s="90">
        <f>'2'!D299</f>
        <v>0.53216076822248448</v>
      </c>
      <c r="D21" s="89">
        <v>2010</v>
      </c>
      <c r="E21" s="90">
        <f>'3'!C299</f>
        <v>0.30970360294859373</v>
      </c>
      <c r="F21" s="90">
        <f>'3'!D299</f>
        <v>0.23813669717972141</v>
      </c>
      <c r="G21" s="89">
        <v>2010</v>
      </c>
      <c r="H21" s="90">
        <f>'4'!C299</f>
        <v>0.35702462569307147</v>
      </c>
      <c r="I21" s="90">
        <f>'4'!D299</f>
        <v>0.30105922042817657</v>
      </c>
      <c r="J21" s="89">
        <v>2010</v>
      </c>
      <c r="K21" s="90">
        <f>'5'!C299</f>
        <v>-0.40168300170722204</v>
      </c>
      <c r="L21" s="90">
        <f>'5'!D299</f>
        <v>-0.70733340107889831</v>
      </c>
      <c r="M21" s="89">
        <v>2010</v>
      </c>
      <c r="N21" s="90">
        <f>'6'!C299</f>
        <v>-0.12490957784397522</v>
      </c>
      <c r="O21" s="90">
        <f>'6'!D299</f>
        <v>-0.26233718855666055</v>
      </c>
      <c r="P21" s="89">
        <v>2010</v>
      </c>
      <c r="Q21" s="90">
        <f>'9'!C299</f>
        <v>-0.50476095641702923</v>
      </c>
      <c r="R21" s="90">
        <f>'9'!D299</f>
        <v>-0.80084692215523035</v>
      </c>
      <c r="S21" s="89">
        <v>2010</v>
      </c>
      <c r="T21" s="90">
        <f>'10'!C299</f>
        <v>0.4132925524613108</v>
      </c>
      <c r="U21" s="90">
        <f>'10'!D299</f>
        <v>0.48829890529377096</v>
      </c>
      <c r="V21" s="89">
        <v>2010</v>
      </c>
      <c r="W21" s="90">
        <f>'11'!C299</f>
        <v>-0.23877001585115992</v>
      </c>
      <c r="X21" s="90">
        <f>'11'!D299</f>
        <v>-0.38886521983356204</v>
      </c>
      <c r="Y21" s="89">
        <v>2010</v>
      </c>
      <c r="Z21" s="90">
        <f>'24'!C299</f>
        <v>-0.24752121078401701</v>
      </c>
      <c r="AA21" s="90">
        <f>'24'!D299</f>
        <v>-0.34236413893253115</v>
      </c>
      <c r="AB21" s="89">
        <v>2010</v>
      </c>
      <c r="AC21" s="90">
        <f>'25'!C299</f>
        <v>-0.12763482867805426</v>
      </c>
      <c r="AD21" s="90">
        <f>'25'!D299</f>
        <v>2.1027425818189727E-3</v>
      </c>
      <c r="AE21" s="89">
        <v>2010</v>
      </c>
      <c r="AF21" s="90">
        <f>'28'!C299</f>
        <v>-0.17695549844583947</v>
      </c>
      <c r="AG21" s="90">
        <f>'28'!D299</f>
        <v>-0.25194042749316914</v>
      </c>
      <c r="AH21" s="89">
        <v>2010</v>
      </c>
      <c r="AI21" s="90">
        <f>'32'!C299</f>
        <v>-4.4209861461994425E-2</v>
      </c>
      <c r="AJ21" s="90">
        <f>'32'!D299</f>
        <v>-8.2408775790517197E-2</v>
      </c>
      <c r="AK21" s="89">
        <v>2010</v>
      </c>
      <c r="AL21" s="90">
        <f>'33'!C299</f>
        <v>6.8645668434176452E-2</v>
      </c>
      <c r="AM21" s="90">
        <f>'33'!D299</f>
        <v>9.8063234428941826E-2</v>
      </c>
      <c r="AN21" s="89">
        <v>2010</v>
      </c>
      <c r="AO21" s="90">
        <f>'36'!C299</f>
        <v>-3.3727592136421895E-2</v>
      </c>
      <c r="AP21" s="90">
        <f>'36'!D299</f>
        <v>-0.13982101338765851</v>
      </c>
      <c r="AQ21" s="89">
        <v>2010</v>
      </c>
      <c r="AR21" s="90">
        <f>'39'!C299</f>
        <v>7.5798407482387642E-2</v>
      </c>
      <c r="AS21" s="90">
        <f>'39'!D299</f>
        <v>-5.4373438944676167E-2</v>
      </c>
      <c r="AT21" s="89">
        <v>2010</v>
      </c>
      <c r="AU21" s="90">
        <f>'40'!C299</f>
        <v>2.261644757987569E-2</v>
      </c>
      <c r="AV21" s="90">
        <f>'40'!D299</f>
        <v>0.17688790112589459</v>
      </c>
      <c r="AW21" s="89">
        <v>2010</v>
      </c>
      <c r="AX21" s="90">
        <f>'43'!C299</f>
        <v>-0.13642052218135672</v>
      </c>
      <c r="AY21" s="90">
        <f>'43'!D299</f>
        <v>-0.15005182978796849</v>
      </c>
      <c r="AZ21" s="89">
        <v>2010</v>
      </c>
      <c r="BA21" s="90">
        <f>'46'!C299</f>
        <v>0.53535622764962232</v>
      </c>
      <c r="BB21" s="90">
        <f>'46'!D299</f>
        <v>-1.3198527524643282</v>
      </c>
      <c r="BC21" s="89">
        <v>2010</v>
      </c>
      <c r="BD21" s="90">
        <f>'49'!C299</f>
        <v>0.19960632140898721</v>
      </c>
      <c r="BE21" s="90">
        <f>'49'!D299</f>
        <v>0.39739715134615849</v>
      </c>
      <c r="BF21" s="89">
        <v>2010</v>
      </c>
      <c r="BG21" s="90">
        <f>'50'!C299</f>
        <v>-0.18512239101338843</v>
      </c>
      <c r="BH21" s="90">
        <f>'50'!D299</f>
        <v>-0.26817274141925651</v>
      </c>
      <c r="BI21" s="89">
        <v>2010</v>
      </c>
      <c r="BJ21" s="90">
        <f>'51'!C299</f>
        <v>0.72016758146327153</v>
      </c>
      <c r="BK21" s="90">
        <f>'51'!D299</f>
        <v>0.41855954347888158</v>
      </c>
      <c r="BL21" s="89">
        <v>2010</v>
      </c>
      <c r="BM21" s="90">
        <f>'54'!C299</f>
        <v>-0.12122062379962209</v>
      </c>
      <c r="BN21" s="90">
        <f>'54'!D299</f>
        <v>-0.15467025720665717</v>
      </c>
      <c r="BO21" s="89">
        <v>2010</v>
      </c>
      <c r="BP21" s="90">
        <f>'55'!C299</f>
        <v>-7.9246016976377606E-2</v>
      </c>
      <c r="BQ21" s="90">
        <f>'55'!D299</f>
        <v>-0.22056511560277059</v>
      </c>
      <c r="BR21" s="89">
        <v>2010</v>
      </c>
      <c r="BS21" s="90">
        <f>'56'!C299</f>
        <v>-0.22441245155285269</v>
      </c>
      <c r="BT21" s="90">
        <f>'56'!D299</f>
        <v>-0.19881084807062255</v>
      </c>
      <c r="BU21" s="89">
        <v>2010</v>
      </c>
      <c r="BV21" s="90">
        <f>'64'!C299</f>
        <v>-0.10021668941010743</v>
      </c>
      <c r="BW21" s="90">
        <f>'64'!D299</f>
        <v>-0.13040373238314107</v>
      </c>
      <c r="BX21" s="89">
        <v>2010</v>
      </c>
      <c r="BY21" s="90">
        <f>'65'!C299</f>
        <v>0.1861026917254765</v>
      </c>
      <c r="BZ21" s="90">
        <f>'65'!D299</f>
        <v>9.4117509474944683E-2</v>
      </c>
    </row>
    <row r="22" spans="1:78" s="91" customFormat="1" x14ac:dyDescent="0.15">
      <c r="A22" s="89">
        <v>2011</v>
      </c>
      <c r="B22" s="90">
        <f>'2'!C300</f>
        <v>0.42093165162116725</v>
      </c>
      <c r="C22" s="90">
        <f>'2'!D300</f>
        <v>0.53092364471938636</v>
      </c>
      <c r="D22" s="89">
        <v>2011</v>
      </c>
      <c r="E22" s="90">
        <f>'3'!C300</f>
        <v>0.39806081632869267</v>
      </c>
      <c r="F22" s="90">
        <f>'3'!D300</f>
        <v>0.2400180572406776</v>
      </c>
      <c r="G22" s="89">
        <v>2011</v>
      </c>
      <c r="H22" s="90">
        <f>'4'!C300</f>
        <v>0.22418441967065608</v>
      </c>
      <c r="I22" s="90">
        <f>'4'!D300</f>
        <v>0.29830775205016646</v>
      </c>
      <c r="J22" s="89">
        <v>2011</v>
      </c>
      <c r="K22" s="90">
        <f>'5'!C300</f>
        <v>-0.38419405921490807</v>
      </c>
      <c r="L22" s="90">
        <f>'5'!D300</f>
        <v>-0.75975157725204667</v>
      </c>
      <c r="M22" s="89">
        <v>2011</v>
      </c>
      <c r="N22" s="90">
        <f>'6'!C300</f>
        <v>-0.19588320307057774</v>
      </c>
      <c r="O22" s="90">
        <f>'6'!D300</f>
        <v>-0.26648614866873821</v>
      </c>
      <c r="P22" s="89">
        <v>2011</v>
      </c>
      <c r="Q22" s="90">
        <f>'9'!C300</f>
        <v>-0.39682252077801444</v>
      </c>
      <c r="R22" s="90">
        <f>'9'!D300</f>
        <v>-0.83359156554219282</v>
      </c>
      <c r="S22" s="89">
        <v>2011</v>
      </c>
      <c r="T22" s="90">
        <f>'10'!C300</f>
        <v>0.23468979776764243</v>
      </c>
      <c r="U22" s="90">
        <f>'10'!D300</f>
        <v>0.48374294642323434</v>
      </c>
      <c r="V22" s="89">
        <v>2011</v>
      </c>
      <c r="W22" s="90">
        <f>'11'!C300</f>
        <v>-0.25567104882756442</v>
      </c>
      <c r="X22" s="90">
        <f>'11'!D300</f>
        <v>-0.36772741620644211</v>
      </c>
      <c r="Y22" s="89">
        <v>2011</v>
      </c>
      <c r="Z22" s="90">
        <f>'24'!C300</f>
        <v>-0.12751294183963491</v>
      </c>
      <c r="AA22" s="90">
        <f>'24'!D300</f>
        <v>-0.37114417490165863</v>
      </c>
      <c r="AB22" s="89">
        <v>2011</v>
      </c>
      <c r="AC22" s="90">
        <f>'25'!C300</f>
        <v>-0.10437097669511172</v>
      </c>
      <c r="AD22" s="90">
        <f>'25'!D300</f>
        <v>1.4577490154067618E-2</v>
      </c>
      <c r="AE22" s="89">
        <v>2011</v>
      </c>
      <c r="AF22" s="90">
        <f>'28'!C300</f>
        <v>-0.22136636405785881</v>
      </c>
      <c r="AG22" s="90">
        <f>'28'!D300</f>
        <v>-0.25793630681206814</v>
      </c>
      <c r="AH22" s="89">
        <v>2011</v>
      </c>
      <c r="AI22" s="90">
        <f>'32'!C300</f>
        <v>-0.10836240885822358</v>
      </c>
      <c r="AJ22" s="90">
        <f>'32'!D300</f>
        <v>-8.9088174921249319E-2</v>
      </c>
      <c r="AK22" s="89">
        <v>2011</v>
      </c>
      <c r="AL22" s="90">
        <f>'33'!C300</f>
        <v>-5.738081849273941E-3</v>
      </c>
      <c r="AM22" s="90">
        <f>'33'!D300</f>
        <v>0.11605095371445628</v>
      </c>
      <c r="AN22" s="89">
        <v>2011</v>
      </c>
      <c r="AO22" s="90">
        <f>'36'!C300</f>
        <v>8.7218203860639498E-2</v>
      </c>
      <c r="AP22" s="90">
        <f>'36'!D300</f>
        <v>-0.13898565533223439</v>
      </c>
      <c r="AQ22" s="89">
        <v>2011</v>
      </c>
      <c r="AR22" s="90">
        <f>'39'!C300</f>
        <v>-0.17618547537540427</v>
      </c>
      <c r="AS22" s="90">
        <f>'39'!D300</f>
        <v>-6.9521602210251388E-2</v>
      </c>
      <c r="AT22" s="89">
        <v>2011</v>
      </c>
      <c r="AU22" s="90">
        <f>'40'!C300</f>
        <v>-5.7733796363238117E-2</v>
      </c>
      <c r="AV22" s="90">
        <f>'40'!D300</f>
        <v>0.1978128123666778</v>
      </c>
      <c r="AW22" s="89">
        <v>2011</v>
      </c>
      <c r="AX22" s="90">
        <f>'43'!C300</f>
        <v>-0.20580799858989129</v>
      </c>
      <c r="AY22" s="90">
        <f>'43'!D300</f>
        <v>-0.15136087354539018</v>
      </c>
      <c r="AZ22" s="89">
        <v>2011</v>
      </c>
      <c r="BA22" s="90">
        <f>'46'!C300</f>
        <v>0.52928374378984533</v>
      </c>
      <c r="BB22" s="90">
        <f>'46'!D300</f>
        <v>-1.484735553888072</v>
      </c>
      <c r="BC22" s="89">
        <v>2011</v>
      </c>
      <c r="BD22" s="90">
        <f>'49'!C300</f>
        <v>0.33355154755868982</v>
      </c>
      <c r="BE22" s="90">
        <f>'49'!D300</f>
        <v>0.39350089984489944</v>
      </c>
      <c r="BF22" s="89">
        <v>2011</v>
      </c>
      <c r="BG22" s="90">
        <f>'50'!C300</f>
        <v>-0.16852526249997252</v>
      </c>
      <c r="BH22" s="90">
        <f>'50'!D300</f>
        <v>-0.28963474507986575</v>
      </c>
      <c r="BI22" s="89">
        <v>2011</v>
      </c>
      <c r="BJ22" s="90">
        <f>'51'!C300</f>
        <v>0.82101750048035016</v>
      </c>
      <c r="BK22" s="90">
        <f>'51'!D300</f>
        <v>0.43052457165449809</v>
      </c>
      <c r="BL22" s="89">
        <v>2011</v>
      </c>
      <c r="BM22" s="90">
        <f>'54'!C300</f>
        <v>-0.10678530625403657</v>
      </c>
      <c r="BN22" s="90">
        <f>'54'!D300</f>
        <v>-0.15991344619141223</v>
      </c>
      <c r="BO22" s="89">
        <v>2011</v>
      </c>
      <c r="BP22" s="90">
        <f>'55'!C300</f>
        <v>1.3694076181877787E-2</v>
      </c>
      <c r="BQ22" s="90">
        <f>'55'!D300</f>
        <v>-0.23377216597607386</v>
      </c>
      <c r="BR22" s="89">
        <v>2011</v>
      </c>
      <c r="BS22" s="90">
        <f>'56'!C300</f>
        <v>-0.20489186992352085</v>
      </c>
      <c r="BT22" s="90">
        <f>'56'!D300</f>
        <v>-0.20211498994539134</v>
      </c>
      <c r="BU22" s="89">
        <v>2011</v>
      </c>
      <c r="BV22" s="90">
        <f>'64'!C300</f>
        <v>-9.6872089280798643E-2</v>
      </c>
      <c r="BW22" s="90">
        <f>'64'!D300</f>
        <v>-0.13186494200842036</v>
      </c>
      <c r="BX22" s="89">
        <v>2011</v>
      </c>
      <c r="BY22" s="90">
        <f>'65'!C300</f>
        <v>0.27922603955907394</v>
      </c>
      <c r="BZ22" s="90">
        <f>'65'!D300</f>
        <v>8.3193348030729197E-2</v>
      </c>
    </row>
    <row r="23" spans="1:78" s="91" customFormat="1" x14ac:dyDescent="0.15">
      <c r="A23" s="89">
        <v>2012</v>
      </c>
      <c r="B23" s="90">
        <f>'2'!C301</f>
        <v>0.58356717064225516</v>
      </c>
      <c r="C23" s="90">
        <f>'2'!D301</f>
        <v>0.52968652121628867</v>
      </c>
      <c r="D23" s="89">
        <v>2012</v>
      </c>
      <c r="E23" s="90">
        <f>'3'!C301</f>
        <v>0.23644634438846923</v>
      </c>
      <c r="F23" s="90">
        <f>'3'!D301</f>
        <v>0.24189941730163333</v>
      </c>
      <c r="G23" s="89">
        <v>2012</v>
      </c>
      <c r="H23" s="90">
        <f>'4'!C301</f>
        <v>0.20829265753791659</v>
      </c>
      <c r="I23" s="90">
        <f>'4'!D301</f>
        <v>0.29555628367215636</v>
      </c>
      <c r="J23" s="89">
        <v>2012</v>
      </c>
      <c r="K23" s="90">
        <f>'5'!C301</f>
        <v>-0.37180608541151999</v>
      </c>
      <c r="L23" s="90">
        <f>'5'!D301</f>
        <v>-0.81216975342519504</v>
      </c>
      <c r="M23" s="89">
        <v>2012</v>
      </c>
      <c r="N23" s="90">
        <f>'6'!C301</f>
        <v>-0.12496127578027105</v>
      </c>
      <c r="O23" s="90">
        <f>'6'!D301</f>
        <v>-0.27063510878081587</v>
      </c>
      <c r="P23" s="89">
        <v>2012</v>
      </c>
      <c r="Q23" s="90">
        <f>'9'!C301</f>
        <v>-0.58609953371484103</v>
      </c>
      <c r="R23" s="90">
        <f>'9'!D301</f>
        <v>-0.8663362089291553</v>
      </c>
      <c r="S23" s="89">
        <v>2012</v>
      </c>
      <c r="T23" s="90">
        <f>'10'!C301</f>
        <v>0.28866782944613772</v>
      </c>
      <c r="U23" s="90">
        <f>'10'!D301</f>
        <v>0.47918698755269951</v>
      </c>
      <c r="V23" s="89">
        <v>2012</v>
      </c>
      <c r="W23" s="90">
        <f>'11'!C301</f>
        <v>-0.36967847551537442</v>
      </c>
      <c r="X23" s="90">
        <f>'11'!D301</f>
        <v>-0.34658961257931509</v>
      </c>
      <c r="Y23" s="89">
        <v>2012</v>
      </c>
      <c r="Z23" s="90">
        <f>'24'!C301</f>
        <v>-0.13900326194561458</v>
      </c>
      <c r="AA23" s="90">
        <f>'24'!D301</f>
        <v>-0.39992421087077901</v>
      </c>
      <c r="AB23" s="89">
        <v>2012</v>
      </c>
      <c r="AC23" s="90">
        <f>'25'!C301</f>
        <v>-0.12507927669226743</v>
      </c>
      <c r="AD23" s="90">
        <f>'25'!D301</f>
        <v>2.7052237726316264E-2</v>
      </c>
      <c r="AE23" s="89">
        <v>2012</v>
      </c>
      <c r="AF23" s="90">
        <f>'28'!C301</f>
        <v>-0.25549937283615598</v>
      </c>
      <c r="AG23" s="90">
        <f>'28'!D301</f>
        <v>-0.26393218613096714</v>
      </c>
      <c r="AH23" s="89">
        <v>2012</v>
      </c>
      <c r="AI23" s="90">
        <f>'32'!C301</f>
        <v>-0.1120372409856179</v>
      </c>
      <c r="AJ23" s="90">
        <f>'32'!D301</f>
        <v>-9.5767574051983217E-2</v>
      </c>
      <c r="AK23" s="89">
        <v>2012</v>
      </c>
      <c r="AL23" s="90">
        <f>'33'!C301</f>
        <v>-0.11538253300085685</v>
      </c>
      <c r="AM23" s="90">
        <f>'33'!D301</f>
        <v>0.13403867299997785</v>
      </c>
      <c r="AN23" s="89">
        <v>2012</v>
      </c>
      <c r="AO23" s="90">
        <f>'36'!C301</f>
        <v>-0.19872739079970003</v>
      </c>
      <c r="AP23" s="90">
        <f>'36'!D301</f>
        <v>-0.13815029727681005</v>
      </c>
      <c r="AQ23" s="89">
        <v>2012</v>
      </c>
      <c r="AR23" s="90">
        <f>'39'!C301</f>
        <v>-3.9348903935784989E-2</v>
      </c>
      <c r="AS23" s="90">
        <f>'39'!D301</f>
        <v>-8.4669765475823056E-2</v>
      </c>
      <c r="AT23" s="89">
        <v>2012</v>
      </c>
      <c r="AU23" s="90">
        <f>'40'!C301</f>
        <v>2.6648848555015429E-2</v>
      </c>
      <c r="AV23" s="90">
        <f>'40'!D301</f>
        <v>0.21873772360746102</v>
      </c>
      <c r="AW23" s="89">
        <v>2012</v>
      </c>
      <c r="AX23" s="90">
        <f>'43'!C301</f>
        <v>-5.7873607015787046E-2</v>
      </c>
      <c r="AY23" s="90">
        <f>'43'!D301</f>
        <v>-0.15266991730281188</v>
      </c>
      <c r="AZ23" s="89">
        <v>2012</v>
      </c>
      <c r="BA23" s="90">
        <f>'46'!C301</f>
        <v>0.54722043383533647</v>
      </c>
      <c r="BB23" s="90">
        <f>'46'!D301</f>
        <v>-1.6496183553117589</v>
      </c>
      <c r="BC23" s="89">
        <v>2012</v>
      </c>
      <c r="BD23" s="90">
        <f>'49'!C301</f>
        <v>0.2504768400811872</v>
      </c>
      <c r="BE23" s="90">
        <f>'49'!D301</f>
        <v>0.3896046483436395</v>
      </c>
      <c r="BF23" s="89">
        <v>2012</v>
      </c>
      <c r="BG23" s="90">
        <f>'50'!C301</f>
        <v>-0.11917987247427481</v>
      </c>
      <c r="BH23" s="90">
        <f>'50'!D301</f>
        <v>-0.31109674874047499</v>
      </c>
      <c r="BI23" s="89">
        <v>2012</v>
      </c>
      <c r="BJ23" s="90">
        <f>'51'!C301</f>
        <v>1.2672354271297273</v>
      </c>
      <c r="BK23" s="90">
        <f>'51'!D301</f>
        <v>0.44248959983011105</v>
      </c>
      <c r="BL23" s="89">
        <v>2012</v>
      </c>
      <c r="BM23" s="90">
        <f>'54'!C301</f>
        <v>2.5585453467021333E-3</v>
      </c>
      <c r="BN23" s="90">
        <f>'54'!D301</f>
        <v>-0.1651566351761673</v>
      </c>
      <c r="BO23" s="89">
        <v>2012</v>
      </c>
      <c r="BP23" s="90">
        <f>'55'!C301</f>
        <v>-7.8677344962669996E-2</v>
      </c>
      <c r="BQ23" s="90">
        <f>'55'!D301</f>
        <v>-0.24697921634937359</v>
      </c>
      <c r="BR23" s="89">
        <v>2012</v>
      </c>
      <c r="BS23" s="90">
        <f>'56'!C301</f>
        <v>-0.10489695603272721</v>
      </c>
      <c r="BT23" s="90">
        <f>'56'!D301</f>
        <v>-0.20541913182016014</v>
      </c>
      <c r="BU23" s="89">
        <v>2012</v>
      </c>
      <c r="BV23" s="90">
        <f>'64'!C301</f>
        <v>-0.12017190412628663</v>
      </c>
      <c r="BW23" s="90">
        <f>'64'!D301</f>
        <v>-0.13332615163369921</v>
      </c>
      <c r="BX23" s="89">
        <v>2012</v>
      </c>
      <c r="BY23" s="90">
        <f>'65'!C301</f>
        <v>0.26645901774765135</v>
      </c>
      <c r="BZ23" s="90">
        <f>'65'!D301</f>
        <v>7.2269186586513712E-2</v>
      </c>
    </row>
    <row r="24" spans="1:78" s="91" customFormat="1" x14ac:dyDescent="0.15">
      <c r="A24" s="89">
        <v>2013</v>
      </c>
      <c r="B24" s="90">
        <f>'2'!C302</f>
        <v>0.43568336607643243</v>
      </c>
      <c r="C24" s="90">
        <f>'2'!D302</f>
        <v>0.52844939771319055</v>
      </c>
      <c r="D24" s="89">
        <v>2013</v>
      </c>
      <c r="E24" s="90">
        <f>'3'!C302</f>
        <v>0.15746608826362926</v>
      </c>
      <c r="F24" s="90">
        <f>'3'!D302</f>
        <v>0.24378077736258907</v>
      </c>
      <c r="G24" s="89">
        <v>2013</v>
      </c>
      <c r="H24" s="90">
        <f>'4'!C302</f>
        <v>0.22190312498427903</v>
      </c>
      <c r="I24" s="90">
        <f>'4'!D302</f>
        <v>0.29280481529414626</v>
      </c>
      <c r="J24" s="89">
        <v>2013</v>
      </c>
      <c r="K24" s="90">
        <f>'5'!C302</f>
        <v>-0.31058006852790626</v>
      </c>
      <c r="L24" s="90">
        <f>'5'!D302</f>
        <v>-0.86458792959835762</v>
      </c>
      <c r="M24" s="89">
        <v>2013</v>
      </c>
      <c r="N24" s="90">
        <f>'6'!C302</f>
        <v>-0.11604715829264221</v>
      </c>
      <c r="O24" s="90">
        <f>'6'!D302</f>
        <v>-0.27478406889289353</v>
      </c>
      <c r="P24" s="89">
        <v>2013</v>
      </c>
      <c r="Q24" s="90">
        <f>'9'!C302</f>
        <v>-0.50371408298529963</v>
      </c>
      <c r="R24" s="90">
        <f>'9'!D302</f>
        <v>-0.89908085231611778</v>
      </c>
      <c r="S24" s="89">
        <v>2013</v>
      </c>
      <c r="T24" s="90">
        <f>'10'!C302</f>
        <v>0.2306446156797112</v>
      </c>
      <c r="U24" s="90">
        <f>'10'!D302</f>
        <v>0.47463102868216467</v>
      </c>
      <c r="V24" s="89">
        <v>2013</v>
      </c>
      <c r="W24" s="90">
        <f>'11'!C302</f>
        <v>-4.5581849425643514E-2</v>
      </c>
      <c r="X24" s="90">
        <f>'11'!D302</f>
        <v>-0.32545180895218806</v>
      </c>
      <c r="Y24" s="89">
        <v>2013</v>
      </c>
      <c r="Z24" s="90">
        <f>'24'!C302</f>
        <v>2.4411144017504216E-2</v>
      </c>
      <c r="AA24" s="90">
        <f>'24'!D302</f>
        <v>-0.42870424683989938</v>
      </c>
      <c r="AB24" s="89">
        <v>2013</v>
      </c>
      <c r="AC24" s="90">
        <f>'25'!C302</f>
        <v>-0.11800433244847286</v>
      </c>
      <c r="AD24" s="90">
        <f>'25'!D302</f>
        <v>3.9526985298564909E-2</v>
      </c>
      <c r="AE24" s="89">
        <v>2013</v>
      </c>
      <c r="AF24" s="90">
        <f>'28'!C302</f>
        <v>-0.16293902773843452</v>
      </c>
      <c r="AG24" s="90">
        <f>'28'!D302</f>
        <v>-0.26992806544986614</v>
      </c>
      <c r="AH24" s="89">
        <v>2013</v>
      </c>
      <c r="AI24" s="90">
        <f>'32'!C302</f>
        <v>-4.0218570622629103E-2</v>
      </c>
      <c r="AJ24" s="90">
        <f>'32'!D302</f>
        <v>-0.10244697318271712</v>
      </c>
      <c r="AK24" s="89">
        <v>2013</v>
      </c>
      <c r="AL24" s="90">
        <f>'33'!C302</f>
        <v>-0.10541969636844717</v>
      </c>
      <c r="AM24" s="90">
        <f>'33'!D302</f>
        <v>0.15202639228549231</v>
      </c>
      <c r="AN24" s="89">
        <v>2013</v>
      </c>
      <c r="AO24" s="90">
        <f>'36'!C302</f>
        <v>-9.6806958345105526E-2</v>
      </c>
      <c r="AP24" s="90">
        <f>'36'!D302</f>
        <v>-0.13731493922138593</v>
      </c>
      <c r="AQ24" s="89">
        <v>2013</v>
      </c>
      <c r="AR24" s="90">
        <f>'39'!C302</f>
        <v>4.2239378464207229E-2</v>
      </c>
      <c r="AS24" s="90">
        <f>'39'!D302</f>
        <v>-9.9817928741398276E-2</v>
      </c>
      <c r="AT24" s="89">
        <v>2013</v>
      </c>
      <c r="AU24" s="90">
        <f>'40'!C302</f>
        <v>-6.3876865880913722E-2</v>
      </c>
      <c r="AV24" s="90">
        <f>'40'!D302</f>
        <v>0.23966263484824424</v>
      </c>
      <c r="AW24" s="89">
        <v>2013</v>
      </c>
      <c r="AX24" s="90">
        <f>'43'!C302</f>
        <v>-0.2352430507156944</v>
      </c>
      <c r="AY24" s="90">
        <f>'43'!D302</f>
        <v>-0.15397896106023357</v>
      </c>
      <c r="AZ24" s="89">
        <v>2013</v>
      </c>
      <c r="BA24" s="90">
        <f>'46'!C302</f>
        <v>0.72503337973589188</v>
      </c>
      <c r="BB24" s="90">
        <f>'46'!D302</f>
        <v>-1.8145011567354459</v>
      </c>
      <c r="BC24" s="89">
        <v>2013</v>
      </c>
      <c r="BD24" s="90">
        <f>'49'!C302</f>
        <v>0.27137693786070077</v>
      </c>
      <c r="BE24" s="90">
        <f>'49'!D302</f>
        <v>0.38570839684237956</v>
      </c>
      <c r="BF24" s="89">
        <v>2013</v>
      </c>
      <c r="BG24" s="90">
        <f>'50'!C302</f>
        <v>-3.3657119716021554E-2</v>
      </c>
      <c r="BH24" s="90">
        <f>'50'!D302</f>
        <v>-0.33255875240108423</v>
      </c>
      <c r="BI24" s="89">
        <v>2013</v>
      </c>
      <c r="BJ24" s="90">
        <f>'51'!C302</f>
        <v>1.3169199673093686</v>
      </c>
      <c r="BK24" s="90">
        <f>'51'!D302</f>
        <v>0.45445462800572756</v>
      </c>
      <c r="BL24" s="89">
        <v>2013</v>
      </c>
      <c r="BM24" s="90">
        <f>'54'!C302</f>
        <v>-0.1082862334561857</v>
      </c>
      <c r="BN24" s="90">
        <f>'54'!D302</f>
        <v>-0.17039982416092236</v>
      </c>
      <c r="BO24" s="89">
        <v>2013</v>
      </c>
      <c r="BP24" s="90">
        <f>'55'!C302</f>
        <v>-7.1860666821712077E-2</v>
      </c>
      <c r="BQ24" s="90">
        <f>'55'!D302</f>
        <v>-0.26018626672267686</v>
      </c>
      <c r="BR24" s="89">
        <v>2013</v>
      </c>
      <c r="BS24" s="90">
        <f>'56'!C302</f>
        <v>-0.20219549229007366</v>
      </c>
      <c r="BT24" s="90">
        <f>'56'!D302</f>
        <v>-0.20872327369492893</v>
      </c>
      <c r="BU24" s="89">
        <v>2013</v>
      </c>
      <c r="BV24" s="90">
        <f>'64'!C302</f>
        <v>-0.20347498503248182</v>
      </c>
      <c r="BW24" s="90">
        <f>'64'!D302</f>
        <v>-0.1347873612589785</v>
      </c>
      <c r="BX24" s="89">
        <v>2013</v>
      </c>
      <c r="BY24" s="90">
        <f>'65'!C302</f>
        <v>0.15258712178130282</v>
      </c>
      <c r="BZ24" s="90">
        <f>'65'!D302</f>
        <v>6.1345025142298226E-2</v>
      </c>
    </row>
    <row r="25" spans="1:78" s="91" customFormat="1" x14ac:dyDescent="0.15">
      <c r="A25" s="89">
        <v>2014</v>
      </c>
      <c r="B25" s="90">
        <f>'2'!C303</f>
        <v>0.46436828503082961</v>
      </c>
      <c r="C25" s="90">
        <f>'2'!D303</f>
        <v>0.52721227421009287</v>
      </c>
      <c r="D25" s="89">
        <v>2014</v>
      </c>
      <c r="E25" s="90">
        <f>'3'!C303</f>
        <v>0.33043575699615685</v>
      </c>
      <c r="F25" s="90">
        <f>'3'!D303</f>
        <v>0.24566213742354526</v>
      </c>
      <c r="G25" s="89">
        <v>2014</v>
      </c>
      <c r="H25" s="90">
        <f>'4'!C303</f>
        <v>0.21764659092901961</v>
      </c>
      <c r="I25" s="90">
        <f>'4'!D303</f>
        <v>0.29005334691613616</v>
      </c>
      <c r="J25" s="89">
        <v>2014</v>
      </c>
      <c r="K25" s="90">
        <f>'5'!C303</f>
        <v>-0.66664515035562455</v>
      </c>
      <c r="L25" s="90">
        <f>'5'!D303</f>
        <v>-0.91700610577150599</v>
      </c>
      <c r="M25" s="89">
        <v>2014</v>
      </c>
      <c r="N25" s="90">
        <f>'6'!C303</f>
        <v>-0.39995024718125483</v>
      </c>
      <c r="O25" s="90">
        <f>'6'!D303</f>
        <v>-0.27893302900497119</v>
      </c>
      <c r="P25" s="89">
        <v>2014</v>
      </c>
      <c r="Q25" s="90">
        <f>'9'!C303</f>
        <v>-0.48687498212512731</v>
      </c>
      <c r="R25" s="90">
        <f>'9'!D303</f>
        <v>-0.93182549570308026</v>
      </c>
      <c r="S25" s="89">
        <v>2014</v>
      </c>
      <c r="T25" s="90">
        <f>'10'!C303</f>
        <v>0.32634916697238503</v>
      </c>
      <c r="U25" s="90">
        <f>'10'!D303</f>
        <v>0.47007506981162805</v>
      </c>
      <c r="V25" s="89">
        <v>2014</v>
      </c>
      <c r="W25" s="90">
        <f>'11'!C303</f>
        <v>3.3974895778899204E-3</v>
      </c>
      <c r="X25" s="90">
        <f>'11'!D303</f>
        <v>-0.30431400532506103</v>
      </c>
      <c r="Y25" s="89">
        <v>2014</v>
      </c>
      <c r="Z25" s="90">
        <f>'24'!C303</f>
        <v>-0.22803922642880142</v>
      </c>
      <c r="AA25" s="90">
        <f>'24'!D303</f>
        <v>-0.45748428280902687</v>
      </c>
      <c r="AB25" s="89">
        <v>2014</v>
      </c>
      <c r="AC25" s="90">
        <f>'25'!C303</f>
        <v>0.22241279199611616</v>
      </c>
      <c r="AD25" s="90">
        <f>'25'!D303</f>
        <v>5.2001732870817108E-2</v>
      </c>
      <c r="AE25" s="89">
        <v>2014</v>
      </c>
      <c r="AF25" s="90">
        <f>'28'!C303</f>
        <v>-0.25848893589478578</v>
      </c>
      <c r="AG25" s="90">
        <f>'28'!D303</f>
        <v>-0.27592394476876514</v>
      </c>
      <c r="AH25" s="89">
        <v>2014</v>
      </c>
      <c r="AI25" s="90">
        <f>'32'!C303</f>
        <v>-3.0374828787389386E-2</v>
      </c>
      <c r="AJ25" s="90">
        <f>'32'!D303</f>
        <v>-0.10912637231345101</v>
      </c>
      <c r="AK25" s="89">
        <v>2014</v>
      </c>
      <c r="AL25" s="90">
        <f>'33'!C303</f>
        <v>0.24076538601520964</v>
      </c>
      <c r="AM25" s="90">
        <f>'33'!D303</f>
        <v>0.17001411157101387</v>
      </c>
      <c r="AN25" s="89">
        <v>2014</v>
      </c>
      <c r="AO25" s="90">
        <f>'36'!C303</f>
        <v>-0.11385380865516696</v>
      </c>
      <c r="AP25" s="90">
        <f>'36'!D303</f>
        <v>-0.13647958116596182</v>
      </c>
      <c r="AQ25" s="89">
        <v>2014</v>
      </c>
      <c r="AR25" s="90">
        <f>'39'!C303</f>
        <v>-0.21651067780996236</v>
      </c>
      <c r="AS25" s="90">
        <f>'39'!D303</f>
        <v>-0.11496609200696994</v>
      </c>
      <c r="AT25" s="89">
        <v>2014</v>
      </c>
      <c r="AU25" s="90">
        <f>'40'!C303</f>
        <v>0.28610602785092037</v>
      </c>
      <c r="AV25" s="90">
        <f>'40'!D303</f>
        <v>0.26058754608902746</v>
      </c>
      <c r="AW25" s="89">
        <v>2014</v>
      </c>
      <c r="AX25" s="90">
        <f>'43'!C303</f>
        <v>-5.9504334911719116E-2</v>
      </c>
      <c r="AY25" s="90">
        <f>'43'!D303</f>
        <v>-0.15528800481765481</v>
      </c>
      <c r="AZ25" s="89">
        <v>2014</v>
      </c>
      <c r="BA25" s="90">
        <f>'46'!C303</f>
        <v>-2.0864410576189489</v>
      </c>
      <c r="BB25" s="90">
        <f>'46'!D303</f>
        <v>-1.9793839581591897</v>
      </c>
      <c r="BC25" s="89">
        <v>2014</v>
      </c>
      <c r="BD25" s="90">
        <f>'49'!C303</f>
        <v>0.31568150556776331</v>
      </c>
      <c r="BE25" s="90">
        <f>'49'!D303</f>
        <v>0.38181214534112051</v>
      </c>
      <c r="BF25" s="89">
        <v>2014</v>
      </c>
      <c r="BG25" s="90">
        <f>'50'!C303</f>
        <v>-0.43987648587743994</v>
      </c>
      <c r="BH25" s="90">
        <f>'50'!D303</f>
        <v>-0.35402075606169348</v>
      </c>
      <c r="BI25" s="89">
        <v>2014</v>
      </c>
      <c r="BJ25" s="90">
        <f>'51'!C303</f>
        <v>0.47091976981232625</v>
      </c>
      <c r="BK25" s="90">
        <f>'51'!D303</f>
        <v>0.46641965618134051</v>
      </c>
      <c r="BL25" s="89">
        <v>2014</v>
      </c>
      <c r="BM25" s="90">
        <f>'54'!C303</f>
        <v>-0.1672461291725891</v>
      </c>
      <c r="BN25" s="90">
        <f>'54'!D303</f>
        <v>-0.17564301314567743</v>
      </c>
      <c r="BO25" s="89">
        <v>2014</v>
      </c>
      <c r="BP25" s="90">
        <f>'55'!C303</f>
        <v>-0.45529674259959851</v>
      </c>
      <c r="BQ25" s="90">
        <f>'55'!D303</f>
        <v>-0.27339331709598014</v>
      </c>
      <c r="BR25" s="89">
        <v>2014</v>
      </c>
      <c r="BS25" s="90">
        <f>'56'!C303</f>
        <v>-0.21895803902489985</v>
      </c>
      <c r="BT25" s="90">
        <f>'56'!D303</f>
        <v>-0.21202741556969773</v>
      </c>
      <c r="BU25" s="89">
        <v>2014</v>
      </c>
      <c r="BV25" s="90">
        <f>'64'!C303</f>
        <v>-0.12412477083126866</v>
      </c>
      <c r="BW25" s="90">
        <f>'64'!D303</f>
        <v>-0.13624857088425735</v>
      </c>
      <c r="BX25" s="89">
        <v>2014</v>
      </c>
      <c r="BY25" s="90">
        <f>'65'!C303</f>
        <v>0.19821632544299025</v>
      </c>
      <c r="BZ25" s="90">
        <f>'65'!D303</f>
        <v>5.0420863698082741E-2</v>
      </c>
    </row>
    <row r="26" spans="1:78" s="91" customFormat="1" x14ac:dyDescent="0.15">
      <c r="A26" s="89">
        <v>2015</v>
      </c>
      <c r="B26" s="90">
        <f>'2'!C304</f>
        <v>0.36281667246667604</v>
      </c>
      <c r="C26" s="90">
        <f>'2'!D304</f>
        <v>0.52597515070699519</v>
      </c>
      <c r="D26" s="89">
        <v>2015</v>
      </c>
      <c r="E26" s="90">
        <f>'3'!C304</f>
        <v>0.33192065951627309</v>
      </c>
      <c r="F26" s="90">
        <f>'3'!D304</f>
        <v>0.247543497484501</v>
      </c>
      <c r="G26" s="89">
        <v>2015</v>
      </c>
      <c r="H26" s="90">
        <f>'4'!C304</f>
        <v>0.42475390054542983</v>
      </c>
      <c r="I26" s="90">
        <f>'4'!D304</f>
        <v>0.28730187853812694</v>
      </c>
      <c r="J26" s="89">
        <v>2015</v>
      </c>
      <c r="K26" s="90">
        <f>'5'!C304</f>
        <v>-0.57269405024253617</v>
      </c>
      <c r="L26" s="90">
        <f>'5'!D304</f>
        <v>-0.96942428194465435</v>
      </c>
      <c r="M26" s="89">
        <v>2015</v>
      </c>
      <c r="N26" s="90">
        <f>'6'!C304</f>
        <v>-0.39060929941391709</v>
      </c>
      <c r="O26" s="90">
        <f>'6'!D304</f>
        <v>-0.28308198911704707</v>
      </c>
      <c r="P26" s="89">
        <v>2015</v>
      </c>
      <c r="Q26" s="90">
        <f>'9'!C304</f>
        <v>-0.48001063522043641</v>
      </c>
      <c r="R26" s="90">
        <f>'9'!D304</f>
        <v>-0.96457013909004274</v>
      </c>
      <c r="S26" s="89">
        <v>2015</v>
      </c>
      <c r="T26" s="90">
        <f>'10'!C304</f>
        <v>0.33183307222977382</v>
      </c>
      <c r="U26" s="90">
        <f>'10'!D304</f>
        <v>0.46551911094109322</v>
      </c>
      <c r="V26" s="89">
        <v>2015</v>
      </c>
      <c r="W26" s="90">
        <f>'11'!C304</f>
        <v>-0.15797550999013146</v>
      </c>
      <c r="X26" s="90">
        <f>'11'!D304</f>
        <v>-0.28317620169794111</v>
      </c>
      <c r="Y26" s="89">
        <v>2015</v>
      </c>
      <c r="Z26" s="90">
        <f>'24'!C304</f>
        <v>-0.23244572731007168</v>
      </c>
      <c r="AA26" s="90">
        <f>'24'!D304</f>
        <v>-0.48626431877814724</v>
      </c>
      <c r="AB26" s="89">
        <v>2015</v>
      </c>
      <c r="AC26" s="90">
        <f>'25'!C304</f>
        <v>0.14983970467786115</v>
      </c>
      <c r="AD26" s="90">
        <f>'25'!D304</f>
        <v>6.4476480443065753E-2</v>
      </c>
      <c r="AE26" s="89">
        <v>2015</v>
      </c>
      <c r="AF26" s="90">
        <f>'28'!C304</f>
        <v>-0.16781914960136018</v>
      </c>
      <c r="AG26" s="90">
        <f>'28'!D304</f>
        <v>-0.28191982408766414</v>
      </c>
      <c r="AH26" s="89">
        <v>2015</v>
      </c>
      <c r="AI26" s="90">
        <f>'32'!C304</f>
        <v>0.13001968511922016</v>
      </c>
      <c r="AJ26" s="90">
        <f>'32'!D304</f>
        <v>-0.11580577144418491</v>
      </c>
      <c r="AK26" s="89">
        <v>2015</v>
      </c>
      <c r="AL26" s="90">
        <f>'33'!C304</f>
        <v>0.50265211031725987</v>
      </c>
      <c r="AM26" s="90">
        <f>'33'!D304</f>
        <v>0.18800183085652833</v>
      </c>
      <c r="AN26" s="89">
        <v>2015</v>
      </c>
      <c r="AO26" s="90">
        <f>'36'!C304</f>
        <v>-2.5667033988349203E-2</v>
      </c>
      <c r="AP26" s="90">
        <f>'36'!D304</f>
        <v>-0.1356442231105377</v>
      </c>
      <c r="AQ26" s="89">
        <v>2015</v>
      </c>
      <c r="AR26" s="90">
        <f>'39'!C304</f>
        <v>-5.2213355180569347E-2</v>
      </c>
      <c r="AS26" s="90">
        <f>'39'!D304</f>
        <v>-0.13011425527254517</v>
      </c>
      <c r="AT26" s="89">
        <v>2015</v>
      </c>
      <c r="AU26" s="90">
        <f>'40'!C304</f>
        <v>0.62138608163047715</v>
      </c>
      <c r="AV26" s="90">
        <f>'40'!D304</f>
        <v>0.28151245732980357</v>
      </c>
      <c r="AW26" s="89">
        <v>2015</v>
      </c>
      <c r="AX26" s="90">
        <f>'43'!C304</f>
        <v>-0.1559610569386361</v>
      </c>
      <c r="AY26" s="90">
        <f>'43'!D304</f>
        <v>-0.1565970485750765</v>
      </c>
      <c r="AZ26" s="89">
        <v>2015</v>
      </c>
      <c r="BA26" s="90">
        <f>'46'!C304</f>
        <v>-2.139367704767718</v>
      </c>
      <c r="BB26" s="90">
        <f>'46'!D304</f>
        <v>-2.1442667595828766</v>
      </c>
      <c r="BC26" s="89">
        <v>2015</v>
      </c>
      <c r="BD26" s="90">
        <f>'49'!C304</f>
        <v>0.38325065389064467</v>
      </c>
      <c r="BE26" s="90">
        <f>'49'!D304</f>
        <v>0.37791589383986057</v>
      </c>
      <c r="BF26" s="89">
        <v>2015</v>
      </c>
      <c r="BG26" s="90">
        <f>'50'!C304</f>
        <v>-0.53023825691295301</v>
      </c>
      <c r="BH26" s="90">
        <f>'50'!D304</f>
        <v>-0.37548275972230272</v>
      </c>
      <c r="BI26" s="89">
        <v>2015</v>
      </c>
      <c r="BJ26" s="90">
        <f>'51'!C304</f>
        <v>0.62414763249599758</v>
      </c>
      <c r="BK26" s="90">
        <f>'51'!D304</f>
        <v>0.47838468435695702</v>
      </c>
      <c r="BL26" s="89">
        <v>2015</v>
      </c>
      <c r="BM26" s="90">
        <f>'54'!C304</f>
        <v>-0.19463700471448356</v>
      </c>
      <c r="BN26" s="90">
        <f>'54'!D304</f>
        <v>-0.18088620213043249</v>
      </c>
      <c r="BO26" s="89">
        <v>2015</v>
      </c>
      <c r="BP26" s="90">
        <f>'55'!C304</f>
        <v>-0.46321733579671143</v>
      </c>
      <c r="BQ26" s="90">
        <f>'55'!D304</f>
        <v>-0.28660036746927986</v>
      </c>
      <c r="BR26" s="89">
        <v>2015</v>
      </c>
      <c r="BS26" s="90">
        <f>'56'!C304</f>
        <v>-0.21216047872660379</v>
      </c>
      <c r="BT26" s="90">
        <f>'56'!D304</f>
        <v>-0.21533155744446653</v>
      </c>
      <c r="BU26" s="89">
        <v>2015</v>
      </c>
      <c r="BV26" s="90">
        <f>'64'!C304</f>
        <v>-0.20647813670418005</v>
      </c>
      <c r="BW26" s="90">
        <f>'64'!D304</f>
        <v>-0.13770978050953664</v>
      </c>
      <c r="BX26" s="89">
        <v>2015</v>
      </c>
      <c r="BY26" s="90">
        <f>'65'!C304</f>
        <v>0.16730800516133701</v>
      </c>
      <c r="BZ26" s="90">
        <f>'65'!D304</f>
        <v>3.9496702253867255E-2</v>
      </c>
    </row>
    <row r="27" spans="1:78" s="91" customFormat="1" x14ac:dyDescent="0.15">
      <c r="A27" s="89">
        <v>2016</v>
      </c>
      <c r="B27" s="90">
        <f>'2'!C305</f>
        <v>0.49510898025593569</v>
      </c>
      <c r="C27" s="90">
        <f>'2'!D305</f>
        <v>0.52473802720389706</v>
      </c>
      <c r="D27" s="89">
        <v>2016</v>
      </c>
      <c r="E27" s="90">
        <f>'3'!C305</f>
        <v>0.34218114845036751</v>
      </c>
      <c r="F27" s="90">
        <f>'3'!D305</f>
        <v>0.24942485754545718</v>
      </c>
      <c r="G27" s="89">
        <v>2016</v>
      </c>
      <c r="H27" s="90">
        <f>'4'!C305</f>
        <v>0.38663440384378889</v>
      </c>
      <c r="I27" s="90">
        <f>'4'!D305</f>
        <v>0.28455041016011684</v>
      </c>
      <c r="J27" s="89">
        <v>2016</v>
      </c>
      <c r="K27" s="90">
        <f>'5'!C305</f>
        <v>-0.6473662366685633</v>
      </c>
      <c r="L27" s="90">
        <f>'5'!D305</f>
        <v>-1.0218424581178027</v>
      </c>
      <c r="M27" s="89">
        <v>2016</v>
      </c>
      <c r="N27" s="90">
        <f>'6'!C305</f>
        <v>-0.28751451202150019</v>
      </c>
      <c r="O27" s="90">
        <f>'6'!D305</f>
        <v>-0.28723094922912473</v>
      </c>
      <c r="P27" s="89">
        <v>2016</v>
      </c>
      <c r="Q27" s="90">
        <f>'9'!C305</f>
        <v>-0.38866101445778617</v>
      </c>
      <c r="R27" s="90">
        <f>'9'!D305</f>
        <v>-0.99731478247700522</v>
      </c>
      <c r="S27" s="89">
        <v>2016</v>
      </c>
      <c r="T27" s="90">
        <f>'10'!C305</f>
        <v>0.86626863768954343</v>
      </c>
      <c r="U27" s="90">
        <f>'10'!D305</f>
        <v>0.46096315207055838</v>
      </c>
      <c r="V27" s="89">
        <v>2016</v>
      </c>
      <c r="W27" s="90">
        <f>'11'!C305</f>
        <v>-0.21120625770242521</v>
      </c>
      <c r="X27" s="90">
        <f>'11'!D305</f>
        <v>-0.26203839807081408</v>
      </c>
      <c r="Y27" s="89">
        <v>2016</v>
      </c>
      <c r="Z27" s="90">
        <f>'24'!C305</f>
        <v>-0.2210119081358082</v>
      </c>
      <c r="AA27" s="90">
        <f>'24'!D305</f>
        <v>-0.51504435474727472</v>
      </c>
      <c r="AB27" s="89">
        <v>2016</v>
      </c>
      <c r="AC27" s="90">
        <f>'25'!C305</f>
        <v>0.15689760994095334</v>
      </c>
      <c r="AD27" s="90">
        <f>'25'!D305</f>
        <v>7.6951228015314399E-2</v>
      </c>
      <c r="AE27" s="89">
        <v>2016</v>
      </c>
      <c r="AF27" s="90">
        <f>'28'!C305</f>
        <v>-0.18202492863486466</v>
      </c>
      <c r="AG27" s="90">
        <f>'28'!D305</f>
        <v>-0.28791570340656314</v>
      </c>
      <c r="AH27" s="89">
        <v>2016</v>
      </c>
      <c r="AI27" s="90">
        <f>'32'!C305</f>
        <v>-0.20677845197706082</v>
      </c>
      <c r="AJ27" s="90">
        <f>'32'!D305</f>
        <v>-0.12248517057491703</v>
      </c>
      <c r="AK27" s="89">
        <v>2016</v>
      </c>
      <c r="AL27" s="90">
        <f>'33'!C305</f>
        <v>0.25997602359559746</v>
      </c>
      <c r="AM27" s="90">
        <f>'33'!D305</f>
        <v>0.20598955014204989</v>
      </c>
      <c r="AN27" s="89">
        <v>2016</v>
      </c>
      <c r="AO27" s="90">
        <f>'36'!C305</f>
        <v>-0.13011944088638847</v>
      </c>
      <c r="AP27" s="90">
        <f>'36'!D305</f>
        <v>-0.13480886505511358</v>
      </c>
      <c r="AQ27" s="89">
        <v>2016</v>
      </c>
      <c r="AR27" s="90">
        <f>'39'!C305</f>
        <v>-0.12751294183963491</v>
      </c>
      <c r="AS27" s="90">
        <f>'39'!D305</f>
        <v>-0.14526241853811683</v>
      </c>
      <c r="AT27" s="89">
        <v>2016</v>
      </c>
      <c r="AU27" s="90">
        <f>'40'!C305</f>
        <v>0.46186463418826451</v>
      </c>
      <c r="AV27" s="90">
        <f>'40'!D305</f>
        <v>0.30243736857058678</v>
      </c>
      <c r="AW27" s="89">
        <v>2016</v>
      </c>
      <c r="AX27" s="90">
        <f>'43'!C305</f>
        <v>-7.602480058527096E-2</v>
      </c>
      <c r="AY27" s="90">
        <f>'43'!D305</f>
        <v>-0.15790609233249819</v>
      </c>
      <c r="AZ27" s="89">
        <v>2016</v>
      </c>
      <c r="BA27" s="90">
        <f>'46'!C305</f>
        <v>-1.82074591504197</v>
      </c>
      <c r="BB27" s="90">
        <f>'46'!D305</f>
        <v>-2.3091495610065635</v>
      </c>
      <c r="BC27" s="89">
        <v>2016</v>
      </c>
      <c r="BD27" s="90">
        <f>'49'!C305</f>
        <v>0.28510500780994957</v>
      </c>
      <c r="BE27" s="90">
        <f>'49'!D305</f>
        <v>0.37401964233860152</v>
      </c>
      <c r="BF27" s="89">
        <v>2016</v>
      </c>
      <c r="BG27" s="90">
        <f>'50'!C305</f>
        <v>-0.26856453117405898</v>
      </c>
      <c r="BH27" s="90">
        <f>'50'!D305</f>
        <v>-0.39694476338291196</v>
      </c>
      <c r="BI27" s="89">
        <v>2016</v>
      </c>
      <c r="BJ27" s="90">
        <f>'51'!C305</f>
        <v>0.48653732512753339</v>
      </c>
      <c r="BK27" s="90">
        <f>'51'!D305</f>
        <v>0.49034971253256998</v>
      </c>
      <c r="BL27" s="89">
        <v>2016</v>
      </c>
      <c r="BM27" s="90">
        <f>'54'!C305</f>
        <v>-0.20613891527051145</v>
      </c>
      <c r="BN27" s="90">
        <f>'54'!D305</f>
        <v>-0.18612939111518756</v>
      </c>
      <c r="BO27" s="89">
        <v>2016</v>
      </c>
      <c r="BP27" s="90">
        <f>'55'!C305</f>
        <v>-0.36465262398005505</v>
      </c>
      <c r="BQ27" s="90">
        <f>'55'!D305</f>
        <v>-0.29980741784258313</v>
      </c>
      <c r="BR27" s="89">
        <v>2016</v>
      </c>
      <c r="BS27" s="90">
        <f>'56'!C305</f>
        <v>-0.21654843539824503</v>
      </c>
      <c r="BT27" s="90">
        <f>'56'!D305</f>
        <v>-0.21863569931923532</v>
      </c>
      <c r="BU27" s="89">
        <v>2016</v>
      </c>
      <c r="BV27" s="90">
        <f>'64'!C305</f>
        <v>-0.12310831942304779</v>
      </c>
      <c r="BW27" s="90">
        <f>'64'!D305</f>
        <v>-0.13917099013481549</v>
      </c>
      <c r="BX27" s="89">
        <v>2016</v>
      </c>
      <c r="BY27" s="90">
        <f>'65'!C305</f>
        <v>0.22038927785313867</v>
      </c>
      <c r="BZ27" s="90">
        <f>'65'!D305</f>
        <v>2.857254080965177E-2</v>
      </c>
    </row>
    <row r="28" spans="1:78" s="91" customFormat="1" x14ac:dyDescent="0.15">
      <c r="A28" s="89">
        <v>2017</v>
      </c>
      <c r="B28" s="90">
        <f>'2'!C306</f>
        <v>0.51520320781805506</v>
      </c>
      <c r="C28" s="90">
        <f>'2'!D306</f>
        <v>0.52350090370079938</v>
      </c>
      <c r="D28" s="89">
        <v>2017</v>
      </c>
      <c r="E28" s="90">
        <f>'3'!C306</f>
        <v>0.20539545450662414</v>
      </c>
      <c r="F28" s="90">
        <f>'3'!D306</f>
        <v>0.25130621760641292</v>
      </c>
      <c r="G28" s="89">
        <v>2017</v>
      </c>
      <c r="H28" s="90">
        <f>'4'!C306</f>
        <v>0.24837263424251563</v>
      </c>
      <c r="I28" s="90">
        <f>'4'!D306</f>
        <v>0.28179894178210674</v>
      </c>
      <c r="J28" s="89">
        <v>2017</v>
      </c>
      <c r="K28" s="90">
        <f>'5'!C306</f>
        <v>-0.8500765342491664</v>
      </c>
      <c r="L28" s="90">
        <f>'5'!D306</f>
        <v>-1.0742606342909653</v>
      </c>
      <c r="M28" s="89">
        <v>2017</v>
      </c>
      <c r="N28" s="90">
        <f>'6'!C306</f>
        <v>-0.32586039747953954</v>
      </c>
      <c r="O28" s="90">
        <f>'6'!D306</f>
        <v>-0.29137990934120239</v>
      </c>
      <c r="P28" s="89">
        <v>2017</v>
      </c>
      <c r="Q28" s="90">
        <f>'9'!C306</f>
        <v>-0.57025046641052457</v>
      </c>
      <c r="R28" s="90">
        <f>'9'!D306</f>
        <v>-1.0300594258639677</v>
      </c>
      <c r="S28" s="89">
        <v>2017</v>
      </c>
      <c r="T28" s="90">
        <f>'10'!C306</f>
        <v>0.40210706284099607</v>
      </c>
      <c r="U28" s="90">
        <f>'10'!D306</f>
        <v>0.45640719320002177</v>
      </c>
      <c r="V28" s="89">
        <v>2017</v>
      </c>
      <c r="W28" s="90">
        <f>'11'!C306</f>
        <v>-0.25820484954893291</v>
      </c>
      <c r="X28" s="90">
        <f>'11'!D306</f>
        <v>-0.24090059444368705</v>
      </c>
      <c r="Y28" s="89">
        <v>2017</v>
      </c>
      <c r="Z28" s="90">
        <f>'24'!C306</f>
        <v>-0.22301161771639075</v>
      </c>
      <c r="AA28" s="90">
        <f>'24'!D306</f>
        <v>-0.5438243907163951</v>
      </c>
      <c r="AB28" s="89">
        <v>2017</v>
      </c>
      <c r="AC28" s="90">
        <f>'25'!C306</f>
        <v>0.26129609004376064</v>
      </c>
      <c r="AD28" s="90">
        <f>'25'!D306</f>
        <v>8.9425975587563045E-2</v>
      </c>
      <c r="AE28" s="89">
        <v>2017</v>
      </c>
      <c r="AF28" s="90">
        <f>'28'!C306</f>
        <v>-0.24069249805479273</v>
      </c>
      <c r="AG28" s="90">
        <f>'28'!D306</f>
        <v>-0.29391158272546214</v>
      </c>
      <c r="AH28" s="89">
        <v>2017</v>
      </c>
      <c r="AI28" s="90">
        <f>'32'!C306</f>
        <v>-0.12182955793989554</v>
      </c>
      <c r="AJ28" s="90">
        <f>'32'!D306</f>
        <v>-0.12916456970565093</v>
      </c>
      <c r="AK28" s="89">
        <v>2017</v>
      </c>
      <c r="AL28" s="90">
        <f>'33'!C306</f>
        <v>0.53092932910592161</v>
      </c>
      <c r="AM28" s="90">
        <f>'33'!D306</f>
        <v>0.22397726942756435</v>
      </c>
      <c r="AN28" s="89">
        <v>2017</v>
      </c>
      <c r="AO28" s="90">
        <f>'36'!C306</f>
        <v>-0.1945763684258987</v>
      </c>
      <c r="AP28" s="90">
        <f>'36'!D306</f>
        <v>-0.13397350699968946</v>
      </c>
      <c r="AQ28" s="89">
        <v>2017</v>
      </c>
      <c r="AR28" s="90">
        <f>'39'!C306</f>
        <v>-2.1796267429451295E-2</v>
      </c>
      <c r="AS28" s="90">
        <f>'39'!D306</f>
        <v>-0.16041058180369205</v>
      </c>
      <c r="AT28" s="89">
        <v>2017</v>
      </c>
      <c r="AU28" s="90">
        <f>'40'!C306</f>
        <v>0.4589183983449705</v>
      </c>
      <c r="AV28" s="90">
        <f>'40'!D306</f>
        <v>0.32336227981137</v>
      </c>
      <c r="AW28" s="89">
        <v>2017</v>
      </c>
      <c r="AX28" s="90">
        <f>'43'!C306</f>
        <v>-0.1233584464056888</v>
      </c>
      <c r="AY28" s="90">
        <f>'43'!D306</f>
        <v>-0.15921513608991988</v>
      </c>
      <c r="AZ28" s="89">
        <v>2017</v>
      </c>
      <c r="BA28" s="90">
        <f>'46'!C306</f>
        <v>-1.7377365521785322</v>
      </c>
      <c r="BB28" s="90">
        <f>'46'!D306</f>
        <v>-2.4740323624303073</v>
      </c>
      <c r="BC28" s="89">
        <v>2017</v>
      </c>
      <c r="BD28" s="90">
        <f>'49'!C306</f>
        <v>0.56868193423923441</v>
      </c>
      <c r="BE28" s="90">
        <f>'49'!D306</f>
        <v>0.37012339083734158</v>
      </c>
      <c r="BF28" s="89">
        <v>2017</v>
      </c>
      <c r="BG28" s="90">
        <f>'50'!C306</f>
        <v>-0.32743695443029802</v>
      </c>
      <c r="BH28" s="90">
        <f>'50'!D306</f>
        <v>-0.4184067670435212</v>
      </c>
      <c r="BI28" s="89">
        <v>2017</v>
      </c>
      <c r="BJ28" s="90">
        <f>'51'!C306</f>
        <v>0.40262322020690811</v>
      </c>
      <c r="BK28" s="90">
        <f>'51'!D306</f>
        <v>0.50231474070818649</v>
      </c>
      <c r="BL28" s="89">
        <v>2017</v>
      </c>
      <c r="BM28" s="90">
        <f>'54'!C306</f>
        <v>-0.18869890276727233</v>
      </c>
      <c r="BN28" s="90">
        <f>'54'!D306</f>
        <v>-0.1913725800999444</v>
      </c>
      <c r="BO28" s="89">
        <v>2017</v>
      </c>
      <c r="BP28" s="90">
        <f>'55'!C306</f>
        <v>-0.45985463953975758</v>
      </c>
      <c r="BQ28" s="90">
        <f>'55'!D306</f>
        <v>-0.31301446821588641</v>
      </c>
      <c r="BR28" s="89">
        <v>2017</v>
      </c>
      <c r="BS28" s="90">
        <f>'56'!C306</f>
        <v>-0.22415803833027792</v>
      </c>
      <c r="BT28" s="90">
        <f>'56'!D306</f>
        <v>-0.22193984119400412</v>
      </c>
      <c r="BU28" s="89">
        <v>2017</v>
      </c>
      <c r="BV28" s="90">
        <f>'64'!C306</f>
        <v>-0.18606962131097518</v>
      </c>
      <c r="BW28" s="90">
        <f>'64'!D306</f>
        <v>-0.14063219976009478</v>
      </c>
      <c r="BX28" s="89">
        <v>2017</v>
      </c>
      <c r="BY28" s="90">
        <f>'65'!C306</f>
        <v>0.15815196791542177</v>
      </c>
      <c r="BZ28" s="90">
        <f>'65'!D306</f>
        <v>1.7648379365436284E-2</v>
      </c>
    </row>
    <row r="29" spans="1:78" s="91" customFormat="1" x14ac:dyDescent="0.15">
      <c r="A29" s="89">
        <v>2018</v>
      </c>
      <c r="B29" s="90">
        <f>'2'!C307</f>
        <v>0.29234435730318931</v>
      </c>
      <c r="C29" s="90">
        <f>'2'!D307</f>
        <v>0.52226378019770126</v>
      </c>
      <c r="D29" s="89">
        <v>2018</v>
      </c>
      <c r="E29" s="90">
        <f>'3'!C307</f>
        <v>0.33698103401867802</v>
      </c>
      <c r="F29" s="90">
        <f>'3'!D307</f>
        <v>0.25318757766736866</v>
      </c>
      <c r="G29" s="89">
        <v>2018</v>
      </c>
      <c r="H29" s="90">
        <f>'4'!C307</f>
        <v>4.8974670456710535E-2</v>
      </c>
      <c r="I29" s="90">
        <f>'4'!D307</f>
        <v>0.27904747340409664</v>
      </c>
      <c r="J29" s="89">
        <v>2018</v>
      </c>
      <c r="K29" s="90">
        <f>'5'!C307</f>
        <v>-0.8617571979875136</v>
      </c>
      <c r="L29" s="90">
        <f>'5'!D307</f>
        <v>-1.1266788104641137</v>
      </c>
      <c r="M29" s="89">
        <v>2018</v>
      </c>
      <c r="N29" s="90">
        <f>'6'!C307</f>
        <v>-0.34212494411566513</v>
      </c>
      <c r="O29" s="90">
        <f>'6'!D307</f>
        <v>-0.29552886945328005</v>
      </c>
      <c r="P29" s="89">
        <v>2018</v>
      </c>
      <c r="Q29" s="90">
        <f>'9'!C307</f>
        <v>-0.82686618696872871</v>
      </c>
      <c r="R29" s="90">
        <f>'9'!D307</f>
        <v>-1.0628040692509302</v>
      </c>
      <c r="S29" s="89">
        <v>2018</v>
      </c>
      <c r="T29" s="90">
        <f>'10'!C307</f>
        <v>0.50752136250710256</v>
      </c>
      <c r="U29" s="90">
        <f>'10'!D307</f>
        <v>0.45185123432948693</v>
      </c>
      <c r="V29" s="89">
        <v>2018</v>
      </c>
      <c r="W29" s="90">
        <f>'11'!C307</f>
        <v>-0.42582770824713384</v>
      </c>
      <c r="X29" s="90">
        <f>'11'!D307</f>
        <v>-0.21976279081656713</v>
      </c>
      <c r="Y29" s="89">
        <v>2018</v>
      </c>
      <c r="Z29" s="90">
        <f>'24'!C307</f>
        <v>-0.22279715029969219</v>
      </c>
      <c r="AA29" s="90">
        <f>'24'!D307</f>
        <v>-0.57260442668552258</v>
      </c>
      <c r="AB29" s="89">
        <v>2018</v>
      </c>
      <c r="AC29" s="90">
        <f>'25'!C307</f>
        <v>0.17742992764703741</v>
      </c>
      <c r="AD29" s="90">
        <f>'25'!D307</f>
        <v>0.10190072315981169</v>
      </c>
      <c r="AE29" s="89">
        <v>2018</v>
      </c>
      <c r="AF29" s="90">
        <f>'28'!C307</f>
        <v>-0.15545283149880304</v>
      </c>
      <c r="AG29" s="90">
        <f>'28'!D307</f>
        <v>-0.29990746204436114</v>
      </c>
      <c r="AH29" s="89">
        <v>2018</v>
      </c>
      <c r="AI29" s="90">
        <f>'32'!C307</f>
        <v>0.14229494346411672</v>
      </c>
      <c r="AJ29" s="90">
        <f>'32'!D307</f>
        <v>-0.13584396883638483</v>
      </c>
      <c r="AK29" s="89">
        <v>2018</v>
      </c>
      <c r="AL29" s="90">
        <f>'33'!C307</f>
        <v>0.27599295124118622</v>
      </c>
      <c r="AM29" s="90">
        <f>'33'!D307</f>
        <v>0.24196498871308592</v>
      </c>
      <c r="AN29" s="89">
        <v>2018</v>
      </c>
      <c r="AO29" s="90">
        <f>'36'!C307</f>
        <v>-0.10083063915175891</v>
      </c>
      <c r="AP29" s="90">
        <f>'36'!D307</f>
        <v>-0.13313814894426512</v>
      </c>
      <c r="AQ29" s="89">
        <v>2018</v>
      </c>
      <c r="AR29" s="90">
        <f>'39'!C307</f>
        <v>-0.1158780900335602</v>
      </c>
      <c r="AS29" s="90">
        <f>'39'!D307</f>
        <v>-0.17555874506926372</v>
      </c>
      <c r="AT29" s="89">
        <v>2018</v>
      </c>
      <c r="AU29" s="90">
        <f>'40'!C307</f>
        <v>0.559680381865027</v>
      </c>
      <c r="AV29" s="90">
        <f>'40'!D307</f>
        <v>0.34428719105215322</v>
      </c>
      <c r="AW29" s="89">
        <v>2018</v>
      </c>
      <c r="AX29" s="90">
        <f>'43'!C307</f>
        <v>-0.11953758997721561</v>
      </c>
      <c r="AY29" s="90">
        <f>'43'!D307</f>
        <v>-0.16052417984734157</v>
      </c>
      <c r="AZ29" s="89">
        <v>2018</v>
      </c>
      <c r="BA29" s="90">
        <f>'46'!C307</f>
        <v>-1.745527948823165</v>
      </c>
      <c r="BB29" s="90">
        <f>'46'!D307</f>
        <v>-2.6389151638539943</v>
      </c>
      <c r="BC29" s="89">
        <v>2018</v>
      </c>
      <c r="BD29" s="90">
        <f>'49'!C307</f>
        <v>0.62746535975735973</v>
      </c>
      <c r="BE29" s="90">
        <f>'49'!D307</f>
        <v>0.36622713933608164</v>
      </c>
      <c r="BF29" s="89">
        <v>2018</v>
      </c>
      <c r="BG29" s="90">
        <f>'50'!C307</f>
        <v>-0.33679309112319822</v>
      </c>
      <c r="BH29" s="90">
        <f>'50'!D307</f>
        <v>-0.43986877070413044</v>
      </c>
      <c r="BI29" s="89">
        <v>2018</v>
      </c>
      <c r="BJ29" s="90">
        <f>'51'!C307</f>
        <v>0.42700957070346041</v>
      </c>
      <c r="BK29" s="90">
        <f>'51'!D307</f>
        <v>0.51427976888379945</v>
      </c>
      <c r="BL29" s="89">
        <v>2018</v>
      </c>
      <c r="BM29" s="90">
        <f>'54'!C307</f>
        <v>-0.1685925643380376</v>
      </c>
      <c r="BN29" s="90">
        <f>'54'!D307</f>
        <v>-0.19661576908469947</v>
      </c>
      <c r="BO29" s="89">
        <v>2018</v>
      </c>
      <c r="BP29" s="90">
        <f>'55'!C307</f>
        <v>-0.44722160106205999</v>
      </c>
      <c r="BQ29" s="90">
        <f>'55'!D307</f>
        <v>-0.32622151858918613</v>
      </c>
      <c r="BR29" s="89">
        <v>2018</v>
      </c>
      <c r="BS29" s="90">
        <f>'56'!C307</f>
        <v>-0.2050630423292007</v>
      </c>
      <c r="BT29" s="90">
        <f>'56'!D307</f>
        <v>-0.22524398306877202</v>
      </c>
      <c r="BU29" s="89">
        <v>2018</v>
      </c>
      <c r="BV29" s="90">
        <f>'64'!C307</f>
        <v>-0.10125461493913214</v>
      </c>
      <c r="BW29" s="90">
        <f>'64'!D307</f>
        <v>-0.14209340938537363</v>
      </c>
      <c r="BX29" s="89">
        <v>2018</v>
      </c>
      <c r="BY29" s="90">
        <f>'65'!C307</f>
        <v>0.26597357054103449</v>
      </c>
      <c r="BZ29" s="90">
        <f>'65'!D307</f>
        <v>6.7242179212207986E-3</v>
      </c>
    </row>
    <row r="30" spans="1:78" s="91" customFormat="1" x14ac:dyDescent="0.15">
      <c r="A30" s="89">
        <v>2019</v>
      </c>
      <c r="B30" s="90">
        <f>'2'!C308</f>
        <v>0.56590750524197797</v>
      </c>
      <c r="C30" s="90">
        <f>'2'!D308</f>
        <v>0.52102665669460357</v>
      </c>
      <c r="D30" s="89">
        <v>2019</v>
      </c>
      <c r="E30" s="90">
        <f>'3'!C308</f>
        <v>0.38454808345978247</v>
      </c>
      <c r="F30" s="90">
        <f>'3'!D308</f>
        <v>0.25506893772832484</v>
      </c>
      <c r="G30" s="89">
        <v>2019</v>
      </c>
      <c r="H30" s="90">
        <f>'4'!C308</f>
        <v>0.27398341970702828</v>
      </c>
      <c r="I30" s="90">
        <f>'4'!D308</f>
        <v>0.27629600502608653</v>
      </c>
      <c r="J30" s="89">
        <v>2019</v>
      </c>
      <c r="K30" s="90">
        <f>'5'!C308</f>
        <v>-1.0147212123704794</v>
      </c>
      <c r="L30" s="90">
        <f>'5'!D308</f>
        <v>-1.179096986637262</v>
      </c>
      <c r="M30" s="89">
        <v>2019</v>
      </c>
      <c r="N30" s="90">
        <f>'6'!C308</f>
        <v>-0.32227483541139024</v>
      </c>
      <c r="O30" s="90">
        <f>'6'!D308</f>
        <v>-0.29967782956535771</v>
      </c>
      <c r="P30" s="89">
        <v>2019</v>
      </c>
      <c r="Q30" s="90">
        <f>'9'!C308</f>
        <v>-0.90212207226667585</v>
      </c>
      <c r="R30" s="90">
        <f>'9'!D308</f>
        <v>-1.0955487126379069</v>
      </c>
      <c r="S30" s="89">
        <v>2019</v>
      </c>
      <c r="T30" s="90">
        <f>'10'!C308</f>
        <v>0.68534751357122214</v>
      </c>
      <c r="U30" s="90">
        <f>'10'!D308</f>
        <v>0.44729527545895209</v>
      </c>
      <c r="V30" s="89">
        <v>2019</v>
      </c>
      <c r="W30" s="90">
        <f>'11'!C308</f>
        <v>-8.3875509597568287E-2</v>
      </c>
      <c r="X30" s="90">
        <f>'11'!D308</f>
        <v>-0.19862498718944011</v>
      </c>
      <c r="Y30" s="89">
        <v>2019</v>
      </c>
      <c r="Z30" s="90">
        <f>'24'!C308</f>
        <v>-0.25853276761831678</v>
      </c>
      <c r="AA30" s="90">
        <f>'24'!D308</f>
        <v>-0.60138446265464296</v>
      </c>
      <c r="AB30" s="89">
        <v>2019</v>
      </c>
      <c r="AC30" s="90">
        <f>'25'!C308</f>
        <v>0.17827452530503529</v>
      </c>
      <c r="AD30" s="90">
        <f>'25'!D308</f>
        <v>0.11437547073206034</v>
      </c>
      <c r="AE30" s="89">
        <v>2019</v>
      </c>
      <c r="AF30" s="90">
        <f>'28'!C308</f>
        <v>-0.28639874705675533</v>
      </c>
      <c r="AG30" s="90">
        <f>'28'!D308</f>
        <v>-0.30590334136326014</v>
      </c>
      <c r="AH30" s="89">
        <v>2019</v>
      </c>
      <c r="AI30" s="90">
        <f>'32'!C308</f>
        <v>-6.2817037949313828E-2</v>
      </c>
      <c r="AJ30" s="90">
        <f>'32'!D308</f>
        <v>-0.14252336796711873</v>
      </c>
      <c r="AK30" s="89">
        <v>2019</v>
      </c>
      <c r="AL30" s="90">
        <f>'33'!C308</f>
        <v>0.44293816240135331</v>
      </c>
      <c r="AM30" s="90">
        <f>'33'!D308</f>
        <v>0.25995270799860037</v>
      </c>
      <c r="AN30" s="89">
        <v>2019</v>
      </c>
      <c r="AO30" s="90">
        <f>'36'!C308</f>
        <v>-4.1998052761755465E-2</v>
      </c>
      <c r="AP30" s="90">
        <f>'36'!D308</f>
        <v>-0.132302790888841</v>
      </c>
      <c r="AQ30" s="89">
        <v>2019</v>
      </c>
      <c r="AR30" s="90">
        <f>'39'!C308</f>
        <v>-0.23375676553397426</v>
      </c>
      <c r="AS30" s="90">
        <f>'39'!D308</f>
        <v>-0.19070690833483894</v>
      </c>
      <c r="AT30" s="89">
        <v>2019</v>
      </c>
      <c r="AU30" s="90">
        <f>'40'!C308</f>
        <v>0.45554237669519437</v>
      </c>
      <c r="AV30" s="90">
        <f>'40'!D308</f>
        <v>0.36521210229293644</v>
      </c>
      <c r="AW30" s="89">
        <v>2019</v>
      </c>
      <c r="AX30" s="90">
        <f>'43'!C308</f>
        <v>-0.15454293073631323</v>
      </c>
      <c r="AY30" s="90">
        <f>'43'!D308</f>
        <v>-0.16183322360476327</v>
      </c>
      <c r="AZ30" s="89">
        <v>2019</v>
      </c>
      <c r="BA30" s="90">
        <f>'46'!C308</f>
        <v>-3.7883476796369213</v>
      </c>
      <c r="BB30" s="90">
        <f>'46'!D308</f>
        <v>-2.8037979652776812</v>
      </c>
      <c r="BC30" s="89">
        <v>2019</v>
      </c>
      <c r="BD30" s="90">
        <f>'49'!C308</f>
        <v>0.43617497654749821</v>
      </c>
      <c r="BE30" s="90">
        <f>'49'!D308</f>
        <v>0.36233088783482259</v>
      </c>
      <c r="BF30" s="89">
        <v>2019</v>
      </c>
      <c r="BG30" s="90">
        <f>'50'!C308</f>
        <v>-0.26825865497706242</v>
      </c>
      <c r="BH30" s="90">
        <f>'50'!D308</f>
        <v>-0.46133077436473968</v>
      </c>
      <c r="BI30" s="89">
        <v>2019</v>
      </c>
      <c r="BJ30" s="90">
        <f>'51'!C308</f>
        <v>0.35667248760652243</v>
      </c>
      <c r="BK30" s="90">
        <f>'51'!D308</f>
        <v>0.52624479705941596</v>
      </c>
      <c r="BL30" s="89">
        <v>2019</v>
      </c>
      <c r="BM30" s="90">
        <f>'54'!C308</f>
        <v>-0.22441645688532241</v>
      </c>
      <c r="BN30" s="90">
        <f>'54'!D308</f>
        <v>-0.20185895806945453</v>
      </c>
      <c r="BO30" s="89">
        <v>2019</v>
      </c>
      <c r="BP30" s="90">
        <f>'55'!C308</f>
        <v>-0.38327010107841375</v>
      </c>
      <c r="BQ30" s="90">
        <f>'55'!D308</f>
        <v>-0.33942856896248941</v>
      </c>
      <c r="BR30" s="89">
        <v>2019</v>
      </c>
      <c r="BS30" s="90">
        <f>'56'!C308</f>
        <v>-0.23922744153812803</v>
      </c>
      <c r="BT30" s="90">
        <f>'56'!D308</f>
        <v>-0.22854812494354082</v>
      </c>
      <c r="BU30" s="89">
        <v>2019</v>
      </c>
      <c r="BV30" s="90">
        <f>'64'!C308</f>
        <v>-3.1550317022642868E-2</v>
      </c>
      <c r="BW30" s="90">
        <f>'64'!D308</f>
        <v>-0.14355461901065292</v>
      </c>
      <c r="BX30" s="89">
        <v>2019</v>
      </c>
      <c r="BY30" s="90">
        <f>'65'!C308</f>
        <v>0.17877370663328973</v>
      </c>
      <c r="BZ30" s="90">
        <f>'65'!D308</f>
        <v>-4.1999435229946869E-3</v>
      </c>
    </row>
    <row r="31" spans="1:78" s="91" customFormat="1" x14ac:dyDescent="0.15">
      <c r="A31" s="89">
        <v>2020</v>
      </c>
      <c r="B31" s="90">
        <f>'2'!C309</f>
        <v>0.34242266209419653</v>
      </c>
      <c r="C31" s="90">
        <f>'2'!D309</f>
        <v>0.51978953319150589</v>
      </c>
      <c r="D31" s="89">
        <v>2020</v>
      </c>
      <c r="E31" s="90">
        <f>'3'!C309</f>
        <v>0.13512000465427282</v>
      </c>
      <c r="F31" s="90">
        <f>'3'!D309</f>
        <v>0.25695029778928058</v>
      </c>
      <c r="G31" s="89">
        <v>2020</v>
      </c>
      <c r="H31" s="90">
        <f>'4'!C309</f>
        <v>8.5319034223494947E-2</v>
      </c>
      <c r="I31" s="90">
        <f>'4'!D309</f>
        <v>0.27354453664807732</v>
      </c>
      <c r="J31" s="89">
        <v>2020</v>
      </c>
      <c r="K31" s="90">
        <f>'5'!C309</f>
        <v>-1.1656006528014089</v>
      </c>
      <c r="L31" s="90">
        <f>'5'!D309</f>
        <v>-1.2315151628104104</v>
      </c>
      <c r="M31" s="89">
        <v>2020</v>
      </c>
      <c r="N31" s="90">
        <f>'6'!C309</f>
        <v>-0.50905011518574739</v>
      </c>
      <c r="O31" s="90">
        <f>'6'!D309</f>
        <v>-0.3038267896774336</v>
      </c>
      <c r="P31" s="89">
        <v>2020</v>
      </c>
      <c r="Q31" s="90">
        <f>'9'!C309</f>
        <v>-1.4239504321171395</v>
      </c>
      <c r="R31" s="90">
        <f>'9'!D309</f>
        <v>-1.1282933560248694</v>
      </c>
      <c r="S31" s="89">
        <v>2020</v>
      </c>
      <c r="T31" s="90">
        <f>'10'!C309</f>
        <v>0.31303761919659462</v>
      </c>
      <c r="U31" s="90">
        <f>'10'!D309</f>
        <v>0.44273931658841725</v>
      </c>
      <c r="V31" s="89">
        <v>2020</v>
      </c>
      <c r="W31" s="90">
        <f>'11'!C309</f>
        <v>-0.19007290746790298</v>
      </c>
      <c r="X31" s="90">
        <f>'11'!D309</f>
        <v>-0.17748718356231308</v>
      </c>
      <c r="Y31" s="89">
        <v>2020</v>
      </c>
      <c r="Z31" s="90">
        <f>'24'!C309</f>
        <v>-0.45543389687675684</v>
      </c>
      <c r="AA31" s="90">
        <f>'24'!D309</f>
        <v>-0.63016449862377044</v>
      </c>
      <c r="AB31" s="89">
        <v>2020</v>
      </c>
      <c r="AC31" s="90">
        <f>'25'!C309</f>
        <v>0.25507291858816761</v>
      </c>
      <c r="AD31" s="90">
        <f>'25'!D309</f>
        <v>0.12685021830430898</v>
      </c>
      <c r="AE31" s="89">
        <v>2020</v>
      </c>
      <c r="AF31" s="90">
        <f>'28'!C309</f>
        <v>-0.27766741462415234</v>
      </c>
      <c r="AG31" s="90">
        <f>'28'!D309</f>
        <v>-0.31189922068215914</v>
      </c>
      <c r="AH31" s="89">
        <v>2020</v>
      </c>
      <c r="AI31" s="90">
        <f>'32'!C309</f>
        <v>-0.22329578669995584</v>
      </c>
      <c r="AJ31" s="90">
        <f>'32'!D309</f>
        <v>-0.14920276709785263</v>
      </c>
      <c r="AK31" s="89">
        <v>2020</v>
      </c>
      <c r="AL31" s="90">
        <f>'33'!C309</f>
        <v>0.16809931908957557</v>
      </c>
      <c r="AM31" s="90">
        <f>'33'!D309</f>
        <v>0.27794042728412194</v>
      </c>
      <c r="AN31" s="89">
        <v>2020</v>
      </c>
      <c r="AO31" s="90">
        <f>'36'!C309</f>
        <v>-0.34055861658579473</v>
      </c>
      <c r="AP31" s="90">
        <f>'36'!D309</f>
        <v>-0.13146743283341689</v>
      </c>
      <c r="AQ31" s="89">
        <v>2020</v>
      </c>
      <c r="AR31" s="90">
        <f>'39'!C309</f>
        <v>-4.9348587702771819E-2</v>
      </c>
      <c r="AS31" s="90">
        <f>'39'!D309</f>
        <v>-0.20585507160041416</v>
      </c>
      <c r="AT31" s="89">
        <v>2020</v>
      </c>
      <c r="AU31" s="90">
        <f>'40'!C309</f>
        <v>0.27125316490126417</v>
      </c>
      <c r="AV31" s="90">
        <f>'40'!D309</f>
        <v>0.38613701353371255</v>
      </c>
      <c r="AW31" s="89">
        <v>2020</v>
      </c>
      <c r="AX31" s="90">
        <f>'43'!C309</f>
        <v>-0.24883339951151898</v>
      </c>
      <c r="AY31" s="90">
        <f>'43'!D309</f>
        <v>-0.16314226736218451</v>
      </c>
      <c r="AZ31" s="89">
        <v>2020</v>
      </c>
      <c r="BA31" s="90">
        <f>'46'!C309</f>
        <v>-1.6879091118401948</v>
      </c>
      <c r="BB31" s="90">
        <f>'46'!D309</f>
        <v>-2.968680766701425</v>
      </c>
      <c r="BC31" s="89">
        <v>2020</v>
      </c>
      <c r="BD31" s="90">
        <f>'49'!C309</f>
        <v>-0.10521016539785331</v>
      </c>
      <c r="BE31" s="90">
        <f>'49'!D309</f>
        <v>0.35843463633356265</v>
      </c>
      <c r="BF31" s="89">
        <v>2020</v>
      </c>
      <c r="BG31" s="90">
        <f>'50'!C309</f>
        <v>-0.50814738041616725</v>
      </c>
      <c r="BH31" s="90">
        <f>'50'!D309</f>
        <v>-0.48279277802534892</v>
      </c>
      <c r="BI31" s="89">
        <v>2020</v>
      </c>
      <c r="BJ31" s="90">
        <f>'51'!C309</f>
        <v>0.13248815656468818</v>
      </c>
      <c r="BK31" s="90">
        <f>'51'!D309</f>
        <v>0.53820982523502892</v>
      </c>
      <c r="BL31" s="89">
        <v>2020</v>
      </c>
      <c r="BM31" s="90">
        <f>'54'!C309</f>
        <v>-0.21074930698125854</v>
      </c>
      <c r="BN31" s="90">
        <f>'54'!D309</f>
        <v>-0.2071021470542096</v>
      </c>
      <c r="BO31" s="89">
        <v>2020</v>
      </c>
      <c r="BP31" s="90">
        <f>'55'!C309</f>
        <v>-0.47769439806482744</v>
      </c>
      <c r="BQ31" s="90">
        <f>'55'!D309</f>
        <v>-0.35263561933579268</v>
      </c>
      <c r="BR31" s="89">
        <v>2020</v>
      </c>
      <c r="BS31" s="90">
        <f>'56'!C309</f>
        <v>-0.22920203029662525</v>
      </c>
      <c r="BT31" s="90">
        <f>'56'!D309</f>
        <v>-0.23185226681830962</v>
      </c>
      <c r="BU31" s="89">
        <v>2020</v>
      </c>
      <c r="BV31" s="90">
        <f>'64'!C309</f>
        <v>-0.19471068479205933</v>
      </c>
      <c r="BW31" s="90">
        <f>'64'!D309</f>
        <v>-0.14501582863593176</v>
      </c>
      <c r="BX31" s="89">
        <v>2020</v>
      </c>
      <c r="BY31" s="90">
        <f>'65'!C309</f>
        <v>-2.1505860794858278</v>
      </c>
      <c r="BZ31" s="90">
        <f>'65'!D309</f>
        <v>-1.5124104967210172E-2</v>
      </c>
    </row>
    <row r="32" spans="1:78" s="91" customFormat="1" x14ac:dyDescent="0.15">
      <c r="A32" s="89">
        <v>2021</v>
      </c>
      <c r="B32" s="90">
        <f>'2'!C310</f>
        <v>0.74524549382184535</v>
      </c>
      <c r="C32" s="90">
        <f>'2'!D310</f>
        <v>0.51855240968840777</v>
      </c>
      <c r="D32" s="89">
        <v>2021</v>
      </c>
      <c r="E32" s="90">
        <f>'3'!C310</f>
        <v>0.14632289759006931</v>
      </c>
      <c r="F32" s="90">
        <f>'3'!D310</f>
        <v>0.25883165785023676</v>
      </c>
      <c r="G32" s="89">
        <v>2021</v>
      </c>
      <c r="H32" s="90">
        <f>'4'!C310</f>
        <v>0.23709849127091948</v>
      </c>
      <c r="I32" s="90">
        <f>'4'!D310</f>
        <v>0.27079306827006722</v>
      </c>
      <c r="J32" s="89">
        <v>2021</v>
      </c>
      <c r="K32" s="90">
        <f>'5'!C310</f>
        <v>-1.138876992435327</v>
      </c>
      <c r="L32" s="90">
        <f>'5'!D310</f>
        <v>-1.283933338983573</v>
      </c>
      <c r="M32" s="89">
        <v>2021</v>
      </c>
      <c r="N32" s="90">
        <f>'6'!C310</f>
        <v>-0.48326168729273433</v>
      </c>
      <c r="O32" s="90">
        <f>'6'!D310</f>
        <v>-0.30797574978951126</v>
      </c>
      <c r="P32" s="89">
        <v>2021</v>
      </c>
      <c r="Q32" s="90">
        <f>'9'!C310</f>
        <v>-1.6856003770714199</v>
      </c>
      <c r="R32" s="90">
        <f>'9'!D310</f>
        <v>-1.1610379994118318</v>
      </c>
      <c r="S32" s="89">
        <v>2021</v>
      </c>
      <c r="T32" s="90">
        <f>'10'!C310</f>
        <v>0.60939946048320626</v>
      </c>
      <c r="U32" s="90">
        <f>'10'!D310</f>
        <v>0.43818335771788064</v>
      </c>
      <c r="V32" s="89">
        <v>2021</v>
      </c>
      <c r="W32" s="90">
        <f>'11'!C310</f>
        <v>-0.20059825484991139</v>
      </c>
      <c r="X32" s="90">
        <f>'11'!D310</f>
        <v>-0.15634937993518605</v>
      </c>
      <c r="Y32" s="89">
        <v>2021</v>
      </c>
      <c r="Z32" s="90">
        <f>'24'!C310</f>
        <v>-0.86884042914573167</v>
      </c>
      <c r="AA32" s="90">
        <f>'24'!D310</f>
        <v>-0.65894453459289082</v>
      </c>
      <c r="AB32" s="89">
        <v>2021</v>
      </c>
      <c r="AC32" s="90">
        <f>'25'!C310</f>
        <v>-3.3158548884554828E-2</v>
      </c>
      <c r="AD32" s="90">
        <f>'25'!D310</f>
        <v>0.13932496587655763</v>
      </c>
      <c r="AE32" s="89">
        <v>2021</v>
      </c>
      <c r="AF32" s="90">
        <f>'28'!C310</f>
        <v>-0.59185569628325385</v>
      </c>
      <c r="AG32" s="90">
        <f>'28'!D310</f>
        <v>-0.31789510000105814</v>
      </c>
      <c r="AH32" s="89">
        <v>2021</v>
      </c>
      <c r="AI32" s="90">
        <f>'32'!C310</f>
        <v>-0.25274961451475586</v>
      </c>
      <c r="AJ32" s="90">
        <f>'32'!D310</f>
        <v>-0.15588216622858475</v>
      </c>
      <c r="AK32" s="89">
        <v>2021</v>
      </c>
      <c r="AL32" s="90">
        <f>'33'!C310</f>
        <v>0.2724347705912239</v>
      </c>
      <c r="AM32" s="90">
        <f>'33'!D310</f>
        <v>0.2959281465696364</v>
      </c>
      <c r="AN32" s="89">
        <v>2021</v>
      </c>
      <c r="AO32" s="90">
        <f>'36'!C310</f>
        <v>-0.25652134165816431</v>
      </c>
      <c r="AP32" s="90">
        <f>'36'!D310</f>
        <v>-0.13063207477799277</v>
      </c>
      <c r="AQ32" s="89">
        <v>2021</v>
      </c>
      <c r="AR32" s="90">
        <f>'39'!C310</f>
        <v>-0.15414554361663779</v>
      </c>
      <c r="AS32" s="90">
        <f>'39'!D310</f>
        <v>-0.22100323486598583</v>
      </c>
      <c r="AT32" s="89">
        <v>2021</v>
      </c>
      <c r="AU32" s="90">
        <f>'40'!C310</f>
        <v>0.37755316973295916</v>
      </c>
      <c r="AV32" s="90">
        <f>'40'!D310</f>
        <v>0.40706192477449576</v>
      </c>
      <c r="AW32" s="89">
        <v>2021</v>
      </c>
      <c r="AX32" s="90">
        <f>'43'!C310</f>
        <v>-0.23199018004713262</v>
      </c>
      <c r="AY32" s="90">
        <f>'43'!D310</f>
        <v>-0.1644513111196062</v>
      </c>
      <c r="AZ32" s="89">
        <v>2021</v>
      </c>
      <c r="BA32" s="90">
        <f>'46'!C310</f>
        <v>-3.9753869600072109</v>
      </c>
      <c r="BB32" s="90">
        <f>'46'!D310</f>
        <v>-3.1335635681251119</v>
      </c>
      <c r="BC32" s="89">
        <v>2021</v>
      </c>
      <c r="BD32" s="90">
        <f>'49'!C310</f>
        <v>4.2017790202349484E-2</v>
      </c>
      <c r="BE32" s="90">
        <f>'49'!D310</f>
        <v>0.3545383848323036</v>
      </c>
      <c r="BF32" s="89">
        <v>2021</v>
      </c>
      <c r="BG32" s="90">
        <f>'50'!C310</f>
        <v>-0.54766313751716811</v>
      </c>
      <c r="BH32" s="90">
        <f>'50'!D310</f>
        <v>-0.50425478168595816</v>
      </c>
      <c r="BI32" s="89">
        <v>2021</v>
      </c>
      <c r="BJ32" s="90">
        <f>'51'!C310</f>
        <v>0.34843328485932662</v>
      </c>
      <c r="BK32" s="90">
        <f>'51'!D310</f>
        <v>0.55017485341064543</v>
      </c>
      <c r="BL32" s="89">
        <v>2021</v>
      </c>
      <c r="BM32" s="90">
        <f>'54'!C310</f>
        <v>-0.21729671634425893</v>
      </c>
      <c r="BN32" s="90">
        <f>'54'!D310</f>
        <v>-0.21234533603896466</v>
      </c>
      <c r="BO32" s="89">
        <v>2021</v>
      </c>
      <c r="BP32" s="90">
        <f>'55'!C310</f>
        <v>-0.46236920580757901</v>
      </c>
      <c r="BQ32" s="90">
        <f>'55'!D310</f>
        <v>-0.36584266970909241</v>
      </c>
      <c r="BR32" s="89">
        <v>2021</v>
      </c>
      <c r="BS32" s="90">
        <f>'56'!C310</f>
        <v>-0.22892477257863328</v>
      </c>
      <c r="BT32" s="90">
        <f>'56'!D310</f>
        <v>-0.23515640869307841</v>
      </c>
      <c r="BU32" s="89">
        <v>2021</v>
      </c>
      <c r="BV32" s="90">
        <f>'64'!C310</f>
        <v>-0.21448654133822695</v>
      </c>
      <c r="BW32" s="90">
        <f>'64'!D310</f>
        <v>-0.14647703826121106</v>
      </c>
      <c r="BX32" s="89">
        <v>2021</v>
      </c>
      <c r="BY32" s="90">
        <f>'65'!C310</f>
        <v>0.15426679493562956</v>
      </c>
      <c r="BZ32" s="90">
        <f>'65'!D310</f>
        <v>-2.6048266411425658E-2</v>
      </c>
    </row>
    <row r="33" spans="1:78" s="91" customFormat="1" x14ac:dyDescent="0.15">
      <c r="A33" s="89">
        <v>2022</v>
      </c>
      <c r="B33" s="90">
        <f>'2'!C311</f>
        <v>0.84192734813899006</v>
      </c>
      <c r="C33" s="90">
        <f>'2'!D311</f>
        <v>0.51731528618531009</v>
      </c>
      <c r="D33" s="89">
        <v>2022</v>
      </c>
      <c r="E33" s="90">
        <f>'3'!C311</f>
        <v>0.36401300400782016</v>
      </c>
      <c r="F33" s="90">
        <f>'3'!D311</f>
        <v>0.2607130179111925</v>
      </c>
      <c r="G33" s="89">
        <v>2022</v>
      </c>
      <c r="H33" s="90">
        <f>'4'!C311</f>
        <v>0.5034320326035816</v>
      </c>
      <c r="I33" s="90">
        <f>'4'!D311</f>
        <v>0.26804159989205711</v>
      </c>
      <c r="J33" s="89">
        <v>2022</v>
      </c>
      <c r="K33" s="90">
        <f>'5'!C311</f>
        <v>-2.6224108682830396</v>
      </c>
      <c r="L33" s="90">
        <f>'5'!D311</f>
        <v>-1.3363515151567213</v>
      </c>
      <c r="M33" s="89">
        <v>2022</v>
      </c>
      <c r="N33" s="90">
        <f>'6'!C311</f>
        <v>-0.40572153384785575</v>
      </c>
      <c r="O33" s="90">
        <f>'6'!D311</f>
        <v>-0.31212470990158891</v>
      </c>
      <c r="P33" s="89">
        <v>2022</v>
      </c>
      <c r="Q33" s="90">
        <f>'9'!C311</f>
        <v>-2.3429525355402823</v>
      </c>
      <c r="R33" s="90">
        <f>'9'!D311</f>
        <v>-1.1937826427987943</v>
      </c>
      <c r="S33" s="89">
        <v>2022</v>
      </c>
      <c r="T33" s="90">
        <f>'10'!C311</f>
        <v>0.88141222106618822</v>
      </c>
      <c r="U33" s="90">
        <f>'10'!D311</f>
        <v>0.4336273988473458</v>
      </c>
      <c r="V33" s="89">
        <v>2022</v>
      </c>
      <c r="W33" s="90">
        <f>'11'!C311</f>
        <v>-0.28525297963288504</v>
      </c>
      <c r="X33" s="90">
        <f>'11'!D311</f>
        <v>-0.13521157630806613</v>
      </c>
      <c r="Y33" s="89">
        <v>2022</v>
      </c>
      <c r="Z33" s="90">
        <f>'24'!C311</f>
        <v>-1.7957036523062013</v>
      </c>
      <c r="AA33" s="90">
        <f>'24'!D311</f>
        <v>-0.68772457056201119</v>
      </c>
      <c r="AB33" s="89">
        <v>2022</v>
      </c>
      <c r="AC33" s="90">
        <f>'25'!C311</f>
        <v>0.3333876780045173</v>
      </c>
      <c r="AD33" s="90">
        <f>'25'!D311</f>
        <v>0.15179971344880983</v>
      </c>
      <c r="AE33" s="89">
        <v>2022</v>
      </c>
      <c r="AF33" s="90">
        <f>'28'!C311</f>
        <v>-0.61602059186746028</v>
      </c>
      <c r="AG33" s="90">
        <f>'28'!D311</f>
        <v>-0.32389097931995714</v>
      </c>
      <c r="AH33" s="89">
        <v>2022</v>
      </c>
      <c r="AI33" s="90">
        <f>'32'!C311</f>
        <v>-0.36068965367795131</v>
      </c>
      <c r="AJ33" s="90">
        <f>'32'!D311</f>
        <v>-0.16256156535931865</v>
      </c>
      <c r="AK33" s="89">
        <v>2022</v>
      </c>
      <c r="AL33" s="90">
        <f>'33'!C311</f>
        <v>0.37980397376093494</v>
      </c>
      <c r="AM33" s="90">
        <f>'33'!D311</f>
        <v>0.31391586585515796</v>
      </c>
      <c r="AN33" s="89">
        <v>2022</v>
      </c>
      <c r="AO33" s="90">
        <f>'36'!C311</f>
        <v>-0.28357016907564464</v>
      </c>
      <c r="AP33" s="90">
        <f>'36'!D311</f>
        <v>-0.12979671672256865</v>
      </c>
      <c r="AQ33" s="89">
        <v>2022</v>
      </c>
      <c r="AR33" s="90">
        <f>'39'!C311</f>
        <v>-0.596316810008092</v>
      </c>
      <c r="AS33" s="90">
        <f>'39'!D311</f>
        <v>-0.23615139813156105</v>
      </c>
      <c r="AT33" s="89">
        <v>2022</v>
      </c>
      <c r="AU33" s="90">
        <f>'40'!C311</f>
        <v>0.57061370828292157</v>
      </c>
      <c r="AV33" s="90">
        <f>'40'!D311</f>
        <v>0.42798683601527898</v>
      </c>
      <c r="AW33" s="89">
        <v>2022</v>
      </c>
      <c r="AX33" s="90">
        <f>'43'!C311</f>
        <v>-0.20615281967116988</v>
      </c>
      <c r="AY33" s="90">
        <f>'43'!D311</f>
        <v>-0.16576035487702789</v>
      </c>
      <c r="AZ33" s="89">
        <v>2022</v>
      </c>
      <c r="BA33" s="90">
        <f>'46'!C311</f>
        <v>-7.5020599149826932</v>
      </c>
      <c r="BB33" s="90">
        <f>'46'!D311</f>
        <v>-3.2984463695487989</v>
      </c>
      <c r="BC33" s="89">
        <v>2022</v>
      </c>
      <c r="BD33" s="90">
        <f>'49'!C311</f>
        <v>0.12064737200555567</v>
      </c>
      <c r="BE33" s="90">
        <f>'49'!D311</f>
        <v>0.35064213333104366</v>
      </c>
      <c r="BF33" s="89">
        <v>2022</v>
      </c>
      <c r="BG33" s="90">
        <f>'50'!C311</f>
        <v>-1.0322274875287485</v>
      </c>
      <c r="BH33" s="90">
        <f>'50'!D311</f>
        <v>-0.52571678534656741</v>
      </c>
      <c r="BI33" s="89">
        <v>2022</v>
      </c>
      <c r="BJ33" s="90">
        <f>'51'!C311</f>
        <v>0.18907436063090796</v>
      </c>
      <c r="BK33" s="90">
        <f>'51'!D311</f>
        <v>0.56213988158625838</v>
      </c>
      <c r="BL33" s="89">
        <v>2022</v>
      </c>
      <c r="BM33" s="90">
        <f>'54'!C311</f>
        <v>-0.28305918746796543</v>
      </c>
      <c r="BN33" s="90">
        <f>'54'!D311</f>
        <v>-0.21758852502371973</v>
      </c>
      <c r="BO33" s="89">
        <v>2022</v>
      </c>
      <c r="BP33" s="90">
        <f>'55'!C311</f>
        <v>-0.45852503003628498</v>
      </c>
      <c r="BQ33" s="90">
        <f>'55'!D311</f>
        <v>-0.37904972008239568</v>
      </c>
      <c r="BR33" s="89">
        <v>2022</v>
      </c>
      <c r="BS33" s="90">
        <f>'56'!C311</f>
        <v>-0.24802915956243446</v>
      </c>
      <c r="BT33" s="90">
        <f>'56'!D311</f>
        <v>-0.23846055056784721</v>
      </c>
      <c r="BU33" s="89">
        <v>2022</v>
      </c>
      <c r="BV33" s="90">
        <f>'64'!C311</f>
        <v>-0.26053486838041245</v>
      </c>
      <c r="BW33" s="90">
        <f>'64'!D311</f>
        <v>-0.1479382478864899</v>
      </c>
      <c r="BX33" s="89">
        <v>2022</v>
      </c>
      <c r="BY33" s="90">
        <f>'65'!C311</f>
        <v>0.13310340774652449</v>
      </c>
      <c r="BZ33" s="90">
        <f>'65'!D311</f>
        <v>-3.6972427855641143E-2</v>
      </c>
    </row>
    <row r="34" spans="1:78" s="91" customFormat="1" x14ac:dyDescent="0.15">
      <c r="A34" s="89">
        <v>2023</v>
      </c>
      <c r="B34" s="90">
        <f>'2'!C312</f>
        <v>0.79049502730198173</v>
      </c>
      <c r="C34" s="90">
        <f>'2'!D312</f>
        <v>0.5160781626822124</v>
      </c>
      <c r="D34" s="89">
        <v>2023</v>
      </c>
      <c r="E34" s="90">
        <f>'3'!C312</f>
        <v>0.18184407276882025</v>
      </c>
      <c r="F34" s="90">
        <f>'3'!D312</f>
        <v>0.26259437797214868</v>
      </c>
      <c r="G34" s="89">
        <v>2023</v>
      </c>
      <c r="H34" s="90">
        <f>'4'!C312</f>
        <v>0.38485130275778306</v>
      </c>
      <c r="I34" s="90">
        <f>'4'!D312</f>
        <v>0.26529013151404701</v>
      </c>
      <c r="J34" s="89">
        <v>2023</v>
      </c>
      <c r="K34" s="90">
        <f>'5'!C312</f>
        <v>-3.1969354254435185</v>
      </c>
      <c r="L34" s="90">
        <f>'5'!D312</f>
        <v>-1.3887696913298697</v>
      </c>
      <c r="M34" s="89">
        <v>2023</v>
      </c>
      <c r="N34" s="90">
        <f>'6'!C312</f>
        <v>0.13182225834387751</v>
      </c>
      <c r="O34" s="90">
        <f>'6'!D312</f>
        <v>-0.31627367001366657</v>
      </c>
      <c r="P34" s="89">
        <v>2023</v>
      </c>
      <c r="Q34" s="90">
        <f>'9'!C312</f>
        <v>-2.5467070422635412</v>
      </c>
      <c r="R34" s="90">
        <f>'9'!D312</f>
        <v>-1.2265272861857568</v>
      </c>
      <c r="S34" s="89">
        <v>2023</v>
      </c>
      <c r="T34" s="90">
        <f>'10'!C312</f>
        <v>0.84846658958059296</v>
      </c>
      <c r="U34" s="90">
        <f>'10'!D312</f>
        <v>0.42907143997681096</v>
      </c>
      <c r="V34" s="89">
        <v>2023</v>
      </c>
      <c r="W34" s="90">
        <f>'11'!C312</f>
        <v>-0.17168220169552048</v>
      </c>
      <c r="X34" s="90">
        <f>'11'!D312</f>
        <v>-0.1140737726809391</v>
      </c>
      <c r="Y34" s="89">
        <v>2023</v>
      </c>
      <c r="Z34" s="90">
        <f>'24'!C312</f>
        <v>-1.9308026242077427</v>
      </c>
      <c r="AA34" s="90">
        <f>'24'!D312</f>
        <v>-0.71650460653113868</v>
      </c>
      <c r="AB34" s="89">
        <v>2023</v>
      </c>
      <c r="AC34" s="90">
        <f>'25'!C312</f>
        <v>3.5082296679450613E-2</v>
      </c>
      <c r="AD34" s="90">
        <f>'25'!D312</f>
        <v>0.16427446102105847</v>
      </c>
      <c r="AE34" s="89">
        <v>2023</v>
      </c>
      <c r="AF34" s="90">
        <f>'28'!C312</f>
        <v>-0.60722065858263208</v>
      </c>
      <c r="AG34" s="90">
        <f>'28'!D312</f>
        <v>-0.32988685863885614</v>
      </c>
      <c r="AH34" s="89">
        <v>2023</v>
      </c>
      <c r="AI34" s="90">
        <f>'32'!C312</f>
        <v>-0.50663792363996984</v>
      </c>
      <c r="AJ34" s="90">
        <f>'32'!D312</f>
        <v>-0.16924096449005255</v>
      </c>
      <c r="AK34" s="89">
        <v>2023</v>
      </c>
      <c r="AL34" s="90">
        <f>'33'!C312</f>
        <v>0.41383043108681133</v>
      </c>
      <c r="AM34" s="90">
        <f>'33'!D312</f>
        <v>0.33190358514067242</v>
      </c>
      <c r="AN34" s="89">
        <v>2023</v>
      </c>
      <c r="AO34" s="90">
        <f>'36'!C312</f>
        <v>-0.1678304842673593</v>
      </c>
      <c r="AP34" s="90">
        <f>'36'!D312</f>
        <v>-0.12896135866714431</v>
      </c>
      <c r="AQ34" s="89">
        <v>2023</v>
      </c>
      <c r="AR34" s="90">
        <f>'39'!C312</f>
        <v>-0.78924034615516081</v>
      </c>
      <c r="AS34" s="90">
        <f>'39'!D312</f>
        <v>-0.25129956139713272</v>
      </c>
      <c r="AT34" s="89">
        <v>2023</v>
      </c>
      <c r="AU34" s="90">
        <f>'40'!C312</f>
        <v>0.56708561028772508</v>
      </c>
      <c r="AV34" s="90">
        <f>'40'!D312</f>
        <v>0.4489117472560622</v>
      </c>
      <c r="AW34" s="89">
        <v>2023</v>
      </c>
      <c r="AX34" s="90">
        <f>'43'!C312</f>
        <v>-0.2749005132597091</v>
      </c>
      <c r="AY34" s="90">
        <f>'43'!D312</f>
        <v>-0.16706939863444958</v>
      </c>
      <c r="AZ34" s="89">
        <v>2023</v>
      </c>
      <c r="BA34" s="90">
        <f>'46'!C312</f>
        <v>-8.3390664607076559</v>
      </c>
      <c r="BB34" s="90">
        <f>'46'!D312</f>
        <v>-3.4633291709725427</v>
      </c>
      <c r="BC34" s="89">
        <v>2023</v>
      </c>
      <c r="BD34" s="90">
        <f>'49'!C312</f>
        <v>0.13324868823519223</v>
      </c>
      <c r="BE34" s="90">
        <f>'49'!D312</f>
        <v>0.34674588182978372</v>
      </c>
      <c r="BF34" s="89">
        <v>2023</v>
      </c>
      <c r="BG34" s="90">
        <f>'50'!C312</f>
        <v>-1.0591546237757568</v>
      </c>
      <c r="BH34" s="90">
        <f>'50'!D312</f>
        <v>-0.54717878900717665</v>
      </c>
      <c r="BI34" s="89">
        <v>2023</v>
      </c>
      <c r="BJ34" s="90">
        <f>'51'!C312</f>
        <v>-5.5052108101797601E-2</v>
      </c>
      <c r="BK34" s="90">
        <f>'51'!D312</f>
        <v>0.57410490976187134</v>
      </c>
      <c r="BL34" s="89">
        <v>2023</v>
      </c>
      <c r="BM34" s="90">
        <f>'54'!C312</f>
        <v>-0.29609356505342171</v>
      </c>
      <c r="BN34" s="90">
        <f>'54'!D312</f>
        <v>-0.22283171400847479</v>
      </c>
      <c r="BO34" s="89">
        <v>2023</v>
      </c>
      <c r="BP34" s="90">
        <f>'55'!C312</f>
        <v>-0.29438621394237807</v>
      </c>
      <c r="BQ34" s="90">
        <f>'55'!D312</f>
        <v>-0.39225677045569896</v>
      </c>
      <c r="BR34" s="89">
        <v>2023</v>
      </c>
      <c r="BS34" s="90">
        <f>'56'!C312</f>
        <v>-0.24662224734679447</v>
      </c>
      <c r="BT34" s="90">
        <f>'56'!D312</f>
        <v>-0.241764692442616</v>
      </c>
      <c r="BU34" s="89">
        <v>2023</v>
      </c>
      <c r="BV34" s="90">
        <f>'64'!C312</f>
        <v>-0.24182557815740174</v>
      </c>
      <c r="BW34" s="90">
        <f>'64'!D312</f>
        <v>-0.14939945751176875</v>
      </c>
      <c r="BX34" s="89">
        <v>2023</v>
      </c>
      <c r="BY34" s="90">
        <f>'65'!C312</f>
        <v>0.14295095179690417</v>
      </c>
      <c r="BZ34" s="90">
        <f>'65'!D312</f>
        <v>-4.7896589299856629E-2</v>
      </c>
    </row>
  </sheetData>
  <mergeCells count="26">
    <mergeCell ref="BO1:BQ1"/>
    <mergeCell ref="BR1:BT1"/>
    <mergeCell ref="BU1:BW1"/>
    <mergeCell ref="BX1:BZ1"/>
    <mergeCell ref="BL1:BN1"/>
    <mergeCell ref="AW1:AY1"/>
    <mergeCell ref="AZ1:BB1"/>
    <mergeCell ref="BC1:BE1"/>
    <mergeCell ref="BF1:BH1"/>
    <mergeCell ref="BI1:BK1"/>
    <mergeCell ref="AH1:AJ1"/>
    <mergeCell ref="AK1:AM1"/>
    <mergeCell ref="AN1:AP1"/>
    <mergeCell ref="AQ1:AS1"/>
    <mergeCell ref="AT1:AV1"/>
    <mergeCell ref="Y1:AA1"/>
    <mergeCell ref="AB1:AD1"/>
    <mergeCell ref="AE1:AG1"/>
    <mergeCell ref="P1:R1"/>
    <mergeCell ref="S1:U1"/>
    <mergeCell ref="V1:X1"/>
    <mergeCell ref="M1:O1"/>
    <mergeCell ref="A1:C1"/>
    <mergeCell ref="D1:F1"/>
    <mergeCell ref="G1:I1"/>
    <mergeCell ref="J1:L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CDCEE-0D92-447E-8325-60DB1495F8FD}">
  <dimension ref="A1:AMI312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3" width="11.83203125" style="9" customWidth="1"/>
    <col min="1024" max="1024" width="11.83203125" customWidth="1"/>
  </cols>
  <sheetData>
    <row r="1" spans="1:1023" ht="51" customHeight="1" x14ac:dyDescent="0.15">
      <c r="A1" s="81" t="s">
        <v>69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3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</row>
    <row r="4" spans="1:1023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3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3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3" x14ac:dyDescent="0.15">
      <c r="A7" s="20">
        <v>1992</v>
      </c>
      <c r="B7" s="20">
        <v>0</v>
      </c>
      <c r="C7" s="20">
        <f>D7+E7-F7</f>
        <v>10</v>
      </c>
      <c r="D7" s="77">
        <v>10</v>
      </c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0.64084507000000002</v>
      </c>
      <c r="L7" s="20">
        <f t="shared" ref="L7:L38" si="0">M7+N7</f>
        <v>0</v>
      </c>
      <c r="M7" s="22"/>
      <c r="N7" s="22"/>
    </row>
    <row r="8" spans="1:1023" x14ac:dyDescent="0.15">
      <c r="A8" s="20">
        <v>1993</v>
      </c>
      <c r="B8" s="20">
        <v>0</v>
      </c>
      <c r="C8" s="20">
        <f t="shared" ref="C8:C39" si="1">D8+E8-F8</f>
        <v>15</v>
      </c>
      <c r="D8" s="77">
        <v>15</v>
      </c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0.60483871</v>
      </c>
      <c r="L8" s="20">
        <f t="shared" si="0"/>
        <v>1</v>
      </c>
      <c r="M8" s="22">
        <v>1</v>
      </c>
      <c r="N8" s="22"/>
    </row>
    <row r="9" spans="1:1023" x14ac:dyDescent="0.15">
      <c r="A9" s="20">
        <v>1994</v>
      </c>
      <c r="B9" s="20">
        <v>0</v>
      </c>
      <c r="C9" s="20">
        <f t="shared" si="1"/>
        <v>10</v>
      </c>
      <c r="D9" s="77">
        <v>10</v>
      </c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0.68939393900000001</v>
      </c>
      <c r="L9" s="20">
        <f t="shared" si="0"/>
        <v>0</v>
      </c>
      <c r="M9" s="22"/>
      <c r="N9" s="22"/>
    </row>
    <row r="10" spans="1:1023" x14ac:dyDescent="0.15">
      <c r="A10" s="20">
        <v>1995</v>
      </c>
      <c r="B10" s="20">
        <v>0</v>
      </c>
      <c r="C10" s="20">
        <f t="shared" si="1"/>
        <v>10</v>
      </c>
      <c r="D10" s="77">
        <v>10</v>
      </c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0.69480519500000004</v>
      </c>
      <c r="L10" s="20">
        <f t="shared" si="0"/>
        <v>2</v>
      </c>
      <c r="M10" s="22">
        <v>1</v>
      </c>
      <c r="N10" s="22">
        <v>1</v>
      </c>
    </row>
    <row r="11" spans="1:1023" x14ac:dyDescent="0.15">
      <c r="A11" s="20">
        <v>1996</v>
      </c>
      <c r="B11" s="20">
        <v>0</v>
      </c>
      <c r="C11" s="20">
        <f t="shared" si="1"/>
        <v>18</v>
      </c>
      <c r="D11" s="77">
        <v>18</v>
      </c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0.67763157900000004</v>
      </c>
      <c r="L11" s="20">
        <f t="shared" si="0"/>
        <v>0</v>
      </c>
      <c r="M11" s="22"/>
      <c r="N11" s="22"/>
      <c r="P11"/>
    </row>
    <row r="12" spans="1:1023" x14ac:dyDescent="0.15">
      <c r="A12" s="20">
        <v>1997</v>
      </c>
      <c r="B12" s="20">
        <v>0</v>
      </c>
      <c r="C12" s="20">
        <f t="shared" si="1"/>
        <v>8</v>
      </c>
      <c r="D12" s="77">
        <v>8</v>
      </c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0.63698630099999998</v>
      </c>
      <c r="L12" s="20">
        <f t="shared" si="0"/>
        <v>0</v>
      </c>
      <c r="M12" s="22"/>
      <c r="N12" s="22"/>
      <c r="P12"/>
    </row>
    <row r="13" spans="1:1023" x14ac:dyDescent="0.15">
      <c r="A13" s="20">
        <v>1998</v>
      </c>
      <c r="B13" s="20">
        <v>0</v>
      </c>
      <c r="C13" s="20">
        <f t="shared" si="1"/>
        <v>8</v>
      </c>
      <c r="D13" s="77">
        <v>8</v>
      </c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0.71774193500000005</v>
      </c>
      <c r="L13" s="20">
        <f t="shared" si="0"/>
        <v>0</v>
      </c>
      <c r="M13" s="22"/>
      <c r="N13" s="22"/>
      <c r="P13"/>
    </row>
    <row r="14" spans="1:1023" x14ac:dyDescent="0.15">
      <c r="A14" s="20">
        <v>1999</v>
      </c>
      <c r="B14" s="20">
        <v>0</v>
      </c>
      <c r="C14" s="20">
        <f t="shared" si="1"/>
        <v>15</v>
      </c>
      <c r="D14" s="77">
        <v>15</v>
      </c>
      <c r="E14" s="77"/>
      <c r="F14" s="78">
        <v>0</v>
      </c>
      <c r="G14" s="53">
        <v>0</v>
      </c>
      <c r="H14" s="20">
        <v>0</v>
      </c>
      <c r="I14" s="20">
        <v>0</v>
      </c>
      <c r="J14" s="20">
        <v>0</v>
      </c>
      <c r="K14" s="21">
        <v>0.66428571400000003</v>
      </c>
      <c r="L14" s="20">
        <f t="shared" si="0"/>
        <v>2</v>
      </c>
      <c r="M14" s="22">
        <v>2</v>
      </c>
      <c r="N14" s="22"/>
      <c r="P14"/>
    </row>
    <row r="15" spans="1:1023" x14ac:dyDescent="0.15">
      <c r="A15" s="20">
        <v>2000</v>
      </c>
      <c r="B15" s="20">
        <v>0</v>
      </c>
      <c r="C15" s="20">
        <f t="shared" si="1"/>
        <v>8</v>
      </c>
      <c r="D15" s="77">
        <v>8</v>
      </c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0.69117647100000001</v>
      </c>
      <c r="L15" s="20">
        <f t="shared" si="0"/>
        <v>0</v>
      </c>
      <c r="M15" s="22"/>
      <c r="N15" s="22"/>
      <c r="P15"/>
    </row>
    <row r="16" spans="1:1023" x14ac:dyDescent="0.15">
      <c r="A16" s="20">
        <v>2001</v>
      </c>
      <c r="B16" s="20">
        <v>0</v>
      </c>
      <c r="C16" s="20">
        <f t="shared" si="1"/>
        <v>7</v>
      </c>
      <c r="D16" s="77">
        <v>7</v>
      </c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0.66911764699999998</v>
      </c>
      <c r="L16" s="20">
        <f t="shared" si="0"/>
        <v>1</v>
      </c>
      <c r="M16" s="22">
        <v>1</v>
      </c>
      <c r="N16" s="22"/>
      <c r="P16"/>
    </row>
    <row r="17" spans="1:16" x14ac:dyDescent="0.15">
      <c r="A17" s="20">
        <v>2002</v>
      </c>
      <c r="B17" s="20">
        <v>0</v>
      </c>
      <c r="C17" s="20">
        <f t="shared" si="1"/>
        <v>5</v>
      </c>
      <c r="D17" s="77">
        <v>5</v>
      </c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0.69178082200000002</v>
      </c>
      <c r="L17" s="20">
        <f t="shared" si="0"/>
        <v>2</v>
      </c>
      <c r="M17" s="22">
        <v>1</v>
      </c>
      <c r="N17" s="22">
        <v>1</v>
      </c>
      <c r="P17"/>
    </row>
    <row r="18" spans="1:16" x14ac:dyDescent="0.15">
      <c r="A18" s="20">
        <v>2003</v>
      </c>
      <c r="B18" s="20">
        <v>0</v>
      </c>
      <c r="C18" s="20">
        <f t="shared" si="1"/>
        <v>7</v>
      </c>
      <c r="D18" s="77">
        <v>7</v>
      </c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0.63815789499999998</v>
      </c>
      <c r="L18" s="20">
        <f t="shared" si="0"/>
        <v>1</v>
      </c>
      <c r="M18" s="22">
        <v>1</v>
      </c>
      <c r="N18" s="22"/>
      <c r="P18"/>
    </row>
    <row r="19" spans="1:16" x14ac:dyDescent="0.15">
      <c r="A19" s="20">
        <v>2004</v>
      </c>
      <c r="B19" s="20">
        <v>0</v>
      </c>
      <c r="C19" s="20">
        <f t="shared" si="1"/>
        <v>18</v>
      </c>
      <c r="D19" s="77">
        <v>18</v>
      </c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0.683098592</v>
      </c>
      <c r="L19" s="20">
        <f t="shared" si="0"/>
        <v>1</v>
      </c>
      <c r="M19" s="22">
        <v>1</v>
      </c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18</v>
      </c>
      <c r="D20" s="77">
        <v>18</v>
      </c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0.69594594600000004</v>
      </c>
      <c r="L20" s="20">
        <f t="shared" si="0"/>
        <v>1</v>
      </c>
      <c r="M20" s="22"/>
      <c r="N20" s="22">
        <v>1</v>
      </c>
      <c r="P20"/>
    </row>
    <row r="21" spans="1:16" x14ac:dyDescent="0.15">
      <c r="A21" s="20">
        <v>2006</v>
      </c>
      <c r="B21" s="20">
        <v>0</v>
      </c>
      <c r="C21" s="20">
        <f t="shared" si="1"/>
        <v>12</v>
      </c>
      <c r="D21" s="77">
        <v>12</v>
      </c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0.74242424200000001</v>
      </c>
      <c r="L21" s="20">
        <f t="shared" si="0"/>
        <v>1</v>
      </c>
      <c r="M21" s="22">
        <v>1</v>
      </c>
      <c r="N21" s="22"/>
      <c r="P21"/>
    </row>
    <row r="22" spans="1:16" x14ac:dyDescent="0.15">
      <c r="A22" s="20">
        <v>2007</v>
      </c>
      <c r="B22" s="20">
        <v>0</v>
      </c>
      <c r="C22" s="20">
        <f t="shared" si="1"/>
        <v>10</v>
      </c>
      <c r="D22" s="77">
        <v>10</v>
      </c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0.69230769199999997</v>
      </c>
      <c r="L22" s="20">
        <f t="shared" si="0"/>
        <v>2</v>
      </c>
      <c r="M22" s="22">
        <v>1</v>
      </c>
      <c r="N22" s="22">
        <v>1</v>
      </c>
      <c r="P22"/>
    </row>
    <row r="23" spans="1:16" x14ac:dyDescent="0.15">
      <c r="A23" s="20">
        <v>2008</v>
      </c>
      <c r="B23" s="20">
        <v>0</v>
      </c>
      <c r="C23" s="20">
        <f t="shared" si="1"/>
        <v>3</v>
      </c>
      <c r="D23" s="77">
        <v>3</v>
      </c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0.693333333</v>
      </c>
      <c r="L23" s="20">
        <f t="shared" si="0"/>
        <v>1</v>
      </c>
      <c r="M23" s="22">
        <v>1</v>
      </c>
      <c r="N23" s="22"/>
      <c r="P23"/>
    </row>
    <row r="24" spans="1:16" x14ac:dyDescent="0.15">
      <c r="A24" s="20">
        <v>2009</v>
      </c>
      <c r="B24" s="20">
        <v>0</v>
      </c>
      <c r="C24" s="20">
        <f t="shared" si="1"/>
        <v>3</v>
      </c>
      <c r="D24" s="77">
        <v>3</v>
      </c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0.63235294099999995</v>
      </c>
      <c r="L24" s="20">
        <f t="shared" si="0"/>
        <v>0</v>
      </c>
      <c r="M24" s="22"/>
      <c r="N24" s="22"/>
      <c r="P24"/>
    </row>
    <row r="25" spans="1:16" x14ac:dyDescent="0.15">
      <c r="A25" s="20">
        <v>2010</v>
      </c>
      <c r="B25" s="20">
        <v>0</v>
      </c>
      <c r="C25" s="20">
        <f t="shared" si="1"/>
        <v>3</v>
      </c>
      <c r="D25" s="77">
        <v>3</v>
      </c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0.64788732400000004</v>
      </c>
      <c r="L25" s="20">
        <f t="shared" si="0"/>
        <v>1</v>
      </c>
      <c r="M25" s="22">
        <v>1</v>
      </c>
      <c r="N25" s="22"/>
      <c r="P25"/>
    </row>
    <row r="26" spans="1:16" x14ac:dyDescent="0.15">
      <c r="A26" s="20">
        <v>2011</v>
      </c>
      <c r="B26" s="20">
        <v>0</v>
      </c>
      <c r="C26" s="20">
        <f t="shared" si="1"/>
        <v>3</v>
      </c>
      <c r="D26" s="77">
        <v>3</v>
      </c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0.68115941999999996</v>
      </c>
      <c r="L26" s="20">
        <f t="shared" si="0"/>
        <v>0</v>
      </c>
      <c r="M26" s="22"/>
      <c r="N26" s="22"/>
      <c r="P26"/>
    </row>
    <row r="27" spans="1:16" x14ac:dyDescent="0.15">
      <c r="A27" s="20">
        <v>2012</v>
      </c>
      <c r="B27" s="20">
        <v>0</v>
      </c>
      <c r="C27" s="20">
        <f t="shared" si="1"/>
        <v>3</v>
      </c>
      <c r="D27" s="77">
        <v>3</v>
      </c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0.63194444400000005</v>
      </c>
      <c r="L27" s="20">
        <f t="shared" si="0"/>
        <v>2</v>
      </c>
      <c r="M27" s="22">
        <v>2</v>
      </c>
      <c r="N27" s="22"/>
      <c r="P27"/>
    </row>
    <row r="28" spans="1:16" x14ac:dyDescent="0.15">
      <c r="A28" s="20">
        <v>2013</v>
      </c>
      <c r="B28" s="20">
        <v>0</v>
      </c>
      <c r="C28" s="20">
        <f t="shared" si="1"/>
        <v>13</v>
      </c>
      <c r="D28" s="77">
        <v>13</v>
      </c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0.61904761900000005</v>
      </c>
      <c r="L28" s="20">
        <f t="shared" si="0"/>
        <v>0</v>
      </c>
      <c r="M28" s="22"/>
      <c r="N28" s="22"/>
      <c r="P28"/>
    </row>
    <row r="29" spans="1:16" x14ac:dyDescent="0.15">
      <c r="A29" s="20">
        <v>2014</v>
      </c>
      <c r="B29" s="20">
        <v>0</v>
      </c>
      <c r="C29" s="20">
        <f t="shared" si="1"/>
        <v>14</v>
      </c>
      <c r="D29" s="77">
        <v>14</v>
      </c>
      <c r="E29" s="77"/>
      <c r="F29" s="78">
        <v>0</v>
      </c>
      <c r="G29" s="53">
        <v>0</v>
      </c>
      <c r="H29" s="20">
        <v>0</v>
      </c>
      <c r="I29" s="20">
        <v>0</v>
      </c>
      <c r="J29" s="20">
        <v>0</v>
      </c>
      <c r="K29" s="21">
        <v>0.62179487200000005</v>
      </c>
      <c r="L29" s="20">
        <f t="shared" si="0"/>
        <v>2</v>
      </c>
      <c r="M29" s="22">
        <v>1</v>
      </c>
      <c r="N29" s="22">
        <v>1</v>
      </c>
      <c r="P29"/>
    </row>
    <row r="30" spans="1:16" x14ac:dyDescent="0.15">
      <c r="A30" s="20">
        <v>2015</v>
      </c>
      <c r="B30" s="20">
        <v>0</v>
      </c>
      <c r="C30" s="20">
        <f t="shared" si="1"/>
        <v>20</v>
      </c>
      <c r="D30" s="77">
        <v>20</v>
      </c>
      <c r="E30" s="77"/>
      <c r="F30" s="78">
        <v>0</v>
      </c>
      <c r="G30" s="53">
        <v>0</v>
      </c>
      <c r="H30" s="20">
        <v>0</v>
      </c>
      <c r="I30" s="20">
        <v>0</v>
      </c>
      <c r="J30" s="20">
        <v>0</v>
      </c>
      <c r="K30" s="21">
        <v>0.6</v>
      </c>
      <c r="L30" s="20">
        <f t="shared" si="0"/>
        <v>1</v>
      </c>
      <c r="M30" s="22">
        <v>1</v>
      </c>
      <c r="N30" s="22"/>
      <c r="P30"/>
    </row>
    <row r="31" spans="1:16" x14ac:dyDescent="0.15">
      <c r="A31" s="20">
        <v>2016</v>
      </c>
      <c r="B31" s="20">
        <v>0</v>
      </c>
      <c r="C31" s="20">
        <f t="shared" si="1"/>
        <v>9</v>
      </c>
      <c r="D31" s="77">
        <v>9</v>
      </c>
      <c r="E31" s="77"/>
      <c r="F31" s="78">
        <v>0</v>
      </c>
      <c r="G31" s="53">
        <v>0</v>
      </c>
      <c r="H31" s="20">
        <v>0</v>
      </c>
      <c r="I31" s="20">
        <v>0</v>
      </c>
      <c r="J31" s="20">
        <v>0</v>
      </c>
      <c r="K31" s="21">
        <v>0.59375</v>
      </c>
      <c r="L31" s="20">
        <f t="shared" si="0"/>
        <v>2</v>
      </c>
      <c r="M31" s="22">
        <v>2</v>
      </c>
      <c r="N31" s="22"/>
      <c r="P31"/>
    </row>
    <row r="32" spans="1:16" x14ac:dyDescent="0.15">
      <c r="A32" s="20">
        <v>2017</v>
      </c>
      <c r="B32" s="20">
        <v>0</v>
      </c>
      <c r="C32" s="20">
        <f t="shared" si="1"/>
        <v>15</v>
      </c>
      <c r="D32" s="77">
        <v>15</v>
      </c>
      <c r="E32" s="77"/>
      <c r="F32" s="78">
        <v>0</v>
      </c>
      <c r="G32" s="53">
        <v>0</v>
      </c>
      <c r="H32" s="20">
        <v>0</v>
      </c>
      <c r="I32" s="20">
        <v>0</v>
      </c>
      <c r="J32" s="20">
        <v>0</v>
      </c>
      <c r="K32" s="21">
        <v>0.66489361700000005</v>
      </c>
      <c r="L32" s="20">
        <f t="shared" si="0"/>
        <v>1</v>
      </c>
      <c r="M32" s="22"/>
      <c r="N32" s="22">
        <v>1</v>
      </c>
    </row>
    <row r="33" spans="1:1023" x14ac:dyDescent="0.15">
      <c r="A33" s="20">
        <v>2018</v>
      </c>
      <c r="B33" s="20">
        <v>0</v>
      </c>
      <c r="C33" s="20">
        <f t="shared" si="1"/>
        <v>21</v>
      </c>
      <c r="D33" s="77">
        <v>21</v>
      </c>
      <c r="E33" s="77"/>
      <c r="F33" s="78">
        <v>0</v>
      </c>
      <c r="G33" s="53">
        <v>0</v>
      </c>
      <c r="H33" s="20">
        <v>0</v>
      </c>
      <c r="I33" s="20">
        <v>0</v>
      </c>
      <c r="J33" s="20">
        <v>0</v>
      </c>
      <c r="K33" s="21">
        <v>0.66826923100000002</v>
      </c>
      <c r="L33" s="20">
        <f t="shared" si="0"/>
        <v>1</v>
      </c>
      <c r="M33" s="22">
        <v>1</v>
      </c>
      <c r="N33" s="22"/>
    </row>
    <row r="34" spans="1:1023" x14ac:dyDescent="0.15">
      <c r="A34" s="20">
        <v>2019</v>
      </c>
      <c r="B34" s="20">
        <v>0</v>
      </c>
      <c r="C34" s="20">
        <f t="shared" si="1"/>
        <v>21</v>
      </c>
      <c r="D34" s="77">
        <v>21</v>
      </c>
      <c r="E34" s="77"/>
      <c r="F34" s="78">
        <v>0</v>
      </c>
      <c r="G34" s="53">
        <v>0</v>
      </c>
      <c r="H34" s="20">
        <v>0</v>
      </c>
      <c r="I34" s="20">
        <v>0</v>
      </c>
      <c r="J34" s="20">
        <v>0</v>
      </c>
      <c r="K34" s="21">
        <v>0.60204081600000003</v>
      </c>
      <c r="L34" s="20">
        <f t="shared" si="0"/>
        <v>1</v>
      </c>
      <c r="M34" s="22">
        <v>1</v>
      </c>
      <c r="N34" s="22"/>
    </row>
    <row r="35" spans="1:1023" x14ac:dyDescent="0.15">
      <c r="A35" s="20">
        <v>2020</v>
      </c>
      <c r="B35" s="20">
        <v>0</v>
      </c>
      <c r="C35" s="20">
        <f t="shared" si="1"/>
        <v>-8.5</v>
      </c>
      <c r="D35" s="77">
        <v>21</v>
      </c>
      <c r="E35" s="77"/>
      <c r="F35" s="78">
        <v>29.5</v>
      </c>
      <c r="G35" s="53">
        <v>0</v>
      </c>
      <c r="H35" s="20">
        <v>0</v>
      </c>
      <c r="I35" s="20">
        <v>0</v>
      </c>
      <c r="J35" s="20">
        <v>0</v>
      </c>
      <c r="K35" s="21">
        <v>0.60714285700000004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45</v>
      </c>
      <c r="D36" s="77">
        <v>45</v>
      </c>
      <c r="E36" s="77"/>
      <c r="F36" s="78">
        <v>0</v>
      </c>
      <c r="G36" s="53">
        <v>0</v>
      </c>
      <c r="H36" s="20">
        <v>0</v>
      </c>
      <c r="I36" s="20">
        <v>0</v>
      </c>
      <c r="J36" s="20">
        <v>0</v>
      </c>
      <c r="K36" s="21">
        <v>0.60465116299999999</v>
      </c>
      <c r="L36" s="20">
        <f t="shared" si="0"/>
        <v>0</v>
      </c>
      <c r="M36" s="22"/>
      <c r="N36" s="22"/>
    </row>
    <row r="37" spans="1:1023" x14ac:dyDescent="0.15">
      <c r="A37" s="20">
        <v>2022</v>
      </c>
      <c r="B37" s="20">
        <v>0</v>
      </c>
      <c r="C37" s="20">
        <f t="shared" si="1"/>
        <v>19</v>
      </c>
      <c r="D37" s="77">
        <v>19</v>
      </c>
      <c r="E37" s="77"/>
      <c r="F37" s="78">
        <v>0</v>
      </c>
      <c r="G37" s="53">
        <v>0</v>
      </c>
      <c r="H37" s="20">
        <v>0</v>
      </c>
      <c r="I37" s="20">
        <v>0</v>
      </c>
      <c r="J37" s="20">
        <v>0</v>
      </c>
      <c r="K37" s="21">
        <v>0.50568181800000001</v>
      </c>
      <c r="L37" s="20">
        <f t="shared" si="0"/>
        <v>1</v>
      </c>
      <c r="M37" s="22">
        <v>1</v>
      </c>
      <c r="N37" s="22"/>
    </row>
    <row r="38" spans="1:1023" x14ac:dyDescent="0.15">
      <c r="A38" s="20">
        <v>2023</v>
      </c>
      <c r="B38" s="20">
        <v>0</v>
      </c>
      <c r="C38" s="20">
        <f t="shared" si="1"/>
        <v>1</v>
      </c>
      <c r="D38" s="77">
        <v>1</v>
      </c>
      <c r="E38" s="77"/>
      <c r="F38" s="78">
        <v>0</v>
      </c>
      <c r="G38" s="53">
        <v>0</v>
      </c>
      <c r="H38" s="20">
        <v>0</v>
      </c>
      <c r="I38" s="20">
        <v>0</v>
      </c>
      <c r="J38" s="20">
        <v>0</v>
      </c>
      <c r="K38" s="21">
        <v>0.55172413799999998</v>
      </c>
      <c r="L38" s="20">
        <f t="shared" si="0"/>
        <v>0</v>
      </c>
      <c r="M38" s="22"/>
      <c r="N38" s="22"/>
    </row>
    <row r="39" spans="1:1023" x14ac:dyDescent="0.15">
      <c r="A39" s="20">
        <v>2024</v>
      </c>
      <c r="B39" s="23"/>
      <c r="C39" s="20">
        <f t="shared" si="1"/>
        <v>7</v>
      </c>
      <c r="D39" s="77">
        <v>7</v>
      </c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</row>
    <row r="49" spans="1:9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</row>
    <row r="50" spans="1:9" x14ac:dyDescent="0.15">
      <c r="A50" s="20">
        <v>1992</v>
      </c>
      <c r="B50" s="20">
        <f>B7</f>
        <v>0</v>
      </c>
      <c r="C50" s="20">
        <f>C7</f>
        <v>10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0.64084507000000002</v>
      </c>
      <c r="I50" s="20">
        <f t="shared" ref="I50:I81" si="7">L7</f>
        <v>0</v>
      </c>
    </row>
    <row r="51" spans="1:9" x14ac:dyDescent="0.15">
      <c r="A51" s="20">
        <v>1993</v>
      </c>
      <c r="B51" s="20">
        <f t="shared" ref="B51:C66" si="8">B8</f>
        <v>0</v>
      </c>
      <c r="C51" s="20">
        <f t="shared" si="8"/>
        <v>15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0.60483871</v>
      </c>
      <c r="I51" s="20">
        <f t="shared" si="7"/>
        <v>1</v>
      </c>
    </row>
    <row r="52" spans="1:9" x14ac:dyDescent="0.15">
      <c r="A52" s="20">
        <v>1994</v>
      </c>
      <c r="B52" s="20">
        <f t="shared" si="8"/>
        <v>0</v>
      </c>
      <c r="C52" s="20">
        <f t="shared" si="8"/>
        <v>10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0.68939393900000001</v>
      </c>
      <c r="I52" s="20">
        <f t="shared" si="7"/>
        <v>0</v>
      </c>
    </row>
    <row r="53" spans="1:9" x14ac:dyDescent="0.15">
      <c r="A53" s="20">
        <v>1995</v>
      </c>
      <c r="B53" s="20">
        <f t="shared" si="8"/>
        <v>0</v>
      </c>
      <c r="C53" s="20">
        <f t="shared" si="8"/>
        <v>10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0.69480519500000004</v>
      </c>
      <c r="I53" s="20">
        <f t="shared" si="7"/>
        <v>2</v>
      </c>
    </row>
    <row r="54" spans="1:9" x14ac:dyDescent="0.15">
      <c r="A54" s="20">
        <v>1996</v>
      </c>
      <c r="B54" s="20">
        <f t="shared" si="8"/>
        <v>0</v>
      </c>
      <c r="C54" s="20">
        <f t="shared" si="8"/>
        <v>18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0.67763157900000004</v>
      </c>
      <c r="I54" s="20">
        <f t="shared" si="7"/>
        <v>0</v>
      </c>
    </row>
    <row r="55" spans="1:9" x14ac:dyDescent="0.15">
      <c r="A55" s="20">
        <v>1997</v>
      </c>
      <c r="B55" s="20">
        <f t="shared" si="8"/>
        <v>0</v>
      </c>
      <c r="C55" s="20">
        <f t="shared" si="8"/>
        <v>8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0.63698630099999998</v>
      </c>
      <c r="I55" s="20">
        <f t="shared" si="7"/>
        <v>0</v>
      </c>
    </row>
    <row r="56" spans="1:9" x14ac:dyDescent="0.15">
      <c r="A56" s="20">
        <v>1998</v>
      </c>
      <c r="B56" s="20">
        <f t="shared" si="8"/>
        <v>0</v>
      </c>
      <c r="C56" s="20">
        <f t="shared" si="8"/>
        <v>8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0.71774193500000005</v>
      </c>
      <c r="I56" s="20">
        <f t="shared" si="7"/>
        <v>0</v>
      </c>
    </row>
    <row r="57" spans="1:9" x14ac:dyDescent="0.15">
      <c r="A57" s="20">
        <v>1999</v>
      </c>
      <c r="B57" s="20">
        <f t="shared" si="8"/>
        <v>0</v>
      </c>
      <c r="C57" s="20">
        <f t="shared" si="8"/>
        <v>15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0.66428571400000003</v>
      </c>
      <c r="I57" s="20">
        <f t="shared" si="7"/>
        <v>2</v>
      </c>
    </row>
    <row r="58" spans="1:9" x14ac:dyDescent="0.15">
      <c r="A58" s="20">
        <v>2000</v>
      </c>
      <c r="B58" s="20">
        <f t="shared" si="8"/>
        <v>0</v>
      </c>
      <c r="C58" s="20">
        <f t="shared" si="8"/>
        <v>8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0.69117647100000001</v>
      </c>
      <c r="I58" s="20">
        <f t="shared" si="7"/>
        <v>0</v>
      </c>
    </row>
    <row r="59" spans="1:9" x14ac:dyDescent="0.15">
      <c r="A59" s="20">
        <v>2001</v>
      </c>
      <c r="B59" s="20">
        <f t="shared" si="8"/>
        <v>0</v>
      </c>
      <c r="C59" s="20">
        <f t="shared" si="8"/>
        <v>7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0.66911764699999998</v>
      </c>
      <c r="I59" s="20">
        <f t="shared" si="7"/>
        <v>1</v>
      </c>
    </row>
    <row r="60" spans="1:9" x14ac:dyDescent="0.15">
      <c r="A60" s="20">
        <v>2002</v>
      </c>
      <c r="B60" s="20">
        <f t="shared" si="8"/>
        <v>0</v>
      </c>
      <c r="C60" s="20">
        <f t="shared" si="8"/>
        <v>5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0.69178082200000002</v>
      </c>
      <c r="I60" s="20">
        <f t="shared" si="7"/>
        <v>2</v>
      </c>
    </row>
    <row r="61" spans="1:9" x14ac:dyDescent="0.15">
      <c r="A61" s="20">
        <v>2003</v>
      </c>
      <c r="B61" s="20">
        <f t="shared" si="8"/>
        <v>0</v>
      </c>
      <c r="C61" s="20">
        <f t="shared" si="8"/>
        <v>7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0.63815789499999998</v>
      </c>
      <c r="I61" s="20">
        <f t="shared" si="7"/>
        <v>1</v>
      </c>
    </row>
    <row r="62" spans="1:9" x14ac:dyDescent="0.15">
      <c r="A62" s="20">
        <v>2004</v>
      </c>
      <c r="B62" s="20">
        <f t="shared" si="8"/>
        <v>0</v>
      </c>
      <c r="C62" s="20">
        <f t="shared" si="8"/>
        <v>18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0.683098592</v>
      </c>
      <c r="I62" s="20">
        <f t="shared" si="7"/>
        <v>1</v>
      </c>
    </row>
    <row r="63" spans="1:9" x14ac:dyDescent="0.15">
      <c r="A63" s="20">
        <v>2005</v>
      </c>
      <c r="B63" s="20">
        <f t="shared" si="8"/>
        <v>0</v>
      </c>
      <c r="C63" s="20">
        <f t="shared" si="8"/>
        <v>18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0.69594594600000004</v>
      </c>
      <c r="I63" s="20">
        <f t="shared" si="7"/>
        <v>1</v>
      </c>
    </row>
    <row r="64" spans="1:9" x14ac:dyDescent="0.15">
      <c r="A64" s="20">
        <v>2006</v>
      </c>
      <c r="B64" s="20">
        <f t="shared" si="8"/>
        <v>0</v>
      </c>
      <c r="C64" s="20">
        <f t="shared" si="8"/>
        <v>12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0.74242424200000001</v>
      </c>
      <c r="I64" s="20">
        <f t="shared" si="7"/>
        <v>1</v>
      </c>
    </row>
    <row r="65" spans="1:9" x14ac:dyDescent="0.15">
      <c r="A65" s="20">
        <v>2007</v>
      </c>
      <c r="B65" s="20">
        <f t="shared" si="8"/>
        <v>0</v>
      </c>
      <c r="C65" s="20">
        <f t="shared" si="8"/>
        <v>10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0.69230769199999997</v>
      </c>
      <c r="I65" s="20">
        <f t="shared" si="7"/>
        <v>2</v>
      </c>
    </row>
    <row r="66" spans="1:9" x14ac:dyDescent="0.15">
      <c r="A66" s="20">
        <v>2008</v>
      </c>
      <c r="B66" s="20">
        <f t="shared" si="8"/>
        <v>0</v>
      </c>
      <c r="C66" s="20">
        <f t="shared" si="8"/>
        <v>3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0.693333333</v>
      </c>
      <c r="I66" s="20">
        <f t="shared" si="7"/>
        <v>1</v>
      </c>
    </row>
    <row r="67" spans="1:9" x14ac:dyDescent="0.15">
      <c r="A67" s="20">
        <v>2009</v>
      </c>
      <c r="B67" s="20">
        <f t="shared" ref="B67:C81" si="9">B24</f>
        <v>0</v>
      </c>
      <c r="C67" s="20">
        <f t="shared" si="9"/>
        <v>3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0.63235294099999995</v>
      </c>
      <c r="I67" s="20">
        <f t="shared" si="7"/>
        <v>0</v>
      </c>
    </row>
    <row r="68" spans="1:9" x14ac:dyDescent="0.15">
      <c r="A68" s="20">
        <v>2010</v>
      </c>
      <c r="B68" s="20">
        <f t="shared" si="9"/>
        <v>0</v>
      </c>
      <c r="C68" s="20">
        <f t="shared" si="9"/>
        <v>3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0.64788732400000004</v>
      </c>
      <c r="I68" s="20">
        <f t="shared" si="7"/>
        <v>1</v>
      </c>
    </row>
    <row r="69" spans="1:9" x14ac:dyDescent="0.15">
      <c r="A69" s="20">
        <v>2011</v>
      </c>
      <c r="B69" s="20">
        <f t="shared" si="9"/>
        <v>0</v>
      </c>
      <c r="C69" s="20">
        <f t="shared" si="9"/>
        <v>3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0.68115941999999996</v>
      </c>
      <c r="I69" s="20">
        <f t="shared" si="7"/>
        <v>0</v>
      </c>
    </row>
    <row r="70" spans="1:9" x14ac:dyDescent="0.15">
      <c r="A70" s="20">
        <v>2012</v>
      </c>
      <c r="B70" s="20">
        <f t="shared" si="9"/>
        <v>0</v>
      </c>
      <c r="C70" s="20">
        <f t="shared" si="9"/>
        <v>3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0.63194444400000005</v>
      </c>
      <c r="I70" s="20">
        <f t="shared" si="7"/>
        <v>2</v>
      </c>
    </row>
    <row r="71" spans="1:9" x14ac:dyDescent="0.15">
      <c r="A71" s="20">
        <v>2013</v>
      </c>
      <c r="B71" s="20">
        <f t="shared" si="9"/>
        <v>0</v>
      </c>
      <c r="C71" s="20">
        <f t="shared" si="9"/>
        <v>13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0.61904761900000005</v>
      </c>
      <c r="I71" s="20">
        <f t="shared" si="7"/>
        <v>0</v>
      </c>
    </row>
    <row r="72" spans="1:9" x14ac:dyDescent="0.15">
      <c r="A72" s="20">
        <v>2014</v>
      </c>
      <c r="B72" s="20">
        <f t="shared" si="9"/>
        <v>0</v>
      </c>
      <c r="C72" s="20">
        <f t="shared" si="9"/>
        <v>14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0.62179487200000005</v>
      </c>
      <c r="I72" s="20">
        <f t="shared" si="7"/>
        <v>2</v>
      </c>
    </row>
    <row r="73" spans="1:9" x14ac:dyDescent="0.15">
      <c r="A73" s="20">
        <v>2015</v>
      </c>
      <c r="B73" s="20">
        <f t="shared" si="9"/>
        <v>0</v>
      </c>
      <c r="C73" s="20">
        <f t="shared" si="9"/>
        <v>20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0.6</v>
      </c>
      <c r="I73" s="20">
        <f t="shared" si="7"/>
        <v>1</v>
      </c>
    </row>
    <row r="74" spans="1:9" x14ac:dyDescent="0.15">
      <c r="A74" s="20">
        <v>2016</v>
      </c>
      <c r="B74" s="20">
        <f t="shared" si="9"/>
        <v>0</v>
      </c>
      <c r="C74" s="20">
        <f t="shared" si="9"/>
        <v>9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0.59375</v>
      </c>
      <c r="I74" s="20">
        <f t="shared" si="7"/>
        <v>2</v>
      </c>
    </row>
    <row r="75" spans="1:9" x14ac:dyDescent="0.15">
      <c r="A75" s="20">
        <v>2017</v>
      </c>
      <c r="B75" s="20">
        <f t="shared" si="9"/>
        <v>0</v>
      </c>
      <c r="C75" s="20">
        <f t="shared" si="9"/>
        <v>15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0.66489361700000005</v>
      </c>
      <c r="I75" s="20">
        <f t="shared" si="7"/>
        <v>1</v>
      </c>
    </row>
    <row r="76" spans="1:9" x14ac:dyDescent="0.15">
      <c r="A76" s="20">
        <v>2018</v>
      </c>
      <c r="B76" s="20">
        <f t="shared" si="9"/>
        <v>0</v>
      </c>
      <c r="C76" s="20">
        <f t="shared" si="9"/>
        <v>21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0.66826923100000002</v>
      </c>
      <c r="I76" s="20">
        <f t="shared" si="7"/>
        <v>1</v>
      </c>
    </row>
    <row r="77" spans="1:9" x14ac:dyDescent="0.15">
      <c r="A77" s="20">
        <v>2019</v>
      </c>
      <c r="B77" s="20">
        <f t="shared" si="9"/>
        <v>0</v>
      </c>
      <c r="C77" s="20">
        <f t="shared" si="9"/>
        <v>21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0.60204081600000003</v>
      </c>
      <c r="I77" s="20">
        <f t="shared" si="7"/>
        <v>1</v>
      </c>
    </row>
    <row r="78" spans="1:9" x14ac:dyDescent="0.15">
      <c r="A78" s="20">
        <v>2020</v>
      </c>
      <c r="B78" s="20">
        <f t="shared" si="9"/>
        <v>0</v>
      </c>
      <c r="C78" s="20">
        <f t="shared" si="9"/>
        <v>-8.5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0.60714285700000004</v>
      </c>
      <c r="I78" s="20">
        <f t="shared" si="7"/>
        <v>0</v>
      </c>
    </row>
    <row r="79" spans="1:9" x14ac:dyDescent="0.15">
      <c r="A79" s="20">
        <v>2021</v>
      </c>
      <c r="B79" s="20">
        <f t="shared" si="9"/>
        <v>0</v>
      </c>
      <c r="C79" s="20">
        <f t="shared" si="9"/>
        <v>45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0.60465116299999999</v>
      </c>
      <c r="I79" s="20">
        <f t="shared" si="7"/>
        <v>0</v>
      </c>
    </row>
    <row r="80" spans="1:9" x14ac:dyDescent="0.15">
      <c r="A80" s="20">
        <v>2022</v>
      </c>
      <c r="B80" s="20">
        <f t="shared" si="9"/>
        <v>0</v>
      </c>
      <c r="C80" s="20">
        <f t="shared" si="9"/>
        <v>19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0.50568181800000001</v>
      </c>
      <c r="I80" s="20">
        <f t="shared" si="7"/>
        <v>1</v>
      </c>
    </row>
    <row r="81" spans="1:1023" x14ac:dyDescent="0.15">
      <c r="A81" s="20">
        <v>2023</v>
      </c>
      <c r="B81" s="20">
        <f t="shared" si="9"/>
        <v>0</v>
      </c>
      <c r="C81" s="20">
        <f t="shared" si="9"/>
        <v>1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0.55172413799999998</v>
      </c>
      <c r="I81" s="20">
        <f t="shared" si="7"/>
        <v>0</v>
      </c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10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0.64084507000000002</v>
      </c>
      <c r="I88" s="20">
        <f t="shared" si="13"/>
        <v>0</v>
      </c>
    </row>
    <row r="89" spans="1:1023" x14ac:dyDescent="0.15">
      <c r="A89" s="20">
        <v>1993</v>
      </c>
      <c r="B89" s="20">
        <f t="shared" si="10"/>
        <v>0</v>
      </c>
      <c r="C89" s="20">
        <f t="shared" si="11"/>
        <v>15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0.60483871</v>
      </c>
      <c r="I89" s="20">
        <f t="shared" si="13"/>
        <v>1</v>
      </c>
    </row>
    <row r="90" spans="1:1023" x14ac:dyDescent="0.15">
      <c r="A90" s="20">
        <v>1994</v>
      </c>
      <c r="B90" s="20">
        <f t="shared" si="10"/>
        <v>0</v>
      </c>
      <c r="C90" s="20">
        <f t="shared" si="11"/>
        <v>10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0.68939393900000001</v>
      </c>
      <c r="I90" s="20">
        <f t="shared" si="13"/>
        <v>0</v>
      </c>
    </row>
    <row r="91" spans="1:1023" x14ac:dyDescent="0.15">
      <c r="A91" s="20">
        <v>1995</v>
      </c>
      <c r="B91" s="20">
        <f t="shared" si="10"/>
        <v>0</v>
      </c>
      <c r="C91" s="20">
        <f t="shared" si="11"/>
        <v>10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0.69480519500000004</v>
      </c>
      <c r="I91" s="20">
        <f t="shared" si="13"/>
        <v>2</v>
      </c>
    </row>
    <row r="92" spans="1:1023" x14ac:dyDescent="0.15">
      <c r="A92" s="20">
        <v>1996</v>
      </c>
      <c r="B92" s="20">
        <f t="shared" si="10"/>
        <v>0</v>
      </c>
      <c r="C92" s="20">
        <f t="shared" si="11"/>
        <v>18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0.67763157900000004</v>
      </c>
      <c r="I92" s="20">
        <f t="shared" si="13"/>
        <v>0</v>
      </c>
    </row>
    <row r="93" spans="1:1023" x14ac:dyDescent="0.15">
      <c r="A93" s="20">
        <v>1997</v>
      </c>
      <c r="B93" s="20">
        <f t="shared" si="10"/>
        <v>0</v>
      </c>
      <c r="C93" s="20">
        <f t="shared" si="11"/>
        <v>8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0.63698630099999998</v>
      </c>
      <c r="I93" s="20">
        <f t="shared" si="13"/>
        <v>0</v>
      </c>
    </row>
    <row r="94" spans="1:1023" x14ac:dyDescent="0.15">
      <c r="A94" s="20">
        <v>1998</v>
      </c>
      <c r="B94" s="20">
        <f t="shared" si="10"/>
        <v>0</v>
      </c>
      <c r="C94" s="20">
        <f t="shared" si="11"/>
        <v>8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0.71774193500000005</v>
      </c>
      <c r="I94" s="20">
        <f t="shared" si="13"/>
        <v>0</v>
      </c>
    </row>
    <row r="95" spans="1:1023" x14ac:dyDescent="0.15">
      <c r="A95" s="20">
        <v>1999</v>
      </c>
      <c r="B95" s="20">
        <f t="shared" si="10"/>
        <v>0</v>
      </c>
      <c r="C95" s="20">
        <f t="shared" si="11"/>
        <v>15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0.66428571400000003</v>
      </c>
      <c r="I95" s="20">
        <f t="shared" si="13"/>
        <v>2</v>
      </c>
    </row>
    <row r="96" spans="1:1023" x14ac:dyDescent="0.15">
      <c r="A96" s="20">
        <v>2000</v>
      </c>
      <c r="B96" s="20">
        <f t="shared" si="10"/>
        <v>0</v>
      </c>
      <c r="C96" s="20">
        <f t="shared" si="11"/>
        <v>8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0.69117647100000001</v>
      </c>
      <c r="I96" s="20">
        <f t="shared" si="13"/>
        <v>0</v>
      </c>
    </row>
    <row r="97" spans="1:9" x14ac:dyDescent="0.15">
      <c r="A97" s="20">
        <v>2001</v>
      </c>
      <c r="B97" s="20">
        <f t="shared" si="10"/>
        <v>0</v>
      </c>
      <c r="C97" s="20">
        <f t="shared" si="11"/>
        <v>7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0.66911764699999998</v>
      </c>
      <c r="I97" s="20">
        <f t="shared" si="13"/>
        <v>1</v>
      </c>
    </row>
    <row r="98" spans="1:9" x14ac:dyDescent="0.15">
      <c r="A98" s="20">
        <v>2002</v>
      </c>
      <c r="B98" s="20">
        <f t="shared" si="10"/>
        <v>0</v>
      </c>
      <c r="C98" s="20">
        <f t="shared" si="11"/>
        <v>5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0.69178082200000002</v>
      </c>
      <c r="I98" s="20">
        <f t="shared" si="13"/>
        <v>2</v>
      </c>
    </row>
    <row r="99" spans="1:9" x14ac:dyDescent="0.15">
      <c r="A99" s="20">
        <v>2003</v>
      </c>
      <c r="B99" s="20">
        <f t="shared" si="10"/>
        <v>0</v>
      </c>
      <c r="C99" s="20">
        <f t="shared" si="11"/>
        <v>7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0.63815789499999998</v>
      </c>
      <c r="I99" s="20">
        <f t="shared" si="13"/>
        <v>1</v>
      </c>
    </row>
    <row r="100" spans="1:9" x14ac:dyDescent="0.15">
      <c r="A100" s="20">
        <v>2004</v>
      </c>
      <c r="B100" s="20">
        <f t="shared" si="10"/>
        <v>0</v>
      </c>
      <c r="C100" s="20">
        <f t="shared" si="11"/>
        <v>18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0.683098592</v>
      </c>
      <c r="I100" s="20">
        <f t="shared" si="13"/>
        <v>1</v>
      </c>
    </row>
    <row r="101" spans="1:9" x14ac:dyDescent="0.15">
      <c r="A101" s="20">
        <v>2005</v>
      </c>
      <c r="B101" s="20">
        <f t="shared" si="10"/>
        <v>0</v>
      </c>
      <c r="C101" s="20">
        <f t="shared" si="11"/>
        <v>18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0.69594594600000004</v>
      </c>
      <c r="I101" s="20">
        <f t="shared" si="13"/>
        <v>1</v>
      </c>
    </row>
    <row r="102" spans="1:9" x14ac:dyDescent="0.15">
      <c r="A102" s="20">
        <v>2006</v>
      </c>
      <c r="B102" s="20">
        <f t="shared" si="10"/>
        <v>0</v>
      </c>
      <c r="C102" s="20">
        <f t="shared" si="11"/>
        <v>12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0.74242424200000001</v>
      </c>
      <c r="I102" s="20">
        <f t="shared" si="13"/>
        <v>1</v>
      </c>
    </row>
    <row r="103" spans="1:9" x14ac:dyDescent="0.15">
      <c r="A103" s="20">
        <v>2007</v>
      </c>
      <c r="B103" s="20">
        <f t="shared" si="10"/>
        <v>0</v>
      </c>
      <c r="C103" s="20">
        <f t="shared" si="11"/>
        <v>10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0.69230769199999997</v>
      </c>
      <c r="I103" s="20">
        <f t="shared" si="13"/>
        <v>2</v>
      </c>
    </row>
    <row r="104" spans="1:9" x14ac:dyDescent="0.15">
      <c r="A104" s="20">
        <v>2008</v>
      </c>
      <c r="B104" s="20">
        <f t="shared" si="10"/>
        <v>0</v>
      </c>
      <c r="C104" s="20">
        <f t="shared" si="11"/>
        <v>3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0.693333333</v>
      </c>
      <c r="I104" s="20">
        <f t="shared" si="15"/>
        <v>1</v>
      </c>
    </row>
    <row r="105" spans="1:9" x14ac:dyDescent="0.15">
      <c r="A105" s="20">
        <v>2009</v>
      </c>
      <c r="B105" s="20">
        <f t="shared" si="10"/>
        <v>0</v>
      </c>
      <c r="C105" s="20">
        <f t="shared" si="11"/>
        <v>3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0.63235294099999995</v>
      </c>
      <c r="I105" s="20">
        <f t="shared" si="15"/>
        <v>0</v>
      </c>
    </row>
    <row r="106" spans="1:9" x14ac:dyDescent="0.15">
      <c r="A106" s="20">
        <v>2010</v>
      </c>
      <c r="B106" s="20">
        <f t="shared" si="10"/>
        <v>0</v>
      </c>
      <c r="C106" s="20">
        <f t="shared" si="11"/>
        <v>3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0.64788732400000004</v>
      </c>
      <c r="I106" s="20">
        <f t="shared" si="15"/>
        <v>1</v>
      </c>
    </row>
    <row r="107" spans="1:9" x14ac:dyDescent="0.15">
      <c r="A107" s="20">
        <v>2011</v>
      </c>
      <c r="B107" s="20">
        <f t="shared" si="10"/>
        <v>0</v>
      </c>
      <c r="C107" s="20">
        <f t="shared" si="11"/>
        <v>3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0.68115941999999996</v>
      </c>
      <c r="I107" s="20">
        <f t="shared" si="15"/>
        <v>0</v>
      </c>
    </row>
    <row r="108" spans="1:9" x14ac:dyDescent="0.15">
      <c r="A108" s="20">
        <v>2012</v>
      </c>
      <c r="B108" s="20">
        <f t="shared" si="10"/>
        <v>0</v>
      </c>
      <c r="C108" s="20">
        <f t="shared" si="11"/>
        <v>3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0.63194444400000005</v>
      </c>
      <c r="I108" s="20">
        <f t="shared" si="15"/>
        <v>2</v>
      </c>
    </row>
    <row r="109" spans="1:9" x14ac:dyDescent="0.15">
      <c r="A109" s="20">
        <v>2013</v>
      </c>
      <c r="B109" s="20">
        <f t="shared" si="10"/>
        <v>0</v>
      </c>
      <c r="C109" s="20">
        <f t="shared" si="11"/>
        <v>13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0.61904761900000005</v>
      </c>
      <c r="I109" s="20">
        <f t="shared" si="15"/>
        <v>0</v>
      </c>
    </row>
    <row r="110" spans="1:9" x14ac:dyDescent="0.15">
      <c r="A110" s="20">
        <v>2014</v>
      </c>
      <c r="B110" s="20">
        <f t="shared" si="10"/>
        <v>0</v>
      </c>
      <c r="C110" s="20">
        <f t="shared" si="11"/>
        <v>14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0.62179487200000005</v>
      </c>
      <c r="I110" s="20">
        <f t="shared" si="15"/>
        <v>2</v>
      </c>
    </row>
    <row r="111" spans="1:9" x14ac:dyDescent="0.15">
      <c r="A111" s="20">
        <v>2015</v>
      </c>
      <c r="B111" s="20">
        <f t="shared" si="10"/>
        <v>0</v>
      </c>
      <c r="C111" s="20">
        <f t="shared" si="11"/>
        <v>20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0.6</v>
      </c>
      <c r="I111" s="20">
        <f t="shared" si="15"/>
        <v>1</v>
      </c>
    </row>
    <row r="112" spans="1:9" x14ac:dyDescent="0.15">
      <c r="A112" s="20">
        <v>2016</v>
      </c>
      <c r="B112" s="20">
        <f t="shared" si="10"/>
        <v>0</v>
      </c>
      <c r="C112" s="20">
        <f t="shared" si="11"/>
        <v>9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0.59375</v>
      </c>
      <c r="I112" s="20">
        <f t="shared" si="15"/>
        <v>2</v>
      </c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15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0.66489361700000005</v>
      </c>
      <c r="I113" s="20">
        <f t="shared" si="15"/>
        <v>1</v>
      </c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21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0.66826923100000002</v>
      </c>
      <c r="I114" s="20">
        <f t="shared" si="15"/>
        <v>1</v>
      </c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21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0.60204081600000003</v>
      </c>
      <c r="I115" s="20">
        <f t="shared" si="15"/>
        <v>1</v>
      </c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-8.5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0.60714285700000004</v>
      </c>
      <c r="I116" s="20">
        <f t="shared" si="15"/>
        <v>0</v>
      </c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45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0.60465116299999999</v>
      </c>
      <c r="I117" s="20">
        <f t="shared" si="15"/>
        <v>0</v>
      </c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19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0.50568181800000001</v>
      </c>
      <c r="I118" s="20">
        <f t="shared" si="15"/>
        <v>1</v>
      </c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1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0.55172413799999998</v>
      </c>
      <c r="I119" s="20">
        <f t="shared" si="15"/>
        <v>0</v>
      </c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-0.24805741797141531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-0.40369042717095899</v>
      </c>
      <c r="I128" s="35">
        <f t="shared" si="18"/>
        <v>-0.71502537184870985</v>
      </c>
      <c r="K128" s="45"/>
    </row>
    <row r="129" spans="1:9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-0.23259601511239461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-0.60681691274540872</v>
      </c>
      <c r="I129" s="36">
        <f t="shared" si="18"/>
        <v>-3.2324835978693942E-2</v>
      </c>
    </row>
    <row r="130" spans="1:9" x14ac:dyDescent="0.15">
      <c r="A130" s="35">
        <v>1994</v>
      </c>
      <c r="B130" s="36">
        <f t="shared" si="19"/>
        <v>7.7196092360300783E-2</v>
      </c>
      <c r="C130" s="36">
        <f t="shared" si="19"/>
        <v>-0.24805741797141531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-0.12980655947135411</v>
      </c>
      <c r="I130" s="36">
        <f t="shared" si="18"/>
        <v>-0.71502537184870985</v>
      </c>
    </row>
    <row r="131" spans="1:9" x14ac:dyDescent="0.15">
      <c r="A131" s="35">
        <v>1995</v>
      </c>
      <c r="B131" s="36">
        <f t="shared" si="19"/>
        <v>7.7196092360300783E-2</v>
      </c>
      <c r="C131" s="36">
        <f t="shared" si="19"/>
        <v>-0.24805741797141531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-9.9279468873369192E-2</v>
      </c>
      <c r="I131" s="36">
        <f t="shared" si="18"/>
        <v>0.65037569989132193</v>
      </c>
    </row>
    <row r="132" spans="1:9" x14ac:dyDescent="0.15">
      <c r="A132" s="35">
        <v>1996</v>
      </c>
      <c r="B132" s="36">
        <f t="shared" si="19"/>
        <v>7.7196092360300783E-2</v>
      </c>
      <c r="C132" s="36">
        <f t="shared" si="19"/>
        <v>-0.22331917339698218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-0.19616280455865198</v>
      </c>
      <c r="I132" s="36">
        <f t="shared" si="18"/>
        <v>-0.71502537184870985</v>
      </c>
    </row>
    <row r="133" spans="1:9" x14ac:dyDescent="0.15">
      <c r="A133" s="35">
        <v>1997</v>
      </c>
      <c r="B133" s="36">
        <f t="shared" si="19"/>
        <v>7.7196092360300783E-2</v>
      </c>
      <c r="C133" s="36">
        <f t="shared" si="19"/>
        <v>-0.25424197911502361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-0.42545930871337656</v>
      </c>
      <c r="I133" s="36">
        <f t="shared" si="18"/>
        <v>-0.71502537184870985</v>
      </c>
    </row>
    <row r="134" spans="1:9" x14ac:dyDescent="0.15">
      <c r="A134" s="35">
        <v>1998</v>
      </c>
      <c r="B134" s="36">
        <f t="shared" si="19"/>
        <v>7.7196092360300783E-2</v>
      </c>
      <c r="C134" s="36">
        <f t="shared" si="19"/>
        <v>-0.25424197911502361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3.0115987560852549E-2</v>
      </c>
      <c r="I134" s="36">
        <f t="shared" si="18"/>
        <v>-0.71502537184870985</v>
      </c>
    </row>
    <row r="135" spans="1:9" x14ac:dyDescent="0.15">
      <c r="A135" s="35">
        <v>1999</v>
      </c>
      <c r="B135" s="36">
        <f t="shared" si="19"/>
        <v>7.7196092360300783E-2</v>
      </c>
      <c r="C135" s="36">
        <f t="shared" si="19"/>
        <v>-0.23259601511239461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-0.27145224382441097</v>
      </c>
      <c r="I135" s="36">
        <f t="shared" si="18"/>
        <v>0.65037569989132193</v>
      </c>
    </row>
    <row r="136" spans="1:9" x14ac:dyDescent="0.15">
      <c r="A136" s="35">
        <v>2000</v>
      </c>
      <c r="B136" s="36">
        <f t="shared" si="19"/>
        <v>7.7196092360300783E-2</v>
      </c>
      <c r="C136" s="36">
        <f t="shared" si="19"/>
        <v>-0.25424197911502361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-0.11975057323492268</v>
      </c>
      <c r="I136" s="36">
        <f t="shared" si="18"/>
        <v>-0.71502537184870985</v>
      </c>
    </row>
    <row r="137" spans="1:9" x14ac:dyDescent="0.15">
      <c r="A137" s="35">
        <v>2001</v>
      </c>
      <c r="B137" s="36">
        <f t="shared" si="19"/>
        <v>7.7196092360300783E-2</v>
      </c>
      <c r="C137" s="36">
        <f t="shared" si="19"/>
        <v>-0.25733425968682772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-0.24419334931740727</v>
      </c>
      <c r="I137" s="36">
        <f t="shared" si="18"/>
        <v>-3.2324835978693942E-2</v>
      </c>
    </row>
    <row r="138" spans="1:9" x14ac:dyDescent="0.15">
      <c r="A138" s="35">
        <v>2002</v>
      </c>
      <c r="B138" s="36">
        <f t="shared" si="19"/>
        <v>7.7196092360300783E-2</v>
      </c>
      <c r="C138" s="36">
        <f t="shared" si="19"/>
        <v>-0.26351882083043598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-0.11634118404136341</v>
      </c>
      <c r="I138" s="36">
        <f t="shared" si="20"/>
        <v>0.65037569989132193</v>
      </c>
    </row>
    <row r="139" spans="1:9" x14ac:dyDescent="0.15">
      <c r="A139" s="35">
        <v>2003</v>
      </c>
      <c r="B139" s="36">
        <f t="shared" si="19"/>
        <v>7.7196092360300783E-2</v>
      </c>
      <c r="C139" s="36">
        <f t="shared" si="19"/>
        <v>-0.25733425968682772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-0.4188498716100395</v>
      </c>
      <c r="I139" s="36">
        <f t="shared" si="20"/>
        <v>-3.2324835978693942E-2</v>
      </c>
    </row>
    <row r="140" spans="1:9" x14ac:dyDescent="0.15">
      <c r="A140" s="35">
        <v>2004</v>
      </c>
      <c r="B140" s="36">
        <f t="shared" si="19"/>
        <v>7.7196092360300783E-2</v>
      </c>
      <c r="C140" s="36">
        <f t="shared" si="19"/>
        <v>-0.22331917339698218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-0.16532116610145103</v>
      </c>
      <c r="I140" s="36">
        <f t="shared" si="20"/>
        <v>-3.2324835978693942E-2</v>
      </c>
    </row>
    <row r="141" spans="1:9" x14ac:dyDescent="0.15">
      <c r="A141" s="35">
        <v>2005</v>
      </c>
      <c r="B141" s="36">
        <f t="shared" si="19"/>
        <v>7.7196092360300783E-2</v>
      </c>
      <c r="C141" s="36">
        <f t="shared" si="19"/>
        <v>-0.22331917339698218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-9.2844029646923149E-2</v>
      </c>
      <c r="I141" s="36">
        <f t="shared" si="20"/>
        <v>-3.2324835978693942E-2</v>
      </c>
    </row>
    <row r="142" spans="1:9" x14ac:dyDescent="0.15">
      <c r="A142" s="35">
        <v>2006</v>
      </c>
      <c r="B142" s="36">
        <f t="shared" si="19"/>
        <v>7.7196092360300783E-2</v>
      </c>
      <c r="C142" s="36">
        <f t="shared" si="19"/>
        <v>-0.24187285682780704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0.16935889566874318</v>
      </c>
      <c r="I142" s="36">
        <f t="shared" si="20"/>
        <v>-3.2324835978693942E-2</v>
      </c>
    </row>
    <row r="143" spans="1:9" x14ac:dyDescent="0.15">
      <c r="A143" s="35">
        <v>2007</v>
      </c>
      <c r="B143" s="36">
        <f t="shared" si="19"/>
        <v>7.7196092360300783E-2</v>
      </c>
      <c r="C143" s="36">
        <f t="shared" si="19"/>
        <v>-0.24805741797141531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-0.11336889660507156</v>
      </c>
      <c r="I143" s="36">
        <f t="shared" si="20"/>
        <v>0.65037569989132193</v>
      </c>
    </row>
    <row r="144" spans="1:9" x14ac:dyDescent="0.15">
      <c r="A144" s="35">
        <v>2008</v>
      </c>
      <c r="B144" s="36">
        <f t="shared" si="19"/>
        <v>7.7196092360300783E-2</v>
      </c>
      <c r="C144" s="36">
        <f t="shared" si="19"/>
        <v>-0.26970338197404431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-0.10758283959205861</v>
      </c>
      <c r="I144" s="36">
        <f t="shared" si="20"/>
        <v>-3.2324835978693942E-2</v>
      </c>
    </row>
    <row r="145" spans="1:9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-0.26970338197404431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-0.45159797236061106</v>
      </c>
      <c r="I145" s="36">
        <f t="shared" si="20"/>
        <v>-0.71502537184870985</v>
      </c>
    </row>
    <row r="146" spans="1:9" x14ac:dyDescent="0.15">
      <c r="A146" s="35">
        <v>2010</v>
      </c>
      <c r="B146" s="36">
        <f t="shared" si="21"/>
        <v>7.7196092360300783E-2</v>
      </c>
      <c r="C146" s="36">
        <f t="shared" si="21"/>
        <v>-0.26970338197404431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-0.36396221511223892</v>
      </c>
      <c r="I146" s="36">
        <f t="shared" si="20"/>
        <v>-3.2324835978693942E-2</v>
      </c>
    </row>
    <row r="147" spans="1:9" x14ac:dyDescent="0.15">
      <c r="A147" s="35">
        <v>2011</v>
      </c>
      <c r="B147" s="36">
        <f t="shared" si="21"/>
        <v>7.7196092360300783E-2</v>
      </c>
      <c r="C147" s="36">
        <f t="shared" si="21"/>
        <v>-0.26970338197404431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-0.17626082213122982</v>
      </c>
      <c r="I147" s="36">
        <f t="shared" si="20"/>
        <v>-0.71502537184870985</v>
      </c>
    </row>
    <row r="148" spans="1:9" x14ac:dyDescent="0.15">
      <c r="A148" s="35">
        <v>2012</v>
      </c>
      <c r="B148" s="36">
        <f t="shared" si="21"/>
        <v>7.7196092360300783E-2</v>
      </c>
      <c r="C148" s="36">
        <f t="shared" si="21"/>
        <v>-0.26970338197404431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-0.45390246967657644</v>
      </c>
      <c r="I148" s="36">
        <f t="shared" si="22"/>
        <v>0.65037569989132193</v>
      </c>
    </row>
    <row r="149" spans="1:9" x14ac:dyDescent="0.15">
      <c r="A149" s="35">
        <v>2013</v>
      </c>
      <c r="B149" s="36">
        <f t="shared" si="21"/>
        <v>7.7196092360300783E-2</v>
      </c>
      <c r="C149" s="36">
        <f t="shared" si="21"/>
        <v>-0.23878057625600288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-0.52665869211390981</v>
      </c>
      <c r="I149" s="36">
        <f t="shared" si="22"/>
        <v>-0.71502537184870985</v>
      </c>
    </row>
    <row r="150" spans="1:9" x14ac:dyDescent="0.15">
      <c r="A150" s="35">
        <v>2014</v>
      </c>
      <c r="B150" s="36">
        <f t="shared" si="21"/>
        <v>7.7196092360300783E-2</v>
      </c>
      <c r="C150" s="36">
        <f t="shared" si="21"/>
        <v>-0.23568829568419875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-0.51116032330145933</v>
      </c>
      <c r="I150" s="36">
        <f t="shared" si="22"/>
        <v>0.65037569989132193</v>
      </c>
    </row>
    <row r="151" spans="1:9" x14ac:dyDescent="0.15">
      <c r="A151" s="35">
        <v>2015</v>
      </c>
      <c r="B151" s="36">
        <f t="shared" si="21"/>
        <v>7.7196092360300783E-2</v>
      </c>
      <c r="C151" s="36">
        <f t="shared" si="21"/>
        <v>-0.21713461225337391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-0.63411403905903641</v>
      </c>
      <c r="I151" s="36">
        <f t="shared" si="22"/>
        <v>-3.2324835978693942E-2</v>
      </c>
    </row>
    <row r="152" spans="1:9" x14ac:dyDescent="0.15">
      <c r="A152" s="35">
        <v>2016</v>
      </c>
      <c r="B152" s="36">
        <f t="shared" si="21"/>
        <v>7.7196092360300783E-2</v>
      </c>
      <c r="C152" s="36">
        <f t="shared" si="21"/>
        <v>-0.25114969854321945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-0.66937282486355276</v>
      </c>
      <c r="I152" s="36">
        <f t="shared" si="22"/>
        <v>0.65037569989132193</v>
      </c>
    </row>
    <row r="153" spans="1:9" x14ac:dyDescent="0.15">
      <c r="A153" s="35">
        <v>2017</v>
      </c>
      <c r="B153" s="36">
        <f t="shared" si="21"/>
        <v>7.7196092360300783E-2</v>
      </c>
      <c r="C153" s="36">
        <f t="shared" si="21"/>
        <v>-0.23259601511239461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-0.2680228163577032</v>
      </c>
      <c r="I153" s="36">
        <f t="shared" si="22"/>
        <v>-3.2324835978693942E-2</v>
      </c>
    </row>
    <row r="154" spans="1:9" x14ac:dyDescent="0.15">
      <c r="A154" s="35">
        <v>2018</v>
      </c>
      <c r="B154" s="36">
        <f t="shared" si="21"/>
        <v>7.7196092360300783E-2</v>
      </c>
      <c r="C154" s="36">
        <f t="shared" si="21"/>
        <v>-0.21404233168156978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-0.24897960820014703</v>
      </c>
      <c r="I154" s="36">
        <f t="shared" si="22"/>
        <v>-3.2324835978693942E-2</v>
      </c>
    </row>
    <row r="155" spans="1:9" x14ac:dyDescent="0.15">
      <c r="A155" s="35">
        <v>2019</v>
      </c>
      <c r="B155" s="36">
        <f t="shared" si="21"/>
        <v>7.7196092360300783E-2</v>
      </c>
      <c r="C155" s="36">
        <f t="shared" si="21"/>
        <v>-0.21404233168156978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-0.62260096798536724</v>
      </c>
      <c r="I155" s="36">
        <f t="shared" si="22"/>
        <v>-3.2324835978693942E-2</v>
      </c>
    </row>
    <row r="156" spans="1:9" x14ac:dyDescent="0.15">
      <c r="A156" s="35">
        <v>2020</v>
      </c>
      <c r="B156" s="36">
        <f t="shared" si="21"/>
        <v>7.7196092360300783E-2</v>
      </c>
      <c r="C156" s="36">
        <f t="shared" si="21"/>
        <v>-0.30526460854979187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-0.59381828465978947</v>
      </c>
      <c r="I156" s="36">
        <f t="shared" si="22"/>
        <v>-0.71502537184870985</v>
      </c>
    </row>
    <row r="157" spans="1:9" x14ac:dyDescent="0.15">
      <c r="A157" s="35">
        <v>2021</v>
      </c>
      <c r="B157" s="36">
        <f t="shared" si="21"/>
        <v>7.7196092360300783E-2</v>
      </c>
      <c r="C157" s="36">
        <f t="shared" si="21"/>
        <v>-0.13982759795827043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-0.60787494146561349</v>
      </c>
      <c r="I157" s="36">
        <f t="shared" si="22"/>
        <v>-0.71502537184870985</v>
      </c>
    </row>
    <row r="158" spans="1:9" x14ac:dyDescent="0.15">
      <c r="A158" s="35">
        <v>2022</v>
      </c>
      <c r="B158" s="36">
        <f t="shared" si="21"/>
        <v>7.7196092360300783E-2</v>
      </c>
      <c r="C158" s="36">
        <f t="shared" si="21"/>
        <v>-0.22022689282517804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-1.1662011713165406</v>
      </c>
      <c r="I158" s="36">
        <f t="shared" si="23"/>
        <v>-3.2324835978693942E-2</v>
      </c>
    </row>
    <row r="159" spans="1:9" x14ac:dyDescent="0.15">
      <c r="A159" s="35">
        <v>2023</v>
      </c>
      <c r="B159" s="35">
        <f>(B119-B$120)/B$121</f>
        <v>7.7196092360300783E-2</v>
      </c>
      <c r="C159" s="36">
        <f t="shared" si="21"/>
        <v>-0.27588794311765258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-0.90645776350485996</v>
      </c>
      <c r="I159" s="35">
        <f t="shared" si="23"/>
        <v>-0.71502537184870985</v>
      </c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-0.24805741797141531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-0.40369042717095899</v>
      </c>
      <c r="I166" s="35">
        <f t="shared" si="25"/>
        <v>-0.71502537184870985</v>
      </c>
      <c r="J166" s="68">
        <f t="shared" ref="J166:J197" si="26">MIN(B166:I166)</f>
        <v>-0.71502537184870985</v>
      </c>
      <c r="K166" s="68">
        <f t="shared" ref="K166:K197" si="27">MAX(B166:I166)</f>
        <v>0.22358915376221591</v>
      </c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-0.23259601511239461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-0.60681691274540872</v>
      </c>
      <c r="I167" s="35">
        <f t="shared" si="25"/>
        <v>-3.2324835978693942E-2</v>
      </c>
      <c r="J167" s="68">
        <f t="shared" si="26"/>
        <v>-0.60681691274540872</v>
      </c>
      <c r="K167" s="68">
        <f t="shared" si="27"/>
        <v>0.22358915376221591</v>
      </c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-0.24805741797141531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-0.12980655947135411</v>
      </c>
      <c r="I168" s="35">
        <f t="shared" si="25"/>
        <v>-0.71502537184870985</v>
      </c>
      <c r="J168" s="68">
        <f t="shared" si="26"/>
        <v>-0.71502537184870985</v>
      </c>
      <c r="K168" s="68">
        <f t="shared" si="27"/>
        <v>0.22358915376221591</v>
      </c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-0.24805741797141531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-9.9279468873369192E-2</v>
      </c>
      <c r="I169" s="35">
        <f t="shared" si="25"/>
        <v>0.65037569989132193</v>
      </c>
      <c r="J169" s="68">
        <f t="shared" si="26"/>
        <v>-0.4747039980166709</v>
      </c>
      <c r="K169" s="68">
        <f t="shared" si="27"/>
        <v>0.65037569989132193</v>
      </c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-0.22331917339698218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-0.19616280455865198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0.22358915376221591</v>
      </c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-0.25424197911502361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-0.42545930871337656</v>
      </c>
      <c r="I171" s="35">
        <f t="shared" si="25"/>
        <v>-0.71502537184870985</v>
      </c>
      <c r="J171" s="68">
        <f t="shared" si="26"/>
        <v>-0.71502537184870985</v>
      </c>
      <c r="K171" s="68">
        <f t="shared" si="27"/>
        <v>0.22358915376221591</v>
      </c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-0.25424197911502361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3.0115987560852549E-2</v>
      </c>
      <c r="I172" s="35">
        <f t="shared" si="25"/>
        <v>-0.71502537184870985</v>
      </c>
      <c r="J172" s="68">
        <f t="shared" si="26"/>
        <v>-0.71502537184870985</v>
      </c>
      <c r="K172" s="68">
        <f t="shared" si="27"/>
        <v>0.22358915376221591</v>
      </c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-0.23259601511239461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-0.27145224382441097</v>
      </c>
      <c r="I173" s="35">
        <f t="shared" si="25"/>
        <v>0.65037569989132193</v>
      </c>
      <c r="J173" s="68">
        <f t="shared" si="26"/>
        <v>-0.4747039980166709</v>
      </c>
      <c r="K173" s="68">
        <f t="shared" si="27"/>
        <v>0.65037569989132193</v>
      </c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-0.25424197911502361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-0.11975057323492268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0.22358915376221591</v>
      </c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-0.25733425968682772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-0.24419334931740727</v>
      </c>
      <c r="I175" s="35">
        <f t="shared" si="25"/>
        <v>-3.2324835978693942E-2</v>
      </c>
      <c r="J175" s="68">
        <f t="shared" si="26"/>
        <v>-0.4747039980166709</v>
      </c>
      <c r="K175" s="68">
        <f t="shared" si="27"/>
        <v>0.22358915376221591</v>
      </c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-0.26351882083043598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-0.11634118404136341</v>
      </c>
      <c r="I176" s="35">
        <f t="shared" si="38"/>
        <v>0.65037569989132193</v>
      </c>
      <c r="J176" s="68">
        <f t="shared" si="26"/>
        <v>-0.4747039980166709</v>
      </c>
      <c r="K176" s="68">
        <f t="shared" si="27"/>
        <v>0.65037569989132193</v>
      </c>
    </row>
    <row r="177" spans="1:11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-0.25733425968682772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-0.4188498716100395</v>
      </c>
      <c r="I177" s="35">
        <f t="shared" si="38"/>
        <v>-3.2324835978693942E-2</v>
      </c>
      <c r="J177" s="68">
        <f t="shared" si="26"/>
        <v>-0.4747039980166709</v>
      </c>
      <c r="K177" s="68">
        <f t="shared" si="27"/>
        <v>0.22358915376221591</v>
      </c>
    </row>
    <row r="178" spans="1:11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-0.22331917339698218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-0.16532116610145103</v>
      </c>
      <c r="I178" s="35">
        <f t="shared" si="38"/>
        <v>-3.2324835978693942E-2</v>
      </c>
      <c r="J178" s="68">
        <f t="shared" si="26"/>
        <v>-0.4747039980166709</v>
      </c>
      <c r="K178" s="68">
        <f t="shared" si="27"/>
        <v>0.22358915376221591</v>
      </c>
    </row>
    <row r="179" spans="1:11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-0.22331917339698218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-9.2844029646923149E-2</v>
      </c>
      <c r="I179" s="35">
        <f t="shared" si="38"/>
        <v>-3.2324835978693942E-2</v>
      </c>
      <c r="J179" s="68">
        <f t="shared" si="26"/>
        <v>-0.4747039980166709</v>
      </c>
      <c r="K179" s="68">
        <f t="shared" si="27"/>
        <v>0.22358915376221591</v>
      </c>
    </row>
    <row r="180" spans="1:11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-0.24187285682780704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0.16935889566874318</v>
      </c>
      <c r="I180" s="35">
        <f t="shared" si="38"/>
        <v>-3.2324835978693942E-2</v>
      </c>
      <c r="J180" s="68">
        <f t="shared" si="26"/>
        <v>-0.4747039980166709</v>
      </c>
      <c r="K180" s="68">
        <f t="shared" si="27"/>
        <v>0.22358915376221591</v>
      </c>
    </row>
    <row r="181" spans="1:11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-0.24805741797141531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-0.11336889660507156</v>
      </c>
      <c r="I181" s="35">
        <f t="shared" si="38"/>
        <v>0.65037569989132193</v>
      </c>
      <c r="J181" s="68">
        <f t="shared" si="26"/>
        <v>-0.4747039980166709</v>
      </c>
      <c r="K181" s="68">
        <f t="shared" si="27"/>
        <v>0.65037569989132193</v>
      </c>
    </row>
    <row r="182" spans="1:11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-0.26970338197404431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-0.10758283959205861</v>
      </c>
      <c r="I182" s="35">
        <f t="shared" si="38"/>
        <v>-3.2324835978693942E-2</v>
      </c>
      <c r="J182" s="68">
        <f t="shared" si="26"/>
        <v>-0.4747039980166709</v>
      </c>
      <c r="K182" s="68">
        <f t="shared" si="27"/>
        <v>0.22358915376221591</v>
      </c>
    </row>
    <row r="183" spans="1:11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-0.26970338197404431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-0.45159797236061106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0.22358915376221591</v>
      </c>
    </row>
    <row r="184" spans="1:11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-0.26970338197404431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-0.36396221511223892</v>
      </c>
      <c r="I184" s="35">
        <f t="shared" si="38"/>
        <v>-3.2324835978693942E-2</v>
      </c>
      <c r="J184" s="68">
        <f t="shared" si="26"/>
        <v>-0.4747039980166709</v>
      </c>
      <c r="K184" s="68">
        <f t="shared" si="27"/>
        <v>0.22358915376221591</v>
      </c>
    </row>
    <row r="185" spans="1:11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-0.26970338197404431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-0.17626082213122982</v>
      </c>
      <c r="I185" s="35">
        <f t="shared" si="38"/>
        <v>-0.71502537184870985</v>
      </c>
      <c r="J185" s="68">
        <f t="shared" si="26"/>
        <v>-0.71502537184870985</v>
      </c>
      <c r="K185" s="68">
        <f t="shared" si="27"/>
        <v>0.22358915376221591</v>
      </c>
    </row>
    <row r="186" spans="1:11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-0.26970338197404431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-0.45390246967657644</v>
      </c>
      <c r="I186" s="35">
        <f t="shared" si="49"/>
        <v>0.65037569989132193</v>
      </c>
      <c r="J186" s="68">
        <f t="shared" si="26"/>
        <v>-0.4747039980166709</v>
      </c>
      <c r="K186" s="68">
        <f t="shared" si="27"/>
        <v>0.65037569989132193</v>
      </c>
    </row>
    <row r="187" spans="1:11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-0.23878057625600288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-0.52665869211390981</v>
      </c>
      <c r="I187" s="35">
        <f t="shared" si="49"/>
        <v>-0.71502537184870985</v>
      </c>
      <c r="J187" s="68">
        <f t="shared" si="26"/>
        <v>-0.71502537184870985</v>
      </c>
      <c r="K187" s="68">
        <f t="shared" si="27"/>
        <v>0.22358915376221591</v>
      </c>
    </row>
    <row r="188" spans="1:11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-0.23568829568419875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-0.51116032330145933</v>
      </c>
      <c r="I188" s="35">
        <f t="shared" si="49"/>
        <v>0.65037569989132193</v>
      </c>
      <c r="J188" s="68">
        <f t="shared" si="26"/>
        <v>-0.51116032330145933</v>
      </c>
      <c r="K188" s="68">
        <f t="shared" si="27"/>
        <v>0.65037569989132193</v>
      </c>
    </row>
    <row r="189" spans="1:11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-0.21713461225337391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-0.63411403905903641</v>
      </c>
      <c r="I189" s="35">
        <f t="shared" si="49"/>
        <v>-3.2324835978693942E-2</v>
      </c>
      <c r="J189" s="68">
        <f t="shared" si="26"/>
        <v>-0.63411403905903641</v>
      </c>
      <c r="K189" s="68">
        <f t="shared" si="27"/>
        <v>0.22358915376221591</v>
      </c>
    </row>
    <row r="190" spans="1:11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-0.25114969854321945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-0.66937282486355276</v>
      </c>
      <c r="I190" s="35">
        <f t="shared" si="49"/>
        <v>0.65037569989132193</v>
      </c>
      <c r="J190" s="68">
        <f t="shared" si="26"/>
        <v>-0.66937282486355276</v>
      </c>
      <c r="K190" s="68">
        <f t="shared" si="27"/>
        <v>0.65037569989132193</v>
      </c>
    </row>
    <row r="191" spans="1:11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-0.23259601511239461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-0.2680228163577032</v>
      </c>
      <c r="I191" s="35">
        <f t="shared" si="49"/>
        <v>-3.2324835978693942E-2</v>
      </c>
      <c r="J191" s="68">
        <f t="shared" si="26"/>
        <v>-0.4747039980166709</v>
      </c>
      <c r="K191" s="68">
        <f t="shared" si="27"/>
        <v>0.22358915376221591</v>
      </c>
    </row>
    <row r="192" spans="1:11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-0.21404233168156978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-0.24897960820014703</v>
      </c>
      <c r="I192" s="35">
        <f t="shared" si="49"/>
        <v>-3.2324835978693942E-2</v>
      </c>
      <c r="J192" s="68">
        <f t="shared" si="26"/>
        <v>-0.4747039980166709</v>
      </c>
      <c r="K192" s="68">
        <f t="shared" si="27"/>
        <v>0.22358915376221591</v>
      </c>
    </row>
    <row r="193" spans="1:1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-0.21404233168156978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-0.62260096798536724</v>
      </c>
      <c r="I193" s="35">
        <f t="shared" si="49"/>
        <v>-3.2324835978693942E-2</v>
      </c>
      <c r="J193" s="68">
        <f t="shared" si="26"/>
        <v>-0.62260096798536724</v>
      </c>
      <c r="K193" s="68">
        <f t="shared" si="27"/>
        <v>0.22358915376221591</v>
      </c>
    </row>
    <row r="194" spans="1:1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-0.30526460854979187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-0.59381828465978947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0.22358915376221591</v>
      </c>
    </row>
    <row r="195" spans="1:1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-0.13982759795827043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-0.60787494146561349</v>
      </c>
      <c r="I195" s="35">
        <f t="shared" si="49"/>
        <v>-0.71502537184870985</v>
      </c>
      <c r="J195" s="68">
        <f t="shared" si="26"/>
        <v>-0.71502537184870985</v>
      </c>
      <c r="K195" s="68">
        <f t="shared" si="27"/>
        <v>0.22358915376221591</v>
      </c>
    </row>
    <row r="196" spans="1:1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-0.22022689282517804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-1.1662011713165406</v>
      </c>
      <c r="I196" s="35">
        <f t="shared" si="60"/>
        <v>-3.2324835978693942E-2</v>
      </c>
      <c r="J196" s="68">
        <f t="shared" si="26"/>
        <v>-1.1662011713165406</v>
      </c>
      <c r="K196" s="68">
        <f t="shared" si="27"/>
        <v>0.22358915376221591</v>
      </c>
    </row>
    <row r="197" spans="1:1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-0.27588794311765258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-0.90645776350485996</v>
      </c>
      <c r="I197" s="35">
        <f t="shared" si="60"/>
        <v>-0.71502537184870985</v>
      </c>
      <c r="J197" s="68">
        <f t="shared" si="26"/>
        <v>-0.90645776350485996</v>
      </c>
      <c r="K197" s="68">
        <f t="shared" si="27"/>
        <v>0.22358915376221591</v>
      </c>
    </row>
    <row r="198" spans="1:13" x14ac:dyDescent="0.15">
      <c r="J198" s="69">
        <f>MIN(J166:J197)</f>
        <v>-1.1662011713165406</v>
      </c>
      <c r="K198" s="69">
        <f>MAX(K166:K197)</f>
        <v>0.65037569989132193</v>
      </c>
    </row>
    <row r="199" spans="1:13" x14ac:dyDescent="0.15">
      <c r="C199" s="47"/>
    </row>
    <row r="200" spans="1:13" ht="20" x14ac:dyDescent="0.2">
      <c r="A200" s="30" t="s">
        <v>113</v>
      </c>
      <c r="B200" s="44">
        <f>B204+C204+D204+E204+F204+G204+H204+I204</f>
        <v>32.339999999999996</v>
      </c>
      <c r="C200" s="47"/>
    </row>
    <row r="201" spans="1:1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</row>
    <row r="202" spans="1:1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</row>
    <row r="203" spans="1:1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</row>
    <row r="204" spans="1:1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</row>
    <row r="205" spans="1:13" x14ac:dyDescent="0.15">
      <c r="A205" s="35">
        <v>1992</v>
      </c>
      <c r="B205" s="35">
        <f>B166*B$165</f>
        <v>0.37903281348907686</v>
      </c>
      <c r="C205" s="35">
        <f t="shared" ref="C205" si="62">C166*C$165</f>
        <v>-0.88060383379852436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-1.2231819943280056</v>
      </c>
      <c r="I205" s="35">
        <f t="shared" si="63"/>
        <v>-2.9459045320166846</v>
      </c>
      <c r="K205" s="45"/>
      <c r="M205" s="47"/>
    </row>
    <row r="206" spans="1:1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-0.8257158536490008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-1.8386552456185883</v>
      </c>
      <c r="I206" s="35">
        <f t="shared" si="63"/>
        <v>-0.13317832423221904</v>
      </c>
      <c r="K206" s="45"/>
    </row>
    <row r="207" spans="1:1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-0.88060383379852436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-0.39331387519820293</v>
      </c>
      <c r="I207" s="35">
        <f t="shared" si="63"/>
        <v>-2.9459045320166846</v>
      </c>
      <c r="K207" s="45"/>
    </row>
    <row r="208" spans="1:1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-0.88060383379852436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-0.30081679068630862</v>
      </c>
      <c r="I208" s="35">
        <f t="shared" si="63"/>
        <v>2.6795478835522464</v>
      </c>
      <c r="K208" s="45"/>
    </row>
    <row r="209" spans="1:11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-0.79278306555928668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-0.59437329781271542</v>
      </c>
      <c r="I209" s="35">
        <f t="shared" si="63"/>
        <v>-2.9459045320166846</v>
      </c>
      <c r="K209" s="45"/>
    </row>
    <row r="210" spans="1:11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-0.90255902585833381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-1.2891417054015308</v>
      </c>
      <c r="I210" s="35">
        <f t="shared" si="63"/>
        <v>-2.9459045320166846</v>
      </c>
      <c r="K210" s="45"/>
    </row>
    <row r="211" spans="1:11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-0.90255902585833381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9.1251442309383216E-2</v>
      </c>
      <c r="I211" s="35">
        <f t="shared" si="63"/>
        <v>-2.9459045320166846</v>
      </c>
      <c r="K211" s="45"/>
    </row>
    <row r="212" spans="1:11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-0.8257158536490008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-0.82250029878796516</v>
      </c>
      <c r="I212" s="35">
        <f t="shared" si="63"/>
        <v>2.6795478835522464</v>
      </c>
      <c r="K212" s="45"/>
    </row>
    <row r="213" spans="1:11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-0.90255902585833381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-0.36284423690181566</v>
      </c>
      <c r="I213" s="35">
        <f t="shared" si="63"/>
        <v>-2.9459045320166846</v>
      </c>
      <c r="K213" s="45"/>
    </row>
    <row r="214" spans="1:11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-0.91353662188823836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-0.73990584843174401</v>
      </c>
      <c r="I214" s="35">
        <f t="shared" si="63"/>
        <v>-0.13317832423221904</v>
      </c>
      <c r="K214" s="45"/>
    </row>
    <row r="215" spans="1:11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-0.9354918139480477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-0.35251378764533114</v>
      </c>
      <c r="I215" s="35">
        <f t="shared" si="74"/>
        <v>2.6795478835522464</v>
      </c>
      <c r="K215" s="45"/>
    </row>
    <row r="216" spans="1:11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-0.91353662188823836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-1.2691151109784196</v>
      </c>
      <c r="I216" s="35">
        <f t="shared" si="74"/>
        <v>-0.13317832423221904</v>
      </c>
      <c r="K216" s="45"/>
    </row>
    <row r="217" spans="1:11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-0.79278306555928668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-0.50092313328739657</v>
      </c>
      <c r="I217" s="35">
        <f t="shared" si="74"/>
        <v>-0.13317832423221904</v>
      </c>
      <c r="K217" s="45"/>
    </row>
    <row r="218" spans="1:11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-0.79278306555928668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-0.28131740983017711</v>
      </c>
      <c r="I218" s="35">
        <f t="shared" si="74"/>
        <v>-0.13317832423221904</v>
      </c>
      <c r="K218" s="45"/>
    </row>
    <row r="219" spans="1:11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-0.85864864173871491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0.51315745387629186</v>
      </c>
      <c r="I219" s="35">
        <f t="shared" si="74"/>
        <v>-0.13317832423221904</v>
      </c>
      <c r="K219" s="45"/>
    </row>
    <row r="220" spans="1:11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-0.88060383379852436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-0.34350775671336681</v>
      </c>
      <c r="I220" s="35">
        <f t="shared" si="74"/>
        <v>2.6795478835522464</v>
      </c>
      <c r="K220" s="45"/>
    </row>
    <row r="221" spans="1:11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-0.95744700600785726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-0.32597600396393756</v>
      </c>
      <c r="I221" s="35">
        <f t="shared" si="74"/>
        <v>-0.13317832423221904</v>
      </c>
      <c r="K221" s="45"/>
    </row>
    <row r="222" spans="1:11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-0.95744700600785726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-1.3683418562526515</v>
      </c>
      <c r="I222" s="35">
        <f t="shared" si="74"/>
        <v>-2.9459045320166846</v>
      </c>
      <c r="K222" s="45"/>
    </row>
    <row r="223" spans="1:11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-0.95744700600785726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-1.1028055117900839</v>
      </c>
      <c r="I223" s="35">
        <f t="shared" si="74"/>
        <v>-0.13317832423221904</v>
      </c>
      <c r="K223" s="45"/>
    </row>
    <row r="224" spans="1:11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-0.95744700600785726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-0.53407029105762627</v>
      </c>
      <c r="I224" s="35">
        <f t="shared" si="74"/>
        <v>-2.9459045320166846</v>
      </c>
      <c r="K224" s="45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-0.95744700600785726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-1.3753244831200264</v>
      </c>
      <c r="I225" s="35">
        <f t="shared" si="85"/>
        <v>2.6795478835522464</v>
      </c>
      <c r="K225" s="45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-0.84767104570881013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-1.5957758371051467</v>
      </c>
      <c r="I226" s="35">
        <f t="shared" si="85"/>
        <v>-2.9459045320166846</v>
      </c>
      <c r="K226" s="45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-0.83669344967890547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-1.5488157796034216</v>
      </c>
      <c r="I227" s="35">
        <f t="shared" si="85"/>
        <v>2.6795478835522464</v>
      </c>
      <c r="K227" s="45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-0.77082787349947735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-1.9213655383488801</v>
      </c>
      <c r="I228" s="35">
        <f t="shared" si="85"/>
        <v>-0.13317832423221904</v>
      </c>
      <c r="K228" s="45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-0.89158142982842903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-2.0281996593365648</v>
      </c>
      <c r="I229" s="35">
        <f t="shared" si="85"/>
        <v>2.6795478835522464</v>
      </c>
      <c r="K229" s="45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-0.8257158536490008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-0.81210913356384062</v>
      </c>
      <c r="I230" s="35">
        <f t="shared" si="85"/>
        <v>-0.13317832423221904</v>
      </c>
      <c r="K230" s="45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-0.75985027746957268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-0.75440821284644544</v>
      </c>
      <c r="I231" s="35">
        <f t="shared" si="85"/>
        <v>-0.13317832423221904</v>
      </c>
      <c r="K231" s="45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-0.75985027746957268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-1.8864809329956627</v>
      </c>
      <c r="I232" s="35">
        <f t="shared" si="85"/>
        <v>-0.13317832423221904</v>
      </c>
      <c r="K232" s="45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-1.083689360351761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-1.799269402519162</v>
      </c>
      <c r="I233" s="35">
        <f t="shared" si="85"/>
        <v>-2.9459045320166846</v>
      </c>
      <c r="K233" s="45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-0.49638797275186003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-1.8418610726408087</v>
      </c>
      <c r="I234" s="35">
        <f t="shared" si="85"/>
        <v>-2.9459045320166846</v>
      </c>
      <c r="K234" s="45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-0.78180546952938201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-3.5335895490891178</v>
      </c>
      <c r="I235" s="35">
        <f t="shared" si="96"/>
        <v>-0.13317832423221904</v>
      </c>
      <c r="K235" s="45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-0.9794021980676666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-2.7465670234197255</v>
      </c>
      <c r="I236" s="35">
        <f t="shared" si="96"/>
        <v>-2.9459045320166846</v>
      </c>
      <c r="K236" s="45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</row>
    <row r="241" spans="1:1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</row>
    <row r="242" spans="1:1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</row>
    <row r="243" spans="1:1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</row>
    <row r="244" spans="1:1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125</v>
      </c>
    </row>
    <row r="245" spans="1:13" x14ac:dyDescent="0.15">
      <c r="A245" s="35">
        <v>1992</v>
      </c>
      <c r="B245" s="35">
        <f>B205</f>
        <v>0.37903281348907686</v>
      </c>
      <c r="C245" s="35">
        <f t="shared" ref="C245" si="98">C205</f>
        <v>-0.88060383379852436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-1.2231819943280056</v>
      </c>
      <c r="I245" s="35">
        <f t="shared" si="99"/>
        <v>-2.9459045320166846</v>
      </c>
      <c r="K245" s="9">
        <f t="shared" ref="K245:K276" si="100">SUM(B245:I245)/$B$240</f>
        <v>-0.22474023517186548</v>
      </c>
      <c r="M245" s="47"/>
    </row>
    <row r="246" spans="1:1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-0.8257158536490008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-1.8386552456185883</v>
      </c>
      <c r="I246" s="35">
        <f t="shared" si="99"/>
        <v>-0.13317832423221904</v>
      </c>
      <c r="K246" s="9">
        <f t="shared" si="100"/>
        <v>-0.15510075042717142</v>
      </c>
    </row>
    <row r="247" spans="1:1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-0.88060383379852436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-0.39331387519820293</v>
      </c>
      <c r="I247" s="35">
        <f t="shared" si="99"/>
        <v>-2.9459045320166846</v>
      </c>
      <c r="K247" s="9">
        <f t="shared" si="100"/>
        <v>-0.19907950174175409</v>
      </c>
    </row>
    <row r="248" spans="1:1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-0.88060383379852436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-0.30081679068630862</v>
      </c>
      <c r="I248" s="35">
        <f t="shared" si="99"/>
        <v>2.6795478835522464</v>
      </c>
      <c r="K248" s="9">
        <f t="shared" si="100"/>
        <v>-2.2272157892625283E-2</v>
      </c>
    </row>
    <row r="249" spans="1:1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-0.79278306555928668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-0.59437329781271542</v>
      </c>
      <c r="I249" s="35">
        <f t="shared" si="99"/>
        <v>-2.9459045320166846</v>
      </c>
      <c r="K249" s="9">
        <f t="shared" si="100"/>
        <v>-0.20258100620604833</v>
      </c>
    </row>
    <row r="250" spans="1:1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-0.90255902585833381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-1.2891417054015308</v>
      </c>
      <c r="I250" s="35">
        <f t="shared" si="99"/>
        <v>-2.9459045320166846</v>
      </c>
      <c r="K250" s="9">
        <f t="shared" si="100"/>
        <v>-0.22745869228792412</v>
      </c>
    </row>
    <row r="251" spans="1:1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-0.90255902585833381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9.1251442309383216E-2</v>
      </c>
      <c r="I251" s="35">
        <f t="shared" si="99"/>
        <v>-2.9459045320166846</v>
      </c>
      <c r="K251" s="9">
        <f t="shared" si="100"/>
        <v>-0.18477492148672084</v>
      </c>
    </row>
    <row r="252" spans="1:1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-0.8257158536490008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-0.82250029878796516</v>
      </c>
      <c r="I252" s="35">
        <f t="shared" si="99"/>
        <v>2.6795478835522464</v>
      </c>
      <c r="K252" s="9">
        <f t="shared" si="100"/>
        <v>-3.6706156901658481E-2</v>
      </c>
    </row>
    <row r="253" spans="1:1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-0.90255902585833381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-0.36284423690181566</v>
      </c>
      <c r="I253" s="35">
        <f t="shared" si="99"/>
        <v>-2.9459045320166846</v>
      </c>
      <c r="K253" s="9">
        <f t="shared" si="100"/>
        <v>-0.19881622263734539</v>
      </c>
    </row>
    <row r="254" spans="1:1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-0.91353662188823836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-0.73990584843174401</v>
      </c>
      <c r="I254" s="35">
        <f t="shared" si="99"/>
        <v>-0.13317832423221904</v>
      </c>
      <c r="K254" s="9">
        <f t="shared" si="100"/>
        <v>-0.12384136177696711</v>
      </c>
    </row>
    <row r="255" spans="1:1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-0.9354918139480477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-0.35251378764533114</v>
      </c>
      <c r="I255" s="35">
        <f t="shared" si="111"/>
        <v>2.6795478835522464</v>
      </c>
      <c r="K255" s="9">
        <f t="shared" si="100"/>
        <v>-2.5567920944837588E-2</v>
      </c>
    </row>
    <row r="256" spans="1:1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-0.91353662188823836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-1.2691151109784196</v>
      </c>
      <c r="I256" s="35">
        <f t="shared" si="111"/>
        <v>-0.13317832423221904</v>
      </c>
      <c r="K256" s="9">
        <f t="shared" si="100"/>
        <v>-0.14020528455206532</v>
      </c>
    </row>
    <row r="257" spans="1:11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-0.79278306555928668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-0.50092313328739657</v>
      </c>
      <c r="I257" s="35">
        <f t="shared" si="111"/>
        <v>-0.13317832423221904</v>
      </c>
      <c r="K257" s="9">
        <f t="shared" si="100"/>
        <v>-0.11271779123048292</v>
      </c>
    </row>
    <row r="258" spans="1:11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-0.79278306555928668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-0.28131740983017711</v>
      </c>
      <c r="I258" s="35">
        <f t="shared" si="111"/>
        <v>-0.13317832423221904</v>
      </c>
      <c r="K258" s="9">
        <f t="shared" si="100"/>
        <v>-0.10592726174819413</v>
      </c>
    </row>
    <row r="259" spans="1:11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-0.85864864173871491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0.51315745387629186</v>
      </c>
      <c r="I259" s="35">
        <f t="shared" si="111"/>
        <v>-0.13317832423221904</v>
      </c>
      <c r="K259" s="9">
        <f t="shared" si="100"/>
        <v>-8.339759917778472E-2</v>
      </c>
    </row>
    <row r="260" spans="1:11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-0.88060383379852436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-0.34350775671336681</v>
      </c>
      <c r="I260" s="35">
        <f t="shared" si="111"/>
        <v>2.6795478835522464</v>
      </c>
      <c r="K260" s="9">
        <f t="shared" si="100"/>
        <v>-2.3592224869343228E-2</v>
      </c>
    </row>
    <row r="261" spans="1:11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-0.95744700600785726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-0.32597600396393756</v>
      </c>
      <c r="I261" s="35">
        <f t="shared" si="111"/>
        <v>-0.13317832423221904</v>
      </c>
      <c r="K261" s="9">
        <f t="shared" si="100"/>
        <v>-0.11239982002223034</v>
      </c>
    </row>
    <row r="262" spans="1:11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-0.95744700600785726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-1.3683418562526515</v>
      </c>
      <c r="I262" s="35">
        <f t="shared" si="111"/>
        <v>-2.9459045320166846</v>
      </c>
      <c r="K262" s="9">
        <f t="shared" si="100"/>
        <v>-0.23160489299913758</v>
      </c>
    </row>
    <row r="263" spans="1:11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-0.95744700600785726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-1.1028055117900839</v>
      </c>
      <c r="I263" s="35">
        <f t="shared" si="111"/>
        <v>-0.13317832423221904</v>
      </c>
      <c r="K263" s="9">
        <f t="shared" si="100"/>
        <v>-0.13642052218135672</v>
      </c>
    </row>
    <row r="264" spans="1:11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-0.95744700600785726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-0.53407029105762627</v>
      </c>
      <c r="I264" s="35">
        <f t="shared" si="111"/>
        <v>-2.9459045320166846</v>
      </c>
      <c r="K264" s="9">
        <f t="shared" si="100"/>
        <v>-0.20580799858989129</v>
      </c>
    </row>
    <row r="265" spans="1:11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-0.95744700600785726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-1.3753244831200264</v>
      </c>
      <c r="I265" s="35">
        <f t="shared" si="122"/>
        <v>2.6795478835522464</v>
      </c>
      <c r="K265" s="9">
        <f t="shared" si="100"/>
        <v>-5.7873607015787046E-2</v>
      </c>
    </row>
    <row r="266" spans="1:11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-0.84767104570881013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-1.5957758371051467</v>
      </c>
      <c r="I266" s="35">
        <f t="shared" si="122"/>
        <v>-2.9459045320166846</v>
      </c>
      <c r="K266" s="9">
        <f t="shared" si="100"/>
        <v>-0.2352430507156944</v>
      </c>
    </row>
    <row r="267" spans="1:11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-0.83669344967890547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-1.5488157796034216</v>
      </c>
      <c r="I267" s="35">
        <f t="shared" si="122"/>
        <v>2.6795478835522464</v>
      </c>
      <c r="K267" s="9">
        <f t="shared" si="100"/>
        <v>-5.9504334911719116E-2</v>
      </c>
    </row>
    <row r="268" spans="1:11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-0.77082787349947735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-1.9213655383488801</v>
      </c>
      <c r="I268" s="35">
        <f t="shared" si="122"/>
        <v>-0.13317832423221904</v>
      </c>
      <c r="K268" s="9">
        <f t="shared" si="100"/>
        <v>-0.1559610569386361</v>
      </c>
    </row>
    <row r="269" spans="1:11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-0.89158142982842903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-2.0281996593365648</v>
      </c>
      <c r="I269" s="35">
        <f t="shared" si="122"/>
        <v>2.6795478835522464</v>
      </c>
      <c r="K269" s="9">
        <f t="shared" si="100"/>
        <v>-7.602480058527096E-2</v>
      </c>
    </row>
    <row r="270" spans="1:11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-0.8257158536490008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-0.81210913356384062</v>
      </c>
      <c r="I270" s="35">
        <f t="shared" si="122"/>
        <v>-0.13317832423221904</v>
      </c>
      <c r="K270" s="9">
        <f t="shared" si="100"/>
        <v>-0.1233584464056888</v>
      </c>
    </row>
    <row r="271" spans="1:11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-0.75985027746957268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-0.75440821284644544</v>
      </c>
      <c r="I271" s="35">
        <f t="shared" si="122"/>
        <v>-0.13317832423221904</v>
      </c>
      <c r="K271" s="9">
        <f t="shared" si="100"/>
        <v>-0.11953758997721561</v>
      </c>
    </row>
    <row r="272" spans="1:11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-0.75985027746957268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-1.8864809329956627</v>
      </c>
      <c r="I272" s="35">
        <f t="shared" si="122"/>
        <v>-0.13317832423221904</v>
      </c>
      <c r="K272" s="9">
        <f t="shared" si="100"/>
        <v>-0.15454293073631323</v>
      </c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-1.083689360351761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-1.799269402519162</v>
      </c>
      <c r="I273" s="35">
        <f t="shared" si="122"/>
        <v>-2.9459045320166846</v>
      </c>
      <c r="K273" s="9">
        <f t="shared" si="100"/>
        <v>-0.24883339951151898</v>
      </c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-0.49638797275186003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-1.8418610726408087</v>
      </c>
      <c r="I274" s="35">
        <f t="shared" si="122"/>
        <v>-2.9459045320166846</v>
      </c>
      <c r="K274" s="9">
        <f t="shared" si="100"/>
        <v>-0.23199018004713262</v>
      </c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-0.78180546952938201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-3.5335895490891178</v>
      </c>
      <c r="I275" s="35">
        <f t="shared" si="133"/>
        <v>-0.13317832423221904</v>
      </c>
      <c r="K275" s="9">
        <f t="shared" si="100"/>
        <v>-0.20615281967116988</v>
      </c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-0.9794021980676666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-2.7465670234197255</v>
      </c>
      <c r="I276" s="35">
        <f t="shared" si="133"/>
        <v>-2.9459045320166846</v>
      </c>
      <c r="K276" s="45">
        <f t="shared" si="100"/>
        <v>-0.2749005132597091</v>
      </c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80" spans="1:1023" ht="37.75" customHeight="1" x14ac:dyDescent="0.15">
      <c r="B280" s="46" t="s">
        <v>96</v>
      </c>
      <c r="C280" s="50" t="str">
        <f t="shared" ref="C280:C312" si="135">K244</f>
        <v>GMY-CHN  BRI</v>
      </c>
      <c r="D280" s="46" t="s">
        <v>115</v>
      </c>
    </row>
    <row r="281" spans="1:1023" x14ac:dyDescent="0.15">
      <c r="B281" s="35">
        <v>1992</v>
      </c>
      <c r="C281" s="35">
        <f t="shared" si="135"/>
        <v>-0.22474023517186548</v>
      </c>
      <c r="D281" s="35" cm="1">
        <f t="array" ref="D281:D312">TREND(C281:C312,B281:B312)</f>
        <v>-0.12648904215437939</v>
      </c>
    </row>
    <row r="282" spans="1:1023" x14ac:dyDescent="0.15">
      <c r="B282" s="35">
        <v>1993</v>
      </c>
      <c r="C282" s="35">
        <f t="shared" si="135"/>
        <v>-0.15510075042717142</v>
      </c>
      <c r="D282" s="35">
        <v>-0.12779808591180108</v>
      </c>
    </row>
    <row r="283" spans="1:1023" x14ac:dyDescent="0.15">
      <c r="B283" s="35">
        <v>1994</v>
      </c>
      <c r="C283" s="35">
        <f t="shared" si="135"/>
        <v>-0.19907950174175409</v>
      </c>
      <c r="D283" s="35">
        <v>-0.12910712966922278</v>
      </c>
    </row>
    <row r="284" spans="1:1023" x14ac:dyDescent="0.15">
      <c r="B284" s="35">
        <v>1995</v>
      </c>
      <c r="C284" s="35">
        <f t="shared" si="135"/>
        <v>-2.2272157892625283E-2</v>
      </c>
      <c r="D284" s="35">
        <v>-0.13041617342664402</v>
      </c>
    </row>
    <row r="285" spans="1:1023" x14ac:dyDescent="0.15">
      <c r="B285" s="35">
        <v>1996</v>
      </c>
      <c r="C285" s="35">
        <f t="shared" si="135"/>
        <v>-0.20258100620604833</v>
      </c>
      <c r="D285" s="35">
        <v>-0.13172521718406571</v>
      </c>
    </row>
    <row r="286" spans="1:1023" x14ac:dyDescent="0.15">
      <c r="B286" s="35">
        <v>1997</v>
      </c>
      <c r="C286" s="35">
        <f t="shared" si="135"/>
        <v>-0.22745869228792412</v>
      </c>
      <c r="D286" s="35">
        <v>-0.1330342609414874</v>
      </c>
    </row>
    <row r="287" spans="1:1023" x14ac:dyDescent="0.15">
      <c r="B287" s="35">
        <v>1998</v>
      </c>
      <c r="C287" s="35">
        <f t="shared" si="135"/>
        <v>-0.18477492148672084</v>
      </c>
      <c r="D287" s="35">
        <v>-0.13434330469890909</v>
      </c>
    </row>
    <row r="288" spans="1:1023" x14ac:dyDescent="0.15">
      <c r="B288" s="35">
        <v>1999</v>
      </c>
      <c r="C288" s="35">
        <f t="shared" si="135"/>
        <v>-3.6706156901658481E-2</v>
      </c>
      <c r="D288" s="35">
        <v>-0.13565234845633078</v>
      </c>
    </row>
    <row r="289" spans="2:4" x14ac:dyDescent="0.15">
      <c r="B289" s="35">
        <v>2000</v>
      </c>
      <c r="C289" s="35">
        <f t="shared" si="135"/>
        <v>-0.19881622263734539</v>
      </c>
      <c r="D289" s="35">
        <v>-0.13696139221375248</v>
      </c>
    </row>
    <row r="290" spans="2:4" x14ac:dyDescent="0.15">
      <c r="B290" s="35">
        <v>2001</v>
      </c>
      <c r="C290" s="35">
        <f t="shared" si="135"/>
        <v>-0.12384136177696711</v>
      </c>
      <c r="D290" s="35">
        <v>-0.13827043597117372</v>
      </c>
    </row>
    <row r="291" spans="2:4" x14ac:dyDescent="0.15">
      <c r="B291" s="35">
        <v>2002</v>
      </c>
      <c r="C291" s="35">
        <f t="shared" si="135"/>
        <v>-2.5567920944837588E-2</v>
      </c>
      <c r="D291" s="35">
        <v>-0.13957947972859541</v>
      </c>
    </row>
    <row r="292" spans="2:4" x14ac:dyDescent="0.15">
      <c r="B292" s="35">
        <v>2003</v>
      </c>
      <c r="C292" s="35">
        <f t="shared" si="135"/>
        <v>-0.14020528455206532</v>
      </c>
      <c r="D292" s="35">
        <v>-0.1408885234860171</v>
      </c>
    </row>
    <row r="293" spans="2:4" x14ac:dyDescent="0.15">
      <c r="B293" s="35">
        <v>2004</v>
      </c>
      <c r="C293" s="35">
        <f t="shared" si="135"/>
        <v>-0.11271779123048292</v>
      </c>
      <c r="D293" s="35">
        <v>-0.14219756724343879</v>
      </c>
    </row>
    <row r="294" spans="2:4" x14ac:dyDescent="0.15">
      <c r="B294" s="35">
        <v>2005</v>
      </c>
      <c r="C294" s="35">
        <f t="shared" si="135"/>
        <v>-0.10592726174819413</v>
      </c>
      <c r="D294" s="35">
        <v>-0.14350661100086048</v>
      </c>
    </row>
    <row r="295" spans="2:4" x14ac:dyDescent="0.15">
      <c r="B295" s="35">
        <v>2006</v>
      </c>
      <c r="C295" s="35">
        <f t="shared" si="135"/>
        <v>-8.339759917778472E-2</v>
      </c>
      <c r="D295" s="35">
        <v>-0.14481565475828218</v>
      </c>
    </row>
    <row r="296" spans="2:4" x14ac:dyDescent="0.15">
      <c r="B296" s="35">
        <v>2007</v>
      </c>
      <c r="C296" s="35">
        <f t="shared" si="135"/>
        <v>-2.3592224869343228E-2</v>
      </c>
      <c r="D296" s="35">
        <v>-0.14612469851570342</v>
      </c>
    </row>
    <row r="297" spans="2:4" x14ac:dyDescent="0.15">
      <c r="B297" s="35">
        <v>2008</v>
      </c>
      <c r="C297" s="35">
        <f t="shared" si="135"/>
        <v>-0.11239982002223034</v>
      </c>
      <c r="D297" s="35">
        <v>-0.14743374227312511</v>
      </c>
    </row>
    <row r="298" spans="2:4" x14ac:dyDescent="0.15">
      <c r="B298" s="35">
        <v>2009</v>
      </c>
      <c r="C298" s="35">
        <f t="shared" si="135"/>
        <v>-0.23160489299913758</v>
      </c>
      <c r="D298" s="35">
        <v>-0.1487427860305468</v>
      </c>
    </row>
    <row r="299" spans="2:4" x14ac:dyDescent="0.15">
      <c r="B299" s="35">
        <v>2010</v>
      </c>
      <c r="C299" s="35">
        <f t="shared" si="135"/>
        <v>-0.13642052218135672</v>
      </c>
      <c r="D299" s="35">
        <v>-0.15005182978796849</v>
      </c>
    </row>
    <row r="300" spans="2:4" x14ac:dyDescent="0.15">
      <c r="B300" s="35">
        <v>2011</v>
      </c>
      <c r="C300" s="35">
        <f t="shared" si="135"/>
        <v>-0.20580799858989129</v>
      </c>
      <c r="D300" s="35">
        <v>-0.15136087354539018</v>
      </c>
    </row>
    <row r="301" spans="2:4" x14ac:dyDescent="0.15">
      <c r="B301" s="35">
        <v>2012</v>
      </c>
      <c r="C301" s="35">
        <f t="shared" si="135"/>
        <v>-5.7873607015787046E-2</v>
      </c>
      <c r="D301" s="35">
        <v>-0.15266991730281188</v>
      </c>
    </row>
    <row r="302" spans="2:4" x14ac:dyDescent="0.15">
      <c r="B302" s="35">
        <v>2013</v>
      </c>
      <c r="C302" s="35">
        <f t="shared" si="135"/>
        <v>-0.2352430507156944</v>
      </c>
      <c r="D302" s="35">
        <v>-0.15397896106023357</v>
      </c>
    </row>
    <row r="303" spans="2:4" x14ac:dyDescent="0.15">
      <c r="B303" s="35">
        <v>2014</v>
      </c>
      <c r="C303" s="35">
        <f t="shared" si="135"/>
        <v>-5.9504334911719116E-2</v>
      </c>
      <c r="D303" s="35">
        <v>-0.15528800481765481</v>
      </c>
    </row>
    <row r="304" spans="2:4" x14ac:dyDescent="0.15">
      <c r="B304" s="35">
        <v>2015</v>
      </c>
      <c r="C304" s="35">
        <f t="shared" si="135"/>
        <v>-0.1559610569386361</v>
      </c>
      <c r="D304" s="35">
        <v>-0.1565970485750765</v>
      </c>
    </row>
    <row r="305" spans="2:4" x14ac:dyDescent="0.15">
      <c r="B305" s="35">
        <v>2016</v>
      </c>
      <c r="C305" s="35">
        <f t="shared" si="135"/>
        <v>-7.602480058527096E-2</v>
      </c>
      <c r="D305" s="35">
        <v>-0.15790609233249819</v>
      </c>
    </row>
    <row r="306" spans="2:4" x14ac:dyDescent="0.15">
      <c r="B306" s="35">
        <v>2017</v>
      </c>
      <c r="C306" s="35">
        <f t="shared" si="135"/>
        <v>-0.1233584464056888</v>
      </c>
      <c r="D306" s="35">
        <v>-0.15921513608991988</v>
      </c>
    </row>
    <row r="307" spans="2:4" x14ac:dyDescent="0.15">
      <c r="B307" s="35">
        <v>2018</v>
      </c>
      <c r="C307" s="35">
        <f t="shared" si="135"/>
        <v>-0.11953758997721561</v>
      </c>
      <c r="D307" s="35">
        <v>-0.16052417984734157</v>
      </c>
    </row>
    <row r="308" spans="2:4" x14ac:dyDescent="0.15">
      <c r="B308" s="35">
        <v>2019</v>
      </c>
      <c r="C308" s="35">
        <f t="shared" si="135"/>
        <v>-0.15454293073631323</v>
      </c>
      <c r="D308" s="35">
        <v>-0.16183322360476327</v>
      </c>
    </row>
    <row r="309" spans="2:4" x14ac:dyDescent="0.15">
      <c r="B309" s="35">
        <v>2020</v>
      </c>
      <c r="C309" s="35">
        <f t="shared" si="135"/>
        <v>-0.24883339951151898</v>
      </c>
      <c r="D309" s="35">
        <v>-0.16314226736218451</v>
      </c>
    </row>
    <row r="310" spans="2:4" x14ac:dyDescent="0.15">
      <c r="B310" s="35">
        <v>2021</v>
      </c>
      <c r="C310" s="35">
        <f t="shared" si="135"/>
        <v>-0.23199018004713262</v>
      </c>
      <c r="D310" s="35">
        <v>-0.1644513111196062</v>
      </c>
    </row>
    <row r="311" spans="2:4" x14ac:dyDescent="0.15">
      <c r="B311" s="35">
        <v>2022</v>
      </c>
      <c r="C311" s="35">
        <f t="shared" si="135"/>
        <v>-0.20615281967116988</v>
      </c>
      <c r="D311" s="35">
        <v>-0.16576035487702789</v>
      </c>
    </row>
    <row r="312" spans="2:4" x14ac:dyDescent="0.15">
      <c r="B312" s="35">
        <v>2023</v>
      </c>
      <c r="C312" s="35">
        <f t="shared" si="135"/>
        <v>-0.2749005132597091</v>
      </c>
      <c r="D312" s="35">
        <v>-0.16706939863444958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135C-6A86-4D4B-B4E9-ED1C342231A7}">
  <dimension ref="A1:AMJ314"/>
  <sheetViews>
    <sheetView topLeftCell="A4"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8" ht="51" customHeight="1" x14ac:dyDescent="0.15">
      <c r="A1" s="81" t="s">
        <v>72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8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8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8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8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8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8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3">
        <v>0</v>
      </c>
      <c r="H7" s="20">
        <v>0</v>
      </c>
      <c r="I7" s="26">
        <v>0</v>
      </c>
      <c r="J7" s="20">
        <v>0</v>
      </c>
      <c r="K7" s="21">
        <v>0.831081081</v>
      </c>
      <c r="L7" s="20">
        <f t="shared" ref="L7:L38" si="0">M7+N7</f>
        <v>4</v>
      </c>
      <c r="M7" s="22">
        <v>2</v>
      </c>
      <c r="N7" s="22">
        <v>2</v>
      </c>
      <c r="P7"/>
      <c r="Q7"/>
      <c r="R7"/>
    </row>
    <row r="8" spans="1:18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3</v>
      </c>
      <c r="I8" s="26">
        <v>0</v>
      </c>
      <c r="J8" s="20">
        <v>0</v>
      </c>
      <c r="K8" s="21">
        <v>0.7734375</v>
      </c>
      <c r="L8" s="20">
        <f t="shared" si="0"/>
        <v>5</v>
      </c>
      <c r="M8" s="22">
        <v>1</v>
      </c>
      <c r="N8" s="22">
        <v>4</v>
      </c>
      <c r="P8"/>
      <c r="Q8"/>
      <c r="R8"/>
    </row>
    <row r="9" spans="1:18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3</v>
      </c>
      <c r="I9" s="26">
        <v>0</v>
      </c>
      <c r="J9" s="20">
        <v>0</v>
      </c>
      <c r="K9" s="21">
        <v>0.82835820900000001</v>
      </c>
      <c r="L9" s="20">
        <f t="shared" si="0"/>
        <v>1</v>
      </c>
      <c r="M9" s="22"/>
      <c r="N9" s="22">
        <v>1</v>
      </c>
      <c r="P9"/>
      <c r="Q9"/>
      <c r="R9"/>
    </row>
    <row r="10" spans="1:18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4</v>
      </c>
      <c r="I10" s="26">
        <v>0</v>
      </c>
      <c r="J10" s="20">
        <v>0</v>
      </c>
      <c r="K10" s="21">
        <v>0.85</v>
      </c>
      <c r="L10" s="20">
        <f t="shared" si="0"/>
        <v>4</v>
      </c>
      <c r="M10" s="22">
        <v>1</v>
      </c>
      <c r="N10" s="22">
        <v>3</v>
      </c>
      <c r="P10"/>
      <c r="Q10"/>
      <c r="R10"/>
    </row>
    <row r="11" spans="1:18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4</v>
      </c>
      <c r="I11" s="26">
        <v>0</v>
      </c>
      <c r="J11" s="20">
        <v>0</v>
      </c>
      <c r="K11" s="21">
        <v>0.81756756799999997</v>
      </c>
      <c r="L11" s="20">
        <f t="shared" si="0"/>
        <v>6</v>
      </c>
      <c r="M11" s="22"/>
      <c r="N11" s="22">
        <v>6</v>
      </c>
      <c r="P11"/>
      <c r="Q11"/>
      <c r="R11"/>
    </row>
    <row r="12" spans="1:18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0</v>
      </c>
      <c r="I12" s="26">
        <v>0</v>
      </c>
      <c r="J12" s="20">
        <v>0</v>
      </c>
      <c r="K12" s="21">
        <v>0.84246575300000004</v>
      </c>
      <c r="L12" s="20">
        <f t="shared" si="0"/>
        <v>4</v>
      </c>
      <c r="M12" s="22">
        <v>1</v>
      </c>
      <c r="N12" s="22">
        <v>3</v>
      </c>
      <c r="P12"/>
      <c r="Q12"/>
      <c r="R12"/>
    </row>
    <row r="13" spans="1:18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3">
        <v>0</v>
      </c>
      <c r="H13" s="20">
        <v>0</v>
      </c>
      <c r="I13" s="26">
        <v>0</v>
      </c>
      <c r="J13" s="20">
        <v>0</v>
      </c>
      <c r="K13" s="21">
        <v>0.83870967699999999</v>
      </c>
      <c r="L13" s="20">
        <f t="shared" si="0"/>
        <v>4</v>
      </c>
      <c r="M13" s="22"/>
      <c r="N13" s="22">
        <v>4</v>
      </c>
      <c r="P13"/>
      <c r="Q13"/>
      <c r="R13"/>
    </row>
    <row r="14" spans="1:18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53">
        <v>0</v>
      </c>
      <c r="H14" s="20">
        <v>0</v>
      </c>
      <c r="I14" s="26">
        <v>0</v>
      </c>
      <c r="J14" s="20">
        <v>0</v>
      </c>
      <c r="K14" s="21">
        <v>0.84057970999999998</v>
      </c>
      <c r="L14" s="20">
        <f t="shared" si="0"/>
        <v>4</v>
      </c>
      <c r="M14" s="22"/>
      <c r="N14" s="22">
        <v>4</v>
      </c>
      <c r="P14"/>
      <c r="Q14"/>
      <c r="R14"/>
    </row>
    <row r="15" spans="1:18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3">
        <v>0</v>
      </c>
      <c r="H15" s="20">
        <v>0</v>
      </c>
      <c r="I15" s="26">
        <v>0</v>
      </c>
      <c r="J15" s="20">
        <v>0</v>
      </c>
      <c r="K15" s="21">
        <v>0.82089552200000004</v>
      </c>
      <c r="L15" s="20">
        <f t="shared" si="0"/>
        <v>8</v>
      </c>
      <c r="M15" s="22">
        <v>2</v>
      </c>
      <c r="N15" s="22">
        <v>6</v>
      </c>
      <c r="P15"/>
      <c r="Q15"/>
      <c r="R15"/>
    </row>
    <row r="16" spans="1:18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3">
        <v>0</v>
      </c>
      <c r="H16" s="20">
        <v>0</v>
      </c>
      <c r="I16" s="26">
        <v>0</v>
      </c>
      <c r="J16" s="20">
        <v>0</v>
      </c>
      <c r="K16" s="21">
        <v>0.81343283600000005</v>
      </c>
      <c r="L16" s="20">
        <f t="shared" si="0"/>
        <v>7</v>
      </c>
      <c r="M16" s="22">
        <v>3</v>
      </c>
      <c r="N16" s="22">
        <v>4</v>
      </c>
      <c r="P16"/>
      <c r="Q16"/>
      <c r="R16"/>
    </row>
    <row r="17" spans="1:18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3">
        <v>0</v>
      </c>
      <c r="H17" s="20">
        <v>0</v>
      </c>
      <c r="I17" s="26">
        <v>0</v>
      </c>
      <c r="J17" s="20">
        <v>0</v>
      </c>
      <c r="K17" s="21">
        <v>0.81081081099999996</v>
      </c>
      <c r="L17" s="20">
        <f t="shared" si="0"/>
        <v>8</v>
      </c>
      <c r="M17" s="22">
        <v>2</v>
      </c>
      <c r="N17" s="22">
        <v>6</v>
      </c>
      <c r="P17"/>
      <c r="Q17"/>
      <c r="R17"/>
    </row>
    <row r="18" spans="1:18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3">
        <v>0</v>
      </c>
      <c r="H18" s="20">
        <v>0</v>
      </c>
      <c r="I18" s="26">
        <v>0</v>
      </c>
      <c r="J18" s="20">
        <v>0</v>
      </c>
      <c r="K18" s="21">
        <v>0.83116883100000005</v>
      </c>
      <c r="L18" s="20">
        <f t="shared" si="0"/>
        <v>7</v>
      </c>
      <c r="M18" s="22">
        <v>3</v>
      </c>
      <c r="N18" s="22">
        <v>4</v>
      </c>
      <c r="P18"/>
      <c r="Q18"/>
      <c r="R18"/>
    </row>
    <row r="19" spans="1:18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6">
        <v>0</v>
      </c>
      <c r="J19" s="20">
        <v>0</v>
      </c>
      <c r="K19" s="21">
        <v>0.83561643799999996</v>
      </c>
      <c r="L19" s="20">
        <f t="shared" si="0"/>
        <v>11</v>
      </c>
      <c r="M19" s="22">
        <v>5</v>
      </c>
      <c r="N19" s="22">
        <v>6</v>
      </c>
      <c r="P19"/>
      <c r="Q19"/>
      <c r="R19"/>
    </row>
    <row r="20" spans="1:18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6">
        <v>0</v>
      </c>
      <c r="J20" s="20">
        <v>0</v>
      </c>
      <c r="K20" s="21">
        <v>0.816901408</v>
      </c>
      <c r="L20" s="20">
        <f t="shared" si="0"/>
        <v>3</v>
      </c>
      <c r="M20" s="22">
        <v>1</v>
      </c>
      <c r="N20" s="22">
        <v>2</v>
      </c>
      <c r="P20"/>
      <c r="Q20"/>
      <c r="R20"/>
    </row>
    <row r="21" spans="1:18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1</v>
      </c>
      <c r="I21" s="26">
        <v>0</v>
      </c>
      <c r="J21" s="20">
        <v>0</v>
      </c>
      <c r="K21" s="21">
        <v>0.78217821799999998</v>
      </c>
      <c r="L21" s="20">
        <f t="shared" si="0"/>
        <v>1</v>
      </c>
      <c r="M21" s="22">
        <v>1</v>
      </c>
      <c r="N21" s="22"/>
      <c r="P21"/>
      <c r="Q21"/>
      <c r="R21"/>
    </row>
    <row r="22" spans="1:18" x14ac:dyDescent="0.15">
      <c r="A22" s="20">
        <v>2007</v>
      </c>
      <c r="B22" s="20">
        <v>0</v>
      </c>
      <c r="C22" s="20">
        <f t="shared" si="1"/>
        <v>90</v>
      </c>
      <c r="D22" s="77"/>
      <c r="E22" s="77">
        <v>90</v>
      </c>
      <c r="F22" s="78">
        <v>0</v>
      </c>
      <c r="G22" s="53">
        <v>0</v>
      </c>
      <c r="H22" s="20">
        <v>0</v>
      </c>
      <c r="I22" s="26">
        <v>0</v>
      </c>
      <c r="J22" s="20">
        <v>0</v>
      </c>
      <c r="K22" s="21">
        <v>0.75657894699999995</v>
      </c>
      <c r="L22" s="20">
        <f t="shared" si="0"/>
        <v>2</v>
      </c>
      <c r="M22" s="22"/>
      <c r="N22" s="22">
        <v>2</v>
      </c>
      <c r="P22"/>
      <c r="Q22"/>
    </row>
    <row r="23" spans="1:18" x14ac:dyDescent="0.15">
      <c r="A23" s="20">
        <v>2008</v>
      </c>
      <c r="B23" s="20">
        <v>0</v>
      </c>
      <c r="C23" s="20">
        <f t="shared" si="1"/>
        <v>-17.5</v>
      </c>
      <c r="D23" s="77"/>
      <c r="E23" s="77"/>
      <c r="F23" s="78">
        <v>17.5</v>
      </c>
      <c r="G23" s="53">
        <v>0</v>
      </c>
      <c r="H23" s="20">
        <v>0</v>
      </c>
      <c r="I23" s="26">
        <v>0</v>
      </c>
      <c r="J23" s="20">
        <v>0</v>
      </c>
      <c r="K23" s="21">
        <v>0.71052631600000005</v>
      </c>
      <c r="L23" s="20">
        <f t="shared" si="0"/>
        <v>2</v>
      </c>
      <c r="M23" s="22"/>
      <c r="N23" s="22">
        <v>2</v>
      </c>
      <c r="P23"/>
      <c r="Q23"/>
    </row>
    <row r="24" spans="1:18" x14ac:dyDescent="0.15">
      <c r="A24" s="20">
        <v>2009</v>
      </c>
      <c r="B24" s="20">
        <v>0</v>
      </c>
      <c r="C24" s="20">
        <f t="shared" si="1"/>
        <v>7</v>
      </c>
      <c r="D24" s="77"/>
      <c r="E24" s="77">
        <v>7</v>
      </c>
      <c r="F24" s="78">
        <v>0</v>
      </c>
      <c r="G24" s="53">
        <v>0</v>
      </c>
      <c r="H24" s="20">
        <v>1</v>
      </c>
      <c r="I24" s="26">
        <v>0</v>
      </c>
      <c r="J24" s="20">
        <v>0</v>
      </c>
      <c r="K24" s="21">
        <v>0.70588235300000002</v>
      </c>
      <c r="L24" s="20">
        <f t="shared" si="0"/>
        <v>1</v>
      </c>
      <c r="M24" s="22">
        <v>1</v>
      </c>
      <c r="N24" s="22"/>
      <c r="P24"/>
      <c r="Q24"/>
    </row>
    <row r="25" spans="1:18" x14ac:dyDescent="0.15">
      <c r="A25" s="20">
        <v>2010</v>
      </c>
      <c r="B25" s="20">
        <v>0</v>
      </c>
      <c r="C25" s="20">
        <f t="shared" si="1"/>
        <v>24</v>
      </c>
      <c r="D25" s="77"/>
      <c r="E25" s="77">
        <v>24</v>
      </c>
      <c r="F25" s="78">
        <v>0</v>
      </c>
      <c r="G25" s="53">
        <v>0</v>
      </c>
      <c r="H25" s="20">
        <v>0</v>
      </c>
      <c r="I25" s="26">
        <v>0</v>
      </c>
      <c r="J25" s="20">
        <v>0</v>
      </c>
      <c r="K25" s="21">
        <v>0.75352112699999996</v>
      </c>
      <c r="L25" s="20">
        <f t="shared" si="0"/>
        <v>8</v>
      </c>
      <c r="M25" s="22">
        <v>3</v>
      </c>
      <c r="N25" s="22">
        <v>5</v>
      </c>
      <c r="P25"/>
      <c r="Q25"/>
    </row>
    <row r="26" spans="1:18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6">
        <v>0</v>
      </c>
      <c r="J26" s="20">
        <v>1</v>
      </c>
      <c r="K26" s="21">
        <v>0.72794117599999997</v>
      </c>
      <c r="L26" s="20">
        <f t="shared" si="0"/>
        <v>5</v>
      </c>
      <c r="M26" s="22">
        <v>2</v>
      </c>
      <c r="N26" s="22">
        <v>3</v>
      </c>
      <c r="P26"/>
      <c r="Q26"/>
    </row>
    <row r="27" spans="1:18" x14ac:dyDescent="0.15">
      <c r="A27" s="20">
        <v>2012</v>
      </c>
      <c r="B27" s="20">
        <v>0</v>
      </c>
      <c r="C27" s="20">
        <f t="shared" si="1"/>
        <v>105</v>
      </c>
      <c r="D27" s="77"/>
      <c r="E27" s="77">
        <v>105</v>
      </c>
      <c r="F27" s="78">
        <v>0</v>
      </c>
      <c r="G27" s="53">
        <v>0</v>
      </c>
      <c r="H27" s="20">
        <v>0</v>
      </c>
      <c r="I27" s="26">
        <v>0</v>
      </c>
      <c r="J27" s="20">
        <v>1</v>
      </c>
      <c r="K27" s="21">
        <v>0.69444444400000005</v>
      </c>
      <c r="L27" s="20">
        <f t="shared" si="0"/>
        <v>5</v>
      </c>
      <c r="M27" s="22">
        <v>1</v>
      </c>
      <c r="N27" s="22">
        <v>4</v>
      </c>
      <c r="P27"/>
      <c r="Q27"/>
    </row>
    <row r="28" spans="1:18" x14ac:dyDescent="0.15">
      <c r="A28" s="20">
        <v>2013</v>
      </c>
      <c r="B28" s="20">
        <v>0</v>
      </c>
      <c r="C28" s="20">
        <f t="shared" si="1"/>
        <v>172</v>
      </c>
      <c r="D28" s="77"/>
      <c r="E28" s="77">
        <v>172</v>
      </c>
      <c r="F28" s="78">
        <v>0</v>
      </c>
      <c r="G28" s="53">
        <v>0</v>
      </c>
      <c r="H28" s="20">
        <v>0</v>
      </c>
      <c r="I28" s="26">
        <v>0</v>
      </c>
      <c r="J28" s="20">
        <v>1</v>
      </c>
      <c r="K28" s="21">
        <v>0.65873015899999998</v>
      </c>
      <c r="L28" s="20">
        <f t="shared" si="0"/>
        <v>7</v>
      </c>
      <c r="M28" s="22">
        <v>1</v>
      </c>
      <c r="N28" s="22">
        <v>6</v>
      </c>
      <c r="P28"/>
      <c r="Q28"/>
    </row>
    <row r="29" spans="1:18" x14ac:dyDescent="0.15">
      <c r="A29" s="20">
        <v>2014</v>
      </c>
      <c r="B29" s="20">
        <v>0.75</v>
      </c>
      <c r="C29" s="20">
        <f t="shared" si="1"/>
        <v>167</v>
      </c>
      <c r="D29" s="77"/>
      <c r="E29" s="77">
        <v>167</v>
      </c>
      <c r="F29" s="78">
        <v>0</v>
      </c>
      <c r="G29" s="53">
        <v>0</v>
      </c>
      <c r="H29" s="20">
        <v>4</v>
      </c>
      <c r="I29" s="26">
        <v>0</v>
      </c>
      <c r="J29" s="20">
        <v>1</v>
      </c>
      <c r="K29" s="21">
        <v>0.65277777800000003</v>
      </c>
      <c r="L29" s="20">
        <f t="shared" si="0"/>
        <v>4</v>
      </c>
      <c r="M29" s="22">
        <v>2</v>
      </c>
      <c r="N29" s="22">
        <v>2</v>
      </c>
      <c r="P29"/>
      <c r="Q29"/>
    </row>
    <row r="30" spans="1:18" x14ac:dyDescent="0.15">
      <c r="A30" s="20">
        <v>2015</v>
      </c>
      <c r="B30" s="20">
        <v>0.75</v>
      </c>
      <c r="C30" s="20">
        <f t="shared" si="1"/>
        <v>52</v>
      </c>
      <c r="D30" s="77"/>
      <c r="E30" s="77">
        <v>52</v>
      </c>
      <c r="F30" s="78">
        <v>0</v>
      </c>
      <c r="G30" s="53">
        <v>0</v>
      </c>
      <c r="H30" s="20">
        <v>3</v>
      </c>
      <c r="I30" s="26">
        <v>0</v>
      </c>
      <c r="J30" s="20">
        <v>1</v>
      </c>
      <c r="K30" s="21">
        <v>0.65131578899999998</v>
      </c>
      <c r="L30" s="20">
        <f t="shared" si="0"/>
        <v>3</v>
      </c>
      <c r="M30" s="22">
        <v>3</v>
      </c>
      <c r="N30" s="22"/>
      <c r="P30"/>
      <c r="Q30"/>
    </row>
    <row r="31" spans="1:18" x14ac:dyDescent="0.15">
      <c r="A31" s="20">
        <v>2016</v>
      </c>
      <c r="B31" s="20">
        <v>0.5</v>
      </c>
      <c r="C31" s="20">
        <f t="shared" si="1"/>
        <v>104</v>
      </c>
      <c r="D31" s="77"/>
      <c r="E31" s="77">
        <v>104</v>
      </c>
      <c r="F31" s="78">
        <v>0</v>
      </c>
      <c r="G31" s="53">
        <v>0</v>
      </c>
      <c r="H31" s="20">
        <v>3</v>
      </c>
      <c r="I31" s="26">
        <v>0</v>
      </c>
      <c r="J31" s="20">
        <v>0</v>
      </c>
      <c r="K31" s="21">
        <v>0.65384615400000001</v>
      </c>
      <c r="L31" s="20">
        <f t="shared" si="0"/>
        <v>1</v>
      </c>
      <c r="M31" s="22">
        <v>1</v>
      </c>
      <c r="N31" s="22"/>
      <c r="P31"/>
      <c r="Q31"/>
    </row>
    <row r="32" spans="1:18" x14ac:dyDescent="0.15">
      <c r="A32" s="20">
        <v>2017</v>
      </c>
      <c r="B32" s="20">
        <v>0.5</v>
      </c>
      <c r="C32" s="20">
        <f t="shared" si="1"/>
        <v>78</v>
      </c>
      <c r="D32" s="77"/>
      <c r="E32" s="77">
        <v>78</v>
      </c>
      <c r="F32" s="78">
        <v>0</v>
      </c>
      <c r="G32" s="53">
        <v>0</v>
      </c>
      <c r="H32" s="20">
        <v>3</v>
      </c>
      <c r="I32" s="26">
        <v>0</v>
      </c>
      <c r="J32" s="20">
        <v>0</v>
      </c>
      <c r="K32" s="21">
        <v>0.66304347799999996</v>
      </c>
      <c r="L32" s="20">
        <f t="shared" si="0"/>
        <v>2</v>
      </c>
      <c r="M32" s="22">
        <v>2</v>
      </c>
      <c r="N32" s="22"/>
      <c r="P32"/>
      <c r="Q32"/>
    </row>
    <row r="33" spans="1:1024" x14ac:dyDescent="0.15">
      <c r="A33" s="20">
        <v>2018</v>
      </c>
      <c r="B33" s="20">
        <v>0.5</v>
      </c>
      <c r="C33" s="20">
        <f t="shared" si="1"/>
        <v>52</v>
      </c>
      <c r="D33" s="77"/>
      <c r="E33" s="77">
        <v>52</v>
      </c>
      <c r="F33" s="78">
        <v>0</v>
      </c>
      <c r="G33" s="53">
        <v>0</v>
      </c>
      <c r="H33" s="20">
        <v>3</v>
      </c>
      <c r="I33" s="26">
        <v>0</v>
      </c>
      <c r="J33" s="20">
        <v>0</v>
      </c>
      <c r="K33" s="21">
        <v>0.66500000000000004</v>
      </c>
      <c r="L33" s="20">
        <f t="shared" si="0"/>
        <v>2</v>
      </c>
      <c r="M33" s="22">
        <v>2</v>
      </c>
      <c r="N33" s="22"/>
      <c r="P33"/>
      <c r="Q33"/>
    </row>
    <row r="34" spans="1:1024" x14ac:dyDescent="0.15">
      <c r="A34" s="20">
        <v>2019</v>
      </c>
      <c r="B34" s="20">
        <v>0.5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3</v>
      </c>
      <c r="I34" s="27">
        <v>0.5</v>
      </c>
      <c r="J34" s="20">
        <v>0</v>
      </c>
      <c r="K34" s="21">
        <v>0.60215053799999996</v>
      </c>
      <c r="L34" s="20">
        <f t="shared" si="0"/>
        <v>2</v>
      </c>
      <c r="M34" s="22">
        <v>2</v>
      </c>
      <c r="N34" s="22"/>
      <c r="P34"/>
      <c r="Q34"/>
    </row>
    <row r="35" spans="1:1024" x14ac:dyDescent="0.15">
      <c r="A35" s="20">
        <v>2020</v>
      </c>
      <c r="B35" s="20">
        <v>0.5</v>
      </c>
      <c r="C35" s="20">
        <f t="shared" si="1"/>
        <v>0</v>
      </c>
      <c r="D35" s="77"/>
      <c r="E35" s="77"/>
      <c r="F35" s="78">
        <v>0</v>
      </c>
      <c r="G35" s="53">
        <v>0</v>
      </c>
      <c r="H35" s="20">
        <v>3</v>
      </c>
      <c r="I35" s="26">
        <v>0</v>
      </c>
      <c r="J35" s="20">
        <v>0</v>
      </c>
      <c r="K35" s="21">
        <v>0.64285714299999996</v>
      </c>
      <c r="L35" s="20">
        <f t="shared" si="0"/>
        <v>3</v>
      </c>
      <c r="M35" s="22">
        <v>3</v>
      </c>
      <c r="N35" s="22"/>
      <c r="P35"/>
      <c r="Q35"/>
    </row>
    <row r="36" spans="1:1024" x14ac:dyDescent="0.15">
      <c r="A36" s="20">
        <v>2021</v>
      </c>
      <c r="B36" s="20">
        <v>0.5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3</v>
      </c>
      <c r="I36" s="27">
        <v>0.5</v>
      </c>
      <c r="J36" s="20">
        <v>0</v>
      </c>
      <c r="K36" s="21">
        <v>0.57738095199999995</v>
      </c>
      <c r="L36" s="20">
        <f t="shared" si="0"/>
        <v>0</v>
      </c>
      <c r="M36" s="22"/>
      <c r="N36" s="22"/>
      <c r="P36"/>
      <c r="Q36"/>
    </row>
    <row r="37" spans="1:1024" x14ac:dyDescent="0.15">
      <c r="A37" s="20">
        <v>2022</v>
      </c>
      <c r="B37" s="20">
        <v>1</v>
      </c>
      <c r="C37" s="20">
        <f t="shared" si="1"/>
        <v>0</v>
      </c>
      <c r="D37" s="77"/>
      <c r="E37" s="77"/>
      <c r="F37" s="78">
        <v>0</v>
      </c>
      <c r="G37" s="53">
        <v>0</v>
      </c>
      <c r="H37" s="20">
        <v>3</v>
      </c>
      <c r="I37" s="28">
        <v>1</v>
      </c>
      <c r="J37" s="20">
        <v>0</v>
      </c>
      <c r="K37" s="21">
        <v>0.51204819300000004</v>
      </c>
      <c r="L37" s="20">
        <f t="shared" si="0"/>
        <v>0</v>
      </c>
      <c r="M37" s="22"/>
      <c r="N37" s="22"/>
      <c r="P37"/>
      <c r="Q37"/>
    </row>
    <row r="38" spans="1:1024" x14ac:dyDescent="0.15">
      <c r="A38" s="20">
        <v>2023</v>
      </c>
      <c r="B38" s="20">
        <v>1</v>
      </c>
      <c r="C38" s="20">
        <f t="shared" si="1"/>
        <v>0</v>
      </c>
      <c r="D38" s="77"/>
      <c r="E38" s="77"/>
      <c r="F38" s="78">
        <v>0</v>
      </c>
      <c r="G38" s="53">
        <v>0</v>
      </c>
      <c r="H38" s="20">
        <v>14</v>
      </c>
      <c r="I38" s="28">
        <v>1</v>
      </c>
      <c r="J38" s="20">
        <v>0</v>
      </c>
      <c r="K38" s="21">
        <v>0.46551724100000003</v>
      </c>
      <c r="L38" s="20">
        <f t="shared" si="0"/>
        <v>0</v>
      </c>
      <c r="M38" s="22"/>
      <c r="N38" s="22"/>
      <c r="P38"/>
      <c r="Q38"/>
    </row>
    <row r="39" spans="1:1024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3">
        <v>0</v>
      </c>
      <c r="H39" s="24"/>
      <c r="I39" s="28">
        <v>1</v>
      </c>
      <c r="J39" s="20">
        <v>0</v>
      </c>
      <c r="K39" s="23"/>
      <c r="L39" s="23"/>
      <c r="M39" s="25"/>
      <c r="N39" s="25"/>
      <c r="P39"/>
      <c r="Q39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8">
        <v>1</v>
      </c>
      <c r="J40" s="20">
        <v>0</v>
      </c>
      <c r="K40" s="23"/>
      <c r="L40" s="23"/>
      <c r="M40" s="25"/>
      <c r="N40" s="25"/>
      <c r="P40"/>
      <c r="Q40"/>
    </row>
    <row r="41" spans="1:1024" x14ac:dyDescent="0.15">
      <c r="P41"/>
      <c r="Q41"/>
    </row>
    <row r="42" spans="1:1024" x14ac:dyDescent="0.15">
      <c r="P42"/>
      <c r="Q42"/>
    </row>
    <row r="43" spans="1:1024" x14ac:dyDescent="0.15">
      <c r="P43"/>
      <c r="Q43"/>
    </row>
    <row r="44" spans="1:1024" x14ac:dyDescent="0.15">
      <c r="P44"/>
      <c r="Q44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0.831081081</v>
      </c>
      <c r="I50" s="20">
        <f t="shared" ref="I50:I81" si="7">L7</f>
        <v>4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3</v>
      </c>
      <c r="F51" s="20">
        <f t="shared" si="4"/>
        <v>0</v>
      </c>
      <c r="G51" s="20">
        <f t="shared" si="5"/>
        <v>0</v>
      </c>
      <c r="H51" s="20">
        <f t="shared" si="6"/>
        <v>0.7734375</v>
      </c>
      <c r="I51" s="20">
        <f t="shared" si="7"/>
        <v>5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3</v>
      </c>
      <c r="F52" s="20">
        <f t="shared" si="4"/>
        <v>0</v>
      </c>
      <c r="G52" s="20">
        <f t="shared" si="5"/>
        <v>0</v>
      </c>
      <c r="H52" s="20">
        <f t="shared" si="6"/>
        <v>0.82835820900000001</v>
      </c>
      <c r="I52" s="20">
        <f t="shared" si="7"/>
        <v>1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4</v>
      </c>
      <c r="F53" s="20">
        <f t="shared" si="4"/>
        <v>0</v>
      </c>
      <c r="G53" s="20">
        <f t="shared" si="5"/>
        <v>0</v>
      </c>
      <c r="H53" s="20">
        <f t="shared" si="6"/>
        <v>0.85</v>
      </c>
      <c r="I53" s="20">
        <f t="shared" si="7"/>
        <v>4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4</v>
      </c>
      <c r="F54" s="20">
        <f t="shared" si="4"/>
        <v>0</v>
      </c>
      <c r="G54" s="20">
        <f t="shared" si="5"/>
        <v>0</v>
      </c>
      <c r="H54" s="20">
        <f t="shared" si="6"/>
        <v>0.81756756799999997</v>
      </c>
      <c r="I54" s="20">
        <f t="shared" si="7"/>
        <v>6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0.84246575300000004</v>
      </c>
      <c r="I55" s="20">
        <f t="shared" si="7"/>
        <v>4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0.83870967699999999</v>
      </c>
      <c r="I56" s="20">
        <f t="shared" si="7"/>
        <v>4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0.84057970999999998</v>
      </c>
      <c r="I57" s="20">
        <f t="shared" si="7"/>
        <v>4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0.82089552200000004</v>
      </c>
      <c r="I58" s="20">
        <f t="shared" si="7"/>
        <v>8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0.81343283600000005</v>
      </c>
      <c r="I59" s="20">
        <f t="shared" si="7"/>
        <v>7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0.81081081099999996</v>
      </c>
      <c r="I60" s="20">
        <f t="shared" si="7"/>
        <v>8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0.83116883100000005</v>
      </c>
      <c r="I61" s="20">
        <f t="shared" si="7"/>
        <v>7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0.83561643799999996</v>
      </c>
      <c r="I62" s="20">
        <f t="shared" si="7"/>
        <v>11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0.816901408</v>
      </c>
      <c r="I63" s="20">
        <f t="shared" si="7"/>
        <v>3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1</v>
      </c>
      <c r="F64" s="20">
        <f t="shared" si="4"/>
        <v>0</v>
      </c>
      <c r="G64" s="20">
        <f t="shared" si="5"/>
        <v>0</v>
      </c>
      <c r="H64" s="20">
        <f t="shared" si="6"/>
        <v>0.78217821799999998</v>
      </c>
      <c r="I64" s="20">
        <f t="shared" si="7"/>
        <v>1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90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0.75657894699999995</v>
      </c>
      <c r="I65" s="20">
        <f t="shared" si="7"/>
        <v>2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-17.5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0.71052631600000005</v>
      </c>
      <c r="I66" s="20">
        <f t="shared" si="7"/>
        <v>2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7</v>
      </c>
      <c r="D67" s="20">
        <f t="shared" si="2"/>
        <v>0</v>
      </c>
      <c r="E67" s="20">
        <f t="shared" si="3"/>
        <v>1</v>
      </c>
      <c r="F67" s="20">
        <f t="shared" si="4"/>
        <v>0</v>
      </c>
      <c r="G67" s="20">
        <f t="shared" si="5"/>
        <v>0</v>
      </c>
      <c r="H67" s="20">
        <f t="shared" si="6"/>
        <v>0.70588235300000002</v>
      </c>
      <c r="I67" s="20">
        <f t="shared" si="7"/>
        <v>1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24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0.75352112699999996</v>
      </c>
      <c r="I68" s="20">
        <f t="shared" si="7"/>
        <v>8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1</v>
      </c>
      <c r="H69" s="20">
        <f t="shared" si="6"/>
        <v>0.72794117599999997</v>
      </c>
      <c r="I69" s="20">
        <f t="shared" si="7"/>
        <v>5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105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1</v>
      </c>
      <c r="H70" s="20">
        <f t="shared" si="6"/>
        <v>0.69444444400000005</v>
      </c>
      <c r="I70" s="20">
        <f t="shared" si="7"/>
        <v>5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172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1</v>
      </c>
      <c r="H71" s="20">
        <f t="shared" si="6"/>
        <v>0.65873015899999998</v>
      </c>
      <c r="I71" s="20">
        <f t="shared" si="7"/>
        <v>7</v>
      </c>
      <c r="AMJ71"/>
    </row>
    <row r="72" spans="1:1024" x14ac:dyDescent="0.15">
      <c r="A72" s="20">
        <v>2014</v>
      </c>
      <c r="B72" s="20">
        <f t="shared" si="9"/>
        <v>0.75</v>
      </c>
      <c r="C72" s="20">
        <f t="shared" si="9"/>
        <v>167</v>
      </c>
      <c r="D72" s="20">
        <f t="shared" si="2"/>
        <v>0</v>
      </c>
      <c r="E72" s="20">
        <f t="shared" si="3"/>
        <v>4</v>
      </c>
      <c r="F72" s="20">
        <f t="shared" si="4"/>
        <v>0</v>
      </c>
      <c r="G72" s="20">
        <f t="shared" si="5"/>
        <v>1</v>
      </c>
      <c r="H72" s="20">
        <f t="shared" si="6"/>
        <v>0.65277777800000003</v>
      </c>
      <c r="I72" s="20">
        <f t="shared" si="7"/>
        <v>4</v>
      </c>
      <c r="AMJ72"/>
    </row>
    <row r="73" spans="1:1024" x14ac:dyDescent="0.15">
      <c r="A73" s="20">
        <v>2015</v>
      </c>
      <c r="B73" s="20">
        <f t="shared" si="9"/>
        <v>0.75</v>
      </c>
      <c r="C73" s="20">
        <f t="shared" si="9"/>
        <v>52</v>
      </c>
      <c r="D73" s="20">
        <f t="shared" si="2"/>
        <v>0</v>
      </c>
      <c r="E73" s="20">
        <f t="shared" si="3"/>
        <v>3</v>
      </c>
      <c r="F73" s="20">
        <f t="shared" si="4"/>
        <v>0</v>
      </c>
      <c r="G73" s="20">
        <f t="shared" si="5"/>
        <v>1</v>
      </c>
      <c r="H73" s="20">
        <f t="shared" si="6"/>
        <v>0.65131578899999998</v>
      </c>
      <c r="I73" s="20">
        <f t="shared" si="7"/>
        <v>3</v>
      </c>
      <c r="AMJ73"/>
    </row>
    <row r="74" spans="1:1024" x14ac:dyDescent="0.15">
      <c r="A74" s="20">
        <v>2016</v>
      </c>
      <c r="B74" s="20">
        <f t="shared" si="9"/>
        <v>0.5</v>
      </c>
      <c r="C74" s="20">
        <f t="shared" si="9"/>
        <v>104</v>
      </c>
      <c r="D74" s="20">
        <f t="shared" si="2"/>
        <v>0</v>
      </c>
      <c r="E74" s="20">
        <f t="shared" si="3"/>
        <v>3</v>
      </c>
      <c r="F74" s="20">
        <f t="shared" si="4"/>
        <v>0</v>
      </c>
      <c r="G74" s="20">
        <f t="shared" si="5"/>
        <v>0</v>
      </c>
      <c r="H74" s="20">
        <f t="shared" si="6"/>
        <v>0.65384615400000001</v>
      </c>
      <c r="I74" s="20">
        <f t="shared" si="7"/>
        <v>1</v>
      </c>
      <c r="AMJ74"/>
    </row>
    <row r="75" spans="1:1024" x14ac:dyDescent="0.15">
      <c r="A75" s="20">
        <v>2017</v>
      </c>
      <c r="B75" s="20">
        <f t="shared" si="9"/>
        <v>0.5</v>
      </c>
      <c r="C75" s="20">
        <f t="shared" si="9"/>
        <v>78</v>
      </c>
      <c r="D75" s="20">
        <f t="shared" si="2"/>
        <v>0</v>
      </c>
      <c r="E75" s="20">
        <f t="shared" si="3"/>
        <v>3</v>
      </c>
      <c r="F75" s="20">
        <f t="shared" si="4"/>
        <v>0</v>
      </c>
      <c r="G75" s="20">
        <f t="shared" si="5"/>
        <v>0</v>
      </c>
      <c r="H75" s="20">
        <f t="shared" si="6"/>
        <v>0.66304347799999996</v>
      </c>
      <c r="I75" s="20">
        <f t="shared" si="7"/>
        <v>2</v>
      </c>
      <c r="AMJ75"/>
    </row>
    <row r="76" spans="1:1024" x14ac:dyDescent="0.15">
      <c r="A76" s="20">
        <v>2018</v>
      </c>
      <c r="B76" s="20">
        <f t="shared" si="9"/>
        <v>0.5</v>
      </c>
      <c r="C76" s="20">
        <f t="shared" si="9"/>
        <v>52</v>
      </c>
      <c r="D76" s="20">
        <f t="shared" si="2"/>
        <v>0</v>
      </c>
      <c r="E76" s="20">
        <f t="shared" si="3"/>
        <v>3</v>
      </c>
      <c r="F76" s="20">
        <f t="shared" si="4"/>
        <v>0</v>
      </c>
      <c r="G76" s="20">
        <f t="shared" si="5"/>
        <v>0</v>
      </c>
      <c r="H76" s="20">
        <f t="shared" si="6"/>
        <v>0.66500000000000004</v>
      </c>
      <c r="I76" s="20">
        <f t="shared" si="7"/>
        <v>2</v>
      </c>
      <c r="AMJ76"/>
    </row>
    <row r="77" spans="1:1024" x14ac:dyDescent="0.15">
      <c r="A77" s="20">
        <v>2019</v>
      </c>
      <c r="B77" s="20">
        <f t="shared" si="9"/>
        <v>0.5</v>
      </c>
      <c r="C77" s="20">
        <f t="shared" si="9"/>
        <v>0</v>
      </c>
      <c r="D77" s="20">
        <f t="shared" si="2"/>
        <v>0</v>
      </c>
      <c r="E77" s="20">
        <f t="shared" si="3"/>
        <v>3</v>
      </c>
      <c r="F77" s="20">
        <f t="shared" si="4"/>
        <v>0.5</v>
      </c>
      <c r="G77" s="20">
        <f t="shared" si="5"/>
        <v>0</v>
      </c>
      <c r="H77" s="20">
        <f t="shared" si="6"/>
        <v>0.60215053799999996</v>
      </c>
      <c r="I77" s="20">
        <f t="shared" si="7"/>
        <v>2</v>
      </c>
      <c r="AMJ77"/>
    </row>
    <row r="78" spans="1:1024" x14ac:dyDescent="0.15">
      <c r="A78" s="20">
        <v>2020</v>
      </c>
      <c r="B78" s="20">
        <f t="shared" si="9"/>
        <v>0.5</v>
      </c>
      <c r="C78" s="20">
        <f t="shared" si="9"/>
        <v>0</v>
      </c>
      <c r="D78" s="20">
        <f t="shared" si="2"/>
        <v>0</v>
      </c>
      <c r="E78" s="20">
        <f t="shared" si="3"/>
        <v>3</v>
      </c>
      <c r="F78" s="20">
        <f t="shared" si="4"/>
        <v>0</v>
      </c>
      <c r="G78" s="20">
        <f t="shared" si="5"/>
        <v>0</v>
      </c>
      <c r="H78" s="20">
        <f t="shared" si="6"/>
        <v>0.64285714299999996</v>
      </c>
      <c r="I78" s="20">
        <f t="shared" si="7"/>
        <v>3</v>
      </c>
      <c r="AMJ78"/>
    </row>
    <row r="79" spans="1:1024" x14ac:dyDescent="0.15">
      <c r="A79" s="20">
        <v>2021</v>
      </c>
      <c r="B79" s="20">
        <f t="shared" si="9"/>
        <v>0.5</v>
      </c>
      <c r="C79" s="20">
        <f t="shared" si="9"/>
        <v>0</v>
      </c>
      <c r="D79" s="20">
        <f t="shared" si="2"/>
        <v>0</v>
      </c>
      <c r="E79" s="20">
        <f t="shared" si="3"/>
        <v>3</v>
      </c>
      <c r="F79" s="20">
        <f t="shared" si="4"/>
        <v>0.5</v>
      </c>
      <c r="G79" s="20">
        <f t="shared" si="5"/>
        <v>0</v>
      </c>
      <c r="H79" s="20">
        <f t="shared" si="6"/>
        <v>0.57738095199999995</v>
      </c>
      <c r="I79" s="20">
        <f t="shared" si="7"/>
        <v>0</v>
      </c>
      <c r="AMJ79"/>
    </row>
    <row r="80" spans="1:1024" x14ac:dyDescent="0.15">
      <c r="A80" s="20">
        <v>2022</v>
      </c>
      <c r="B80" s="20">
        <f t="shared" si="9"/>
        <v>1</v>
      </c>
      <c r="C80" s="20">
        <f t="shared" si="9"/>
        <v>0</v>
      </c>
      <c r="D80" s="20">
        <f t="shared" si="2"/>
        <v>0</v>
      </c>
      <c r="E80" s="20">
        <f t="shared" si="3"/>
        <v>3</v>
      </c>
      <c r="F80" s="20">
        <f t="shared" si="4"/>
        <v>1</v>
      </c>
      <c r="G80" s="20">
        <f t="shared" si="5"/>
        <v>0</v>
      </c>
      <c r="H80" s="20">
        <f t="shared" si="6"/>
        <v>0.51204819300000004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1</v>
      </c>
      <c r="C81" s="20">
        <f t="shared" si="9"/>
        <v>0</v>
      </c>
      <c r="D81" s="20">
        <f t="shared" si="2"/>
        <v>0</v>
      </c>
      <c r="E81" s="20">
        <f t="shared" si="3"/>
        <v>14</v>
      </c>
      <c r="F81" s="20">
        <f t="shared" si="4"/>
        <v>1</v>
      </c>
      <c r="G81" s="20">
        <f t="shared" si="5"/>
        <v>0</v>
      </c>
      <c r="H81" s="20">
        <f t="shared" si="6"/>
        <v>0.46551724100000003</v>
      </c>
      <c r="I81" s="20">
        <f t="shared" si="7"/>
        <v>0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0.831081081</v>
      </c>
      <c r="I88" s="20">
        <f t="shared" si="13"/>
        <v>4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-3</v>
      </c>
      <c r="F89" s="20">
        <f t="shared" si="14"/>
        <v>0</v>
      </c>
      <c r="G89" s="20">
        <f t="shared" si="13"/>
        <v>0</v>
      </c>
      <c r="H89" s="20">
        <f t="shared" si="13"/>
        <v>0.7734375</v>
      </c>
      <c r="I89" s="20">
        <f t="shared" si="13"/>
        <v>5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-3</v>
      </c>
      <c r="F90" s="20">
        <f t="shared" si="14"/>
        <v>0</v>
      </c>
      <c r="G90" s="20">
        <f t="shared" si="13"/>
        <v>0</v>
      </c>
      <c r="H90" s="20">
        <f t="shared" si="13"/>
        <v>0.82835820900000001</v>
      </c>
      <c r="I90" s="20">
        <f t="shared" si="13"/>
        <v>1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-4</v>
      </c>
      <c r="F91" s="20">
        <f t="shared" si="14"/>
        <v>0</v>
      </c>
      <c r="G91" s="20">
        <f t="shared" si="13"/>
        <v>0</v>
      </c>
      <c r="H91" s="20">
        <f t="shared" si="13"/>
        <v>0.85</v>
      </c>
      <c r="I91" s="20">
        <f t="shared" si="13"/>
        <v>4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-4</v>
      </c>
      <c r="F92" s="20">
        <f t="shared" si="14"/>
        <v>0</v>
      </c>
      <c r="G92" s="20">
        <f t="shared" si="13"/>
        <v>0</v>
      </c>
      <c r="H92" s="20">
        <f t="shared" si="13"/>
        <v>0.81756756799999997</v>
      </c>
      <c r="I92" s="20">
        <f t="shared" si="13"/>
        <v>6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0.84246575300000004</v>
      </c>
      <c r="I93" s="20">
        <f t="shared" si="13"/>
        <v>4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0.83870967699999999</v>
      </c>
      <c r="I94" s="20">
        <f t="shared" si="13"/>
        <v>4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0.84057970999999998</v>
      </c>
      <c r="I95" s="20">
        <f t="shared" si="13"/>
        <v>4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0.82089552200000004</v>
      </c>
      <c r="I96" s="20">
        <f t="shared" si="13"/>
        <v>8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0.81343283600000005</v>
      </c>
      <c r="I97" s="20">
        <f t="shared" si="13"/>
        <v>7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0.81081081099999996</v>
      </c>
      <c r="I98" s="20">
        <f t="shared" si="13"/>
        <v>8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0.83116883100000005</v>
      </c>
      <c r="I99" s="20">
        <f t="shared" si="13"/>
        <v>7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0.83561643799999996</v>
      </c>
      <c r="I100" s="20">
        <f t="shared" si="13"/>
        <v>11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0.816901408</v>
      </c>
      <c r="I101" s="20">
        <f t="shared" si="13"/>
        <v>3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-1</v>
      </c>
      <c r="F102" s="20">
        <f t="shared" si="14"/>
        <v>0</v>
      </c>
      <c r="G102" s="20">
        <f t="shared" si="13"/>
        <v>0</v>
      </c>
      <c r="H102" s="20">
        <f t="shared" si="13"/>
        <v>0.78217821799999998</v>
      </c>
      <c r="I102" s="20">
        <f t="shared" si="13"/>
        <v>1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90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0.75657894699999995</v>
      </c>
      <c r="I103" s="20">
        <f t="shared" si="13"/>
        <v>2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-17.5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0.71052631600000005</v>
      </c>
      <c r="I104" s="20">
        <f t="shared" si="15"/>
        <v>2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7</v>
      </c>
      <c r="D105" s="20">
        <f t="shared" si="12"/>
        <v>0</v>
      </c>
      <c r="E105" s="20">
        <f t="shared" ref="E105:F119" si="16">-E67</f>
        <v>-1</v>
      </c>
      <c r="F105" s="20">
        <f t="shared" si="16"/>
        <v>0</v>
      </c>
      <c r="G105" s="20">
        <f t="shared" si="15"/>
        <v>0</v>
      </c>
      <c r="H105" s="20">
        <f t="shared" si="15"/>
        <v>0.70588235300000002</v>
      </c>
      <c r="I105" s="20">
        <f t="shared" si="15"/>
        <v>1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24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0.75352112699999996</v>
      </c>
      <c r="I106" s="20">
        <f t="shared" si="15"/>
        <v>8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1</v>
      </c>
      <c r="H107" s="20">
        <f t="shared" si="15"/>
        <v>0.72794117599999997</v>
      </c>
      <c r="I107" s="20">
        <f t="shared" si="15"/>
        <v>5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105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1</v>
      </c>
      <c r="H108" s="20">
        <f t="shared" si="15"/>
        <v>0.69444444400000005</v>
      </c>
      <c r="I108" s="20">
        <f t="shared" si="15"/>
        <v>5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172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1</v>
      </c>
      <c r="H109" s="20">
        <f t="shared" si="15"/>
        <v>0.65873015899999998</v>
      </c>
      <c r="I109" s="20">
        <f t="shared" si="15"/>
        <v>7</v>
      </c>
      <c r="AMJ109"/>
    </row>
    <row r="110" spans="1:1024" x14ac:dyDescent="0.15">
      <c r="A110" s="20">
        <v>2014</v>
      </c>
      <c r="B110" s="20">
        <f t="shared" si="10"/>
        <v>-0.75</v>
      </c>
      <c r="C110" s="20">
        <f t="shared" si="11"/>
        <v>167</v>
      </c>
      <c r="D110" s="20">
        <f t="shared" si="12"/>
        <v>0</v>
      </c>
      <c r="E110" s="20">
        <f t="shared" si="16"/>
        <v>-4</v>
      </c>
      <c r="F110" s="20">
        <f t="shared" si="16"/>
        <v>0</v>
      </c>
      <c r="G110" s="20">
        <f t="shared" si="15"/>
        <v>1</v>
      </c>
      <c r="H110" s="20">
        <f t="shared" si="15"/>
        <v>0.65277777800000003</v>
      </c>
      <c r="I110" s="20">
        <f t="shared" si="15"/>
        <v>4</v>
      </c>
      <c r="AMJ110"/>
    </row>
    <row r="111" spans="1:1024" x14ac:dyDescent="0.15">
      <c r="A111" s="20">
        <v>2015</v>
      </c>
      <c r="B111" s="20">
        <f t="shared" si="10"/>
        <v>-0.75</v>
      </c>
      <c r="C111" s="20">
        <f t="shared" si="11"/>
        <v>52</v>
      </c>
      <c r="D111" s="20">
        <f t="shared" si="12"/>
        <v>0</v>
      </c>
      <c r="E111" s="20">
        <f t="shared" si="16"/>
        <v>-3</v>
      </c>
      <c r="F111" s="20">
        <f t="shared" si="16"/>
        <v>0</v>
      </c>
      <c r="G111" s="20">
        <f t="shared" si="15"/>
        <v>1</v>
      </c>
      <c r="H111" s="20">
        <f t="shared" si="15"/>
        <v>0.65131578899999998</v>
      </c>
      <c r="I111" s="20">
        <f t="shared" si="15"/>
        <v>3</v>
      </c>
      <c r="AMJ111"/>
    </row>
    <row r="112" spans="1:1024" x14ac:dyDescent="0.15">
      <c r="A112" s="20">
        <v>2016</v>
      </c>
      <c r="B112" s="20">
        <f t="shared" si="10"/>
        <v>-0.5</v>
      </c>
      <c r="C112" s="20">
        <f t="shared" si="11"/>
        <v>104</v>
      </c>
      <c r="D112" s="20">
        <f t="shared" si="12"/>
        <v>0</v>
      </c>
      <c r="E112" s="20">
        <f t="shared" si="16"/>
        <v>-3</v>
      </c>
      <c r="F112" s="20">
        <f t="shared" si="16"/>
        <v>0</v>
      </c>
      <c r="G112" s="20">
        <f t="shared" si="15"/>
        <v>0</v>
      </c>
      <c r="H112" s="20">
        <f t="shared" si="15"/>
        <v>0.65384615400000001</v>
      </c>
      <c r="I112" s="20">
        <f t="shared" si="15"/>
        <v>1</v>
      </c>
      <c r="AMJ112"/>
    </row>
    <row r="113" spans="1:1024" x14ac:dyDescent="0.15">
      <c r="A113" s="20">
        <v>2017</v>
      </c>
      <c r="B113" s="20">
        <f t="shared" si="10"/>
        <v>-0.5</v>
      </c>
      <c r="C113" s="20">
        <f t="shared" si="11"/>
        <v>78</v>
      </c>
      <c r="D113" s="20">
        <f t="shared" si="12"/>
        <v>0</v>
      </c>
      <c r="E113" s="20">
        <f t="shared" si="16"/>
        <v>-3</v>
      </c>
      <c r="F113" s="20">
        <f t="shared" si="16"/>
        <v>0</v>
      </c>
      <c r="G113" s="20">
        <f t="shared" si="15"/>
        <v>0</v>
      </c>
      <c r="H113" s="20">
        <f t="shared" si="15"/>
        <v>0.66304347799999996</v>
      </c>
      <c r="I113" s="20">
        <f t="shared" si="15"/>
        <v>2</v>
      </c>
      <c r="AMJ113"/>
    </row>
    <row r="114" spans="1:1024" x14ac:dyDescent="0.15">
      <c r="A114" s="20">
        <v>2018</v>
      </c>
      <c r="B114" s="20">
        <f t="shared" si="10"/>
        <v>-0.5</v>
      </c>
      <c r="C114" s="20">
        <f t="shared" si="11"/>
        <v>52</v>
      </c>
      <c r="D114" s="20">
        <f t="shared" si="12"/>
        <v>0</v>
      </c>
      <c r="E114" s="20">
        <f t="shared" si="16"/>
        <v>-3</v>
      </c>
      <c r="F114" s="20">
        <f t="shared" si="16"/>
        <v>0</v>
      </c>
      <c r="G114" s="20">
        <f t="shared" si="15"/>
        <v>0</v>
      </c>
      <c r="H114" s="20">
        <f t="shared" si="15"/>
        <v>0.66500000000000004</v>
      </c>
      <c r="I114" s="20">
        <f t="shared" si="15"/>
        <v>2</v>
      </c>
      <c r="AMJ114"/>
    </row>
    <row r="115" spans="1:1024" x14ac:dyDescent="0.15">
      <c r="A115" s="20">
        <v>2019</v>
      </c>
      <c r="B115" s="20">
        <f t="shared" si="10"/>
        <v>-0.5</v>
      </c>
      <c r="C115" s="20">
        <f t="shared" si="11"/>
        <v>0</v>
      </c>
      <c r="D115" s="20">
        <f t="shared" si="12"/>
        <v>0</v>
      </c>
      <c r="E115" s="20">
        <f t="shared" si="16"/>
        <v>-3</v>
      </c>
      <c r="F115" s="20">
        <f t="shared" si="16"/>
        <v>-0.5</v>
      </c>
      <c r="G115" s="20">
        <f t="shared" si="15"/>
        <v>0</v>
      </c>
      <c r="H115" s="20">
        <f t="shared" si="15"/>
        <v>0.60215053799999996</v>
      </c>
      <c r="I115" s="20">
        <f t="shared" si="15"/>
        <v>2</v>
      </c>
      <c r="AMJ115"/>
    </row>
    <row r="116" spans="1:1024" x14ac:dyDescent="0.15">
      <c r="A116" s="20">
        <v>2020</v>
      </c>
      <c r="B116" s="20">
        <f t="shared" si="10"/>
        <v>-0.5</v>
      </c>
      <c r="C116" s="20">
        <f t="shared" si="11"/>
        <v>0</v>
      </c>
      <c r="D116" s="20">
        <f t="shared" si="12"/>
        <v>0</v>
      </c>
      <c r="E116" s="20">
        <f t="shared" si="16"/>
        <v>-3</v>
      </c>
      <c r="F116" s="20">
        <f t="shared" si="16"/>
        <v>0</v>
      </c>
      <c r="G116" s="20">
        <f t="shared" si="15"/>
        <v>0</v>
      </c>
      <c r="H116" s="20">
        <f t="shared" si="15"/>
        <v>0.64285714299999996</v>
      </c>
      <c r="I116" s="20">
        <f t="shared" si="15"/>
        <v>3</v>
      </c>
      <c r="AMJ116"/>
    </row>
    <row r="117" spans="1:1024" x14ac:dyDescent="0.15">
      <c r="A117" s="20">
        <v>2021</v>
      </c>
      <c r="B117" s="20">
        <f t="shared" si="10"/>
        <v>-0.5</v>
      </c>
      <c r="C117" s="20">
        <f t="shared" si="11"/>
        <v>0</v>
      </c>
      <c r="D117" s="20">
        <f t="shared" si="12"/>
        <v>0</v>
      </c>
      <c r="E117" s="20">
        <f t="shared" si="16"/>
        <v>-3</v>
      </c>
      <c r="F117" s="20">
        <f t="shared" si="16"/>
        <v>-0.5</v>
      </c>
      <c r="G117" s="20">
        <f t="shared" si="15"/>
        <v>0</v>
      </c>
      <c r="H117" s="20">
        <f t="shared" si="15"/>
        <v>0.57738095199999995</v>
      </c>
      <c r="I117" s="20">
        <f t="shared" si="15"/>
        <v>0</v>
      </c>
      <c r="AMJ117"/>
    </row>
    <row r="118" spans="1:1024" x14ac:dyDescent="0.15">
      <c r="A118" s="20">
        <v>2022</v>
      </c>
      <c r="B118" s="20">
        <f t="shared" si="10"/>
        <v>-1</v>
      </c>
      <c r="C118" s="20">
        <f t="shared" si="11"/>
        <v>0</v>
      </c>
      <c r="D118" s="20">
        <f t="shared" si="12"/>
        <v>0</v>
      </c>
      <c r="E118" s="20">
        <f t="shared" si="16"/>
        <v>-3</v>
      </c>
      <c r="F118" s="20">
        <f t="shared" si="16"/>
        <v>-1</v>
      </c>
      <c r="G118" s="20">
        <f t="shared" si="15"/>
        <v>0</v>
      </c>
      <c r="H118" s="20">
        <f t="shared" si="15"/>
        <v>0.51204819300000004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-1</v>
      </c>
      <c r="C119" s="20">
        <f t="shared" si="11"/>
        <v>0</v>
      </c>
      <c r="D119" s="20">
        <f t="shared" si="12"/>
        <v>0</v>
      </c>
      <c r="E119" s="20">
        <f t="shared" si="16"/>
        <v>-14</v>
      </c>
      <c r="F119" s="20">
        <f>-F81</f>
        <v>-1</v>
      </c>
      <c r="G119" s="20">
        <f t="shared" si="15"/>
        <v>0</v>
      </c>
      <c r="H119" s="20">
        <f t="shared" si="15"/>
        <v>0.46551724100000003</v>
      </c>
      <c r="I119" s="20">
        <f t="shared" si="15"/>
        <v>0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0.66950809509378373</v>
      </c>
      <c r="I128" s="35">
        <f t="shared" si="18"/>
        <v>2.0157767716313537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-1.4198689416408004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0.34431726701629634</v>
      </c>
      <c r="I129" s="36">
        <f t="shared" si="18"/>
        <v>2.6984773075013697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-1.4198689416408004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0.65414726939440537</v>
      </c>
      <c r="I130" s="36">
        <f t="shared" si="18"/>
        <v>-3.2324835978693942E-2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-1.9676883067751392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0.77623739312162321</v>
      </c>
      <c r="I131" s="36">
        <f t="shared" si="18"/>
        <v>2.0157767716313537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-1.9676883067751392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0.59327288544041568</v>
      </c>
      <c r="I132" s="36">
        <f t="shared" si="18"/>
        <v>3.3811778433713857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0.73373364893421222</v>
      </c>
      <c r="I133" s="36">
        <f t="shared" si="18"/>
        <v>2.0157767716313537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0.71254410027029425</v>
      </c>
      <c r="I134" s="36">
        <f t="shared" si="18"/>
        <v>2.0157767716313537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0.72309371514939458</v>
      </c>
      <c r="I135" s="36">
        <f t="shared" si="18"/>
        <v>2.0157767716313537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0.6120472242009416</v>
      </c>
      <c r="I136" s="36">
        <f t="shared" si="18"/>
        <v>4.7465789151114173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0.56994718464888339</v>
      </c>
      <c r="I137" s="36">
        <f t="shared" si="18"/>
        <v>4.0638783792414017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0.55515527779302887</v>
      </c>
      <c r="I138" s="36">
        <f t="shared" si="20"/>
        <v>4.7465789151114173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0.67000312844647947</v>
      </c>
      <c r="I139" s="36">
        <f t="shared" si="20"/>
        <v>4.0638783792414017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0.69509388405538586</v>
      </c>
      <c r="I140" s="36">
        <f t="shared" si="20"/>
        <v>6.7946805227214657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0.58951480660016997</v>
      </c>
      <c r="I141" s="36">
        <f t="shared" si="20"/>
        <v>1.3330762357613379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-0.32423021137212282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0.39362720361464526</v>
      </c>
      <c r="I142" s="36">
        <f t="shared" si="20"/>
        <v>-3.2324835978693942E-2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-6.7497222708414351E-4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0.24921132954412178</v>
      </c>
      <c r="I143" s="36">
        <f t="shared" si="20"/>
        <v>0.65037569989132193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-0.33309513369602917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-1.0590246802027402E-2</v>
      </c>
      <c r="I144" s="36">
        <f t="shared" si="20"/>
        <v>0.65037569989132193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-0.25733425968682772</v>
      </c>
      <c r="D145" s="36">
        <f t="shared" si="20"/>
        <v>-0.47129290612845359</v>
      </c>
      <c r="E145" s="36">
        <f t="shared" si="20"/>
        <v>-0.32423021137212282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-3.6788726274203536E-2</v>
      </c>
      <c r="I145" s="36">
        <f t="shared" si="20"/>
        <v>-3.2324835978693942E-2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-0.20476548996615734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0.2319609262787192</v>
      </c>
      <c r="I146" s="36">
        <f t="shared" si="20"/>
        <v>4.7465789151114173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1.8300657578711659</v>
      </c>
      <c r="H147" s="36">
        <f t="shared" si="20"/>
        <v>8.7654044166874875E-2</v>
      </c>
      <c r="I147" s="36">
        <f t="shared" si="20"/>
        <v>2.6984773075013697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4.570923634997795E-2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1.8300657578711659</v>
      </c>
      <c r="H148" s="36">
        <f t="shared" si="22"/>
        <v>-0.10131461163141157</v>
      </c>
      <c r="I148" s="36">
        <f t="shared" si="22"/>
        <v>2.6984773075013697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0.2528920346608553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1.8300657578711659</v>
      </c>
      <c r="H149" s="36">
        <f t="shared" si="22"/>
        <v>-0.30279338362764496</v>
      </c>
      <c r="I149" s="36">
        <f t="shared" si="22"/>
        <v>4.0638783792414017</v>
      </c>
      <c r="AMJ149"/>
    </row>
    <row r="150" spans="1:1024" x14ac:dyDescent="0.15">
      <c r="A150" s="35">
        <v>2014</v>
      </c>
      <c r="B150" s="36">
        <f t="shared" si="21"/>
        <v>-14.744453640817451</v>
      </c>
      <c r="C150" s="36">
        <f t="shared" si="21"/>
        <v>0.2374306318018346</v>
      </c>
      <c r="D150" s="36">
        <f t="shared" si="22"/>
        <v>-0.47129290612845359</v>
      </c>
      <c r="E150" s="36">
        <f t="shared" si="22"/>
        <v>-1.9676883067751392</v>
      </c>
      <c r="F150" s="36">
        <f t="shared" si="22"/>
        <v>4.1311589611501394E-2</v>
      </c>
      <c r="G150" s="36">
        <f t="shared" si="22"/>
        <v>1.8300657578711659</v>
      </c>
      <c r="H150" s="36">
        <f t="shared" si="22"/>
        <v>-0.33637317990058446</v>
      </c>
      <c r="I150" s="36">
        <f t="shared" si="22"/>
        <v>2.0157767716313537</v>
      </c>
      <c r="AMJ150"/>
    </row>
    <row r="151" spans="1:1024" x14ac:dyDescent="0.15">
      <c r="A151" s="35">
        <v>2015</v>
      </c>
      <c r="B151" s="36">
        <f t="shared" si="21"/>
        <v>-14.744453640817451</v>
      </c>
      <c r="C151" s="36">
        <f t="shared" si="21"/>
        <v>-0.11818163395564145</v>
      </c>
      <c r="D151" s="36">
        <f t="shared" si="22"/>
        <v>-0.47129290612845359</v>
      </c>
      <c r="E151" s="36">
        <f t="shared" si="22"/>
        <v>-1.4198689416408004</v>
      </c>
      <c r="F151" s="36">
        <f t="shared" si="22"/>
        <v>4.1311589611501394E-2</v>
      </c>
      <c r="G151" s="36">
        <f t="shared" si="22"/>
        <v>1.8300657578711659</v>
      </c>
      <c r="H151" s="36">
        <f t="shared" si="22"/>
        <v>-0.34462085302051421</v>
      </c>
      <c r="I151" s="36">
        <f t="shared" si="22"/>
        <v>1.3330762357613379</v>
      </c>
      <c r="AMJ151"/>
    </row>
    <row r="152" spans="1:1024" x14ac:dyDescent="0.15">
      <c r="A152" s="35">
        <v>2016</v>
      </c>
      <c r="B152" s="36">
        <f t="shared" si="21"/>
        <v>-9.8039037297582006</v>
      </c>
      <c r="C152" s="36">
        <f t="shared" si="21"/>
        <v>4.2616955778173808E-2</v>
      </c>
      <c r="D152" s="36">
        <f t="shared" si="22"/>
        <v>-0.47129290612845359</v>
      </c>
      <c r="E152" s="36">
        <f t="shared" si="22"/>
        <v>-1.4198689416408004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-0.33034603741375479</v>
      </c>
      <c r="I152" s="36">
        <f t="shared" si="22"/>
        <v>-3.2324835978693942E-2</v>
      </c>
      <c r="AMJ152"/>
    </row>
    <row r="153" spans="1:1024" x14ac:dyDescent="0.15">
      <c r="A153" s="35">
        <v>2017</v>
      </c>
      <c r="B153" s="36">
        <f t="shared" si="21"/>
        <v>-9.8039037297582006</v>
      </c>
      <c r="C153" s="36">
        <f t="shared" si="21"/>
        <v>-3.7782339088733817E-2</v>
      </c>
      <c r="D153" s="36">
        <f t="shared" si="22"/>
        <v>-0.47129290612845359</v>
      </c>
      <c r="E153" s="36">
        <f t="shared" si="22"/>
        <v>-1.4198689416408004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-0.27846020111123687</v>
      </c>
      <c r="I153" s="36">
        <f t="shared" si="22"/>
        <v>0.65037569989132193</v>
      </c>
      <c r="AMJ153"/>
    </row>
    <row r="154" spans="1:1024" x14ac:dyDescent="0.15">
      <c r="A154" s="35">
        <v>2018</v>
      </c>
      <c r="B154" s="36">
        <f t="shared" si="21"/>
        <v>-9.8039037297582006</v>
      </c>
      <c r="C154" s="36">
        <f t="shared" si="21"/>
        <v>-0.11818163395564145</v>
      </c>
      <c r="D154" s="36">
        <f t="shared" si="22"/>
        <v>-0.47129290612845359</v>
      </c>
      <c r="E154" s="36">
        <f t="shared" si="22"/>
        <v>-1.4198689416408004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-0.26742266669206455</v>
      </c>
      <c r="I154" s="36">
        <f t="shared" si="22"/>
        <v>0.65037569989132193</v>
      </c>
      <c r="AMJ154"/>
    </row>
    <row r="155" spans="1:1024" x14ac:dyDescent="0.15">
      <c r="A155" s="35">
        <v>2019</v>
      </c>
      <c r="B155" s="36">
        <f t="shared" si="21"/>
        <v>-9.8039037297582006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-1.4198689416408004</v>
      </c>
      <c r="F155" s="36">
        <f t="shared" si="22"/>
        <v>-14.500367953636989</v>
      </c>
      <c r="G155" s="36">
        <f t="shared" si="22"/>
        <v>-0.4747039980166709</v>
      </c>
      <c r="H155" s="36">
        <f t="shared" si="22"/>
        <v>-0.62198198166600072</v>
      </c>
      <c r="I155" s="36">
        <f t="shared" si="22"/>
        <v>0.65037569989132193</v>
      </c>
      <c r="AMJ155"/>
    </row>
    <row r="156" spans="1:1024" x14ac:dyDescent="0.15">
      <c r="A156" s="35">
        <v>2020</v>
      </c>
      <c r="B156" s="36">
        <f t="shared" si="21"/>
        <v>-9.8039037297582006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-1.4198689416408004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-0.39233950702215115</v>
      </c>
      <c r="I156" s="36">
        <f t="shared" si="22"/>
        <v>1.3330762357613379</v>
      </c>
      <c r="AMJ156"/>
    </row>
    <row r="157" spans="1:1024" x14ac:dyDescent="0.15">
      <c r="A157" s="35">
        <v>2021</v>
      </c>
      <c r="B157" s="36">
        <f t="shared" si="21"/>
        <v>-9.8039037297582006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-1.4198689416408004</v>
      </c>
      <c r="F157" s="36">
        <f t="shared" si="22"/>
        <v>-14.500367953636989</v>
      </c>
      <c r="G157" s="36">
        <f t="shared" si="22"/>
        <v>-0.4747039980166709</v>
      </c>
      <c r="H157" s="36">
        <f t="shared" si="22"/>
        <v>-0.76171726602448886</v>
      </c>
      <c r="I157" s="36">
        <f t="shared" si="22"/>
        <v>-0.71502537184870985</v>
      </c>
      <c r="AMJ157"/>
    </row>
    <row r="158" spans="1:1024" x14ac:dyDescent="0.15">
      <c r="A158" s="35">
        <v>2022</v>
      </c>
      <c r="B158" s="36">
        <f t="shared" si="21"/>
        <v>-19.685003551876701</v>
      </c>
      <c r="C158" s="36">
        <f t="shared" si="21"/>
        <v>-0.27898022368945669</v>
      </c>
      <c r="D158" s="36">
        <f t="shared" ref="D158:I159" si="23">(D118-D$120)/D$121</f>
        <v>-0.47129290612845359</v>
      </c>
      <c r="E158" s="36">
        <f t="shared" si="23"/>
        <v>-1.4198689416408004</v>
      </c>
      <c r="F158" s="36">
        <f t="shared" si="23"/>
        <v>-29.042047496885477</v>
      </c>
      <c r="G158" s="36">
        <f t="shared" si="23"/>
        <v>-0.4747039980166709</v>
      </c>
      <c r="H158" s="36">
        <f t="shared" si="23"/>
        <v>-1.1302858669203439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-19.685003551876701</v>
      </c>
      <c r="C159" s="36">
        <f t="shared" si="21"/>
        <v>-0.27898022368945669</v>
      </c>
      <c r="D159" s="36">
        <f t="shared" si="23"/>
        <v>-0.47129290612845359</v>
      </c>
      <c r="E159" s="36">
        <f t="shared" si="23"/>
        <v>-7.4458819581185267</v>
      </c>
      <c r="F159" s="36">
        <f t="shared" si="23"/>
        <v>-29.042047496885477</v>
      </c>
      <c r="G159" s="36">
        <f t="shared" si="23"/>
        <v>-0.4747039980166709</v>
      </c>
      <c r="H159" s="36">
        <f t="shared" si="23"/>
        <v>-1.392785846096062</v>
      </c>
      <c r="I159" s="35">
        <f t="shared" si="23"/>
        <v>-0.71502537184870985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0.66950809509378373</v>
      </c>
      <c r="I166" s="35">
        <f t="shared" si="25"/>
        <v>2.0157767716313537</v>
      </c>
      <c r="J166" s="68">
        <f t="shared" ref="J166:J197" si="26">MIN(B166:I166)</f>
        <v>-0.4747039980166709</v>
      </c>
      <c r="K166" s="68">
        <f t="shared" ref="K166:K197" si="27">MAX(B166:I166)</f>
        <v>2.0157767716313537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-1.4198689416408004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0.34431726701629634</v>
      </c>
      <c r="I167" s="35">
        <f t="shared" si="25"/>
        <v>2.6984773075013697</v>
      </c>
      <c r="J167" s="68">
        <f t="shared" si="26"/>
        <v>-1.4198689416408004</v>
      </c>
      <c r="K167" s="68">
        <f t="shared" si="27"/>
        <v>2.6984773075013697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-1.4198689416408004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0.65414726939440537</v>
      </c>
      <c r="I168" s="35">
        <f t="shared" si="25"/>
        <v>-3.2324835978693942E-2</v>
      </c>
      <c r="J168" s="68">
        <f t="shared" si="26"/>
        <v>-1.4198689416408004</v>
      </c>
      <c r="K168" s="68">
        <f t="shared" si="27"/>
        <v>0.65414726939440537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-1.9676883067751392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0.77623739312162321</v>
      </c>
      <c r="I169" s="35">
        <f t="shared" si="25"/>
        <v>2.0157767716313537</v>
      </c>
      <c r="J169" s="68">
        <f t="shared" si="26"/>
        <v>-1.9676883067751392</v>
      </c>
      <c r="K169" s="68">
        <f t="shared" si="27"/>
        <v>2.0157767716313537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-1.9676883067751392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0.59327288544041568</v>
      </c>
      <c r="I170" s="35">
        <f t="shared" si="25"/>
        <v>3.3811778433713857</v>
      </c>
      <c r="J170" s="68">
        <f t="shared" si="26"/>
        <v>-1.9676883067751392</v>
      </c>
      <c r="K170" s="68">
        <f t="shared" si="27"/>
        <v>3.3811778433713857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0.73373364893421222</v>
      </c>
      <c r="I171" s="35">
        <f t="shared" si="25"/>
        <v>2.0157767716313537</v>
      </c>
      <c r="J171" s="68">
        <f t="shared" si="26"/>
        <v>-0.4747039980166709</v>
      </c>
      <c r="K171" s="68">
        <f t="shared" si="27"/>
        <v>2.0157767716313537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0.71254410027029425</v>
      </c>
      <c r="I172" s="35">
        <f t="shared" si="25"/>
        <v>2.0157767716313537</v>
      </c>
      <c r="J172" s="68">
        <f t="shared" si="26"/>
        <v>-0.4747039980166709</v>
      </c>
      <c r="K172" s="68">
        <f t="shared" si="27"/>
        <v>2.0157767716313537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0.72309371514939458</v>
      </c>
      <c r="I173" s="35">
        <f t="shared" si="25"/>
        <v>2.0157767716313537</v>
      </c>
      <c r="J173" s="68">
        <f t="shared" si="26"/>
        <v>-0.4747039980166709</v>
      </c>
      <c r="K173" s="68">
        <f t="shared" si="27"/>
        <v>2.0157767716313537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0.6120472242009416</v>
      </c>
      <c r="I174" s="35">
        <f t="shared" si="25"/>
        <v>4.7465789151114173</v>
      </c>
      <c r="J174" s="68">
        <f t="shared" si="26"/>
        <v>-0.4747039980166709</v>
      </c>
      <c r="K174" s="68">
        <f t="shared" si="27"/>
        <v>4.7465789151114173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0.56994718464888339</v>
      </c>
      <c r="I175" s="35">
        <f t="shared" si="25"/>
        <v>4.0638783792414017</v>
      </c>
      <c r="J175" s="68">
        <f t="shared" si="26"/>
        <v>-0.4747039980166709</v>
      </c>
      <c r="K175" s="68">
        <f t="shared" si="27"/>
        <v>4.0638783792414017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0.55515527779302887</v>
      </c>
      <c r="I176" s="35">
        <f t="shared" si="38"/>
        <v>4.7465789151114173</v>
      </c>
      <c r="J176" s="68">
        <f t="shared" si="26"/>
        <v>-0.4747039980166709</v>
      </c>
      <c r="K176" s="68">
        <f t="shared" si="27"/>
        <v>4.7465789151114173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0.67000312844647947</v>
      </c>
      <c r="I177" s="35">
        <f t="shared" si="38"/>
        <v>4.0638783792414017</v>
      </c>
      <c r="J177" s="68">
        <f t="shared" si="26"/>
        <v>-0.4747039980166709</v>
      </c>
      <c r="K177" s="68">
        <f t="shared" si="27"/>
        <v>4.0638783792414017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0.69509388405538586</v>
      </c>
      <c r="I178" s="35">
        <f t="shared" si="38"/>
        <v>6.7946805227214657</v>
      </c>
      <c r="J178" s="68">
        <f t="shared" si="26"/>
        <v>-0.4747039980166709</v>
      </c>
      <c r="K178" s="68">
        <f t="shared" si="27"/>
        <v>6.7946805227214657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0.58951480660016997</v>
      </c>
      <c r="I179" s="35">
        <f t="shared" si="38"/>
        <v>1.3330762357613379</v>
      </c>
      <c r="J179" s="68">
        <f t="shared" si="26"/>
        <v>-0.4747039980166709</v>
      </c>
      <c r="K179" s="68">
        <f t="shared" si="27"/>
        <v>1.3330762357613379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-0.32423021137212282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0.39362720361464526</v>
      </c>
      <c r="I180" s="35">
        <f t="shared" si="38"/>
        <v>-3.2324835978693942E-2</v>
      </c>
      <c r="J180" s="68">
        <f t="shared" si="26"/>
        <v>-0.4747039980166709</v>
      </c>
      <c r="K180" s="68">
        <f t="shared" si="27"/>
        <v>0.39362720361464526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-6.7497222708414351E-4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0.24921132954412178</v>
      </c>
      <c r="I181" s="35">
        <f t="shared" si="38"/>
        <v>0.65037569989132193</v>
      </c>
      <c r="J181" s="68">
        <f t="shared" si="26"/>
        <v>-0.4747039980166709</v>
      </c>
      <c r="K181" s="68">
        <f t="shared" si="27"/>
        <v>0.65037569989132193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-0.33309513369602917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-1.0590246802027402E-2</v>
      </c>
      <c r="I182" s="35">
        <f t="shared" si="38"/>
        <v>0.65037569989132193</v>
      </c>
      <c r="J182" s="68">
        <f t="shared" si="26"/>
        <v>-0.4747039980166709</v>
      </c>
      <c r="K182" s="68">
        <f t="shared" si="27"/>
        <v>0.65037569989132193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-0.25733425968682772</v>
      </c>
      <c r="D183" s="35">
        <f t="shared" si="38"/>
        <v>-0.47129290612845359</v>
      </c>
      <c r="E183" s="35">
        <f t="shared" si="38"/>
        <v>-0.32423021137212282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-3.6788726274203536E-2</v>
      </c>
      <c r="I183" s="35">
        <f t="shared" si="38"/>
        <v>-3.2324835978693942E-2</v>
      </c>
      <c r="J183" s="68">
        <f t="shared" si="26"/>
        <v>-0.4747039980166709</v>
      </c>
      <c r="K183" s="68">
        <f t="shared" si="27"/>
        <v>7.7196092360300783E-2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-0.20476548996615734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0.2319609262787192</v>
      </c>
      <c r="I184" s="35">
        <f t="shared" si="38"/>
        <v>4.7465789151114173</v>
      </c>
      <c r="J184" s="68">
        <f t="shared" si="26"/>
        <v>-0.4747039980166709</v>
      </c>
      <c r="K184" s="68">
        <f t="shared" si="27"/>
        <v>4.7465789151114173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1.8300657578711659</v>
      </c>
      <c r="H185" s="35">
        <f t="shared" si="38"/>
        <v>8.7654044166874875E-2</v>
      </c>
      <c r="I185" s="35">
        <f t="shared" si="38"/>
        <v>2.6984773075013697</v>
      </c>
      <c r="J185" s="68">
        <f t="shared" si="26"/>
        <v>-0.47129290612845359</v>
      </c>
      <c r="K185" s="68">
        <f t="shared" si="27"/>
        <v>2.6984773075013697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4.570923634997795E-2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1.8300657578711659</v>
      </c>
      <c r="H186" s="35">
        <f t="shared" si="49"/>
        <v>-0.10131461163141157</v>
      </c>
      <c r="I186" s="35">
        <f t="shared" si="49"/>
        <v>2.6984773075013697</v>
      </c>
      <c r="J186" s="68">
        <f t="shared" si="26"/>
        <v>-0.47129290612845359</v>
      </c>
      <c r="K186" s="68">
        <f t="shared" si="27"/>
        <v>2.6984773075013697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0.2528920346608553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1.8300657578711659</v>
      </c>
      <c r="H187" s="35">
        <f t="shared" si="49"/>
        <v>-0.30279338362764496</v>
      </c>
      <c r="I187" s="35">
        <f t="shared" si="49"/>
        <v>4.0638783792414017</v>
      </c>
      <c r="J187" s="68">
        <f t="shared" si="26"/>
        <v>-0.47129290612845359</v>
      </c>
      <c r="K187" s="68">
        <f t="shared" si="27"/>
        <v>4.0638783792414017</v>
      </c>
      <c r="AMJ187"/>
    </row>
    <row r="188" spans="1:1024" x14ac:dyDescent="0.15">
      <c r="A188" s="35">
        <v>2014</v>
      </c>
      <c r="B188" s="35">
        <f t="shared" ref="B188:C188" si="51">B150</f>
        <v>-14.744453640817451</v>
      </c>
      <c r="C188" s="35">
        <f t="shared" si="51"/>
        <v>0.2374306318018346</v>
      </c>
      <c r="D188" s="35">
        <f t="shared" si="49"/>
        <v>-0.47129290612845359</v>
      </c>
      <c r="E188" s="35">
        <f t="shared" si="49"/>
        <v>-1.9676883067751392</v>
      </c>
      <c r="F188" s="35">
        <f t="shared" si="49"/>
        <v>4.1311589611501394E-2</v>
      </c>
      <c r="G188" s="35">
        <f t="shared" si="49"/>
        <v>1.8300657578711659</v>
      </c>
      <c r="H188" s="35">
        <f t="shared" si="49"/>
        <v>-0.33637317990058446</v>
      </c>
      <c r="I188" s="35">
        <f t="shared" si="49"/>
        <v>2.0157767716313537</v>
      </c>
      <c r="J188" s="68">
        <f t="shared" si="26"/>
        <v>-14.744453640817451</v>
      </c>
      <c r="K188" s="68">
        <f t="shared" si="27"/>
        <v>2.0157767716313537</v>
      </c>
      <c r="AMJ188"/>
    </row>
    <row r="189" spans="1:1024" x14ac:dyDescent="0.15">
      <c r="A189" s="35">
        <v>2015</v>
      </c>
      <c r="B189" s="35">
        <f t="shared" ref="B189:C189" si="52">B151</f>
        <v>-14.744453640817451</v>
      </c>
      <c r="C189" s="35">
        <f t="shared" si="52"/>
        <v>-0.11818163395564145</v>
      </c>
      <c r="D189" s="35">
        <f t="shared" si="49"/>
        <v>-0.47129290612845359</v>
      </c>
      <c r="E189" s="35">
        <f t="shared" si="49"/>
        <v>-1.4198689416408004</v>
      </c>
      <c r="F189" s="35">
        <f t="shared" si="49"/>
        <v>4.1311589611501394E-2</v>
      </c>
      <c r="G189" s="35">
        <f t="shared" si="49"/>
        <v>1.8300657578711659</v>
      </c>
      <c r="H189" s="35">
        <f t="shared" si="49"/>
        <v>-0.34462085302051421</v>
      </c>
      <c r="I189" s="35">
        <f t="shared" si="49"/>
        <v>1.3330762357613379</v>
      </c>
      <c r="J189" s="68">
        <f t="shared" si="26"/>
        <v>-14.744453640817451</v>
      </c>
      <c r="K189" s="68">
        <f t="shared" si="27"/>
        <v>1.8300657578711659</v>
      </c>
      <c r="AMJ189"/>
    </row>
    <row r="190" spans="1:1024" x14ac:dyDescent="0.15">
      <c r="A190" s="35">
        <v>2016</v>
      </c>
      <c r="B190" s="35">
        <f t="shared" ref="B190:C190" si="53">B152</f>
        <v>-9.8039037297582006</v>
      </c>
      <c r="C190" s="35">
        <f t="shared" si="53"/>
        <v>4.2616955778173808E-2</v>
      </c>
      <c r="D190" s="35">
        <f t="shared" si="49"/>
        <v>-0.47129290612845359</v>
      </c>
      <c r="E190" s="35">
        <f t="shared" si="49"/>
        <v>-1.4198689416408004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-0.33034603741375479</v>
      </c>
      <c r="I190" s="35">
        <f t="shared" si="49"/>
        <v>-3.2324835978693942E-2</v>
      </c>
      <c r="J190" s="68">
        <f t="shared" si="26"/>
        <v>-9.8039037297582006</v>
      </c>
      <c r="K190" s="68">
        <f t="shared" si="27"/>
        <v>4.2616955778173808E-2</v>
      </c>
      <c r="AMJ190"/>
    </row>
    <row r="191" spans="1:1024" x14ac:dyDescent="0.15">
      <c r="A191" s="35">
        <v>2017</v>
      </c>
      <c r="B191" s="35">
        <f t="shared" ref="B191:C191" si="54">B153</f>
        <v>-9.8039037297582006</v>
      </c>
      <c r="C191" s="35">
        <f t="shared" si="54"/>
        <v>-3.7782339088733817E-2</v>
      </c>
      <c r="D191" s="35">
        <f t="shared" si="49"/>
        <v>-0.47129290612845359</v>
      </c>
      <c r="E191" s="35">
        <f t="shared" si="49"/>
        <v>-1.4198689416408004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-0.27846020111123687</v>
      </c>
      <c r="I191" s="35">
        <f t="shared" si="49"/>
        <v>0.65037569989132193</v>
      </c>
      <c r="J191" s="68">
        <f t="shared" si="26"/>
        <v>-9.8039037297582006</v>
      </c>
      <c r="K191" s="68">
        <f t="shared" si="27"/>
        <v>0.65037569989132193</v>
      </c>
      <c r="AMJ191"/>
    </row>
    <row r="192" spans="1:1024" x14ac:dyDescent="0.15">
      <c r="A192" s="35">
        <v>2018</v>
      </c>
      <c r="B192" s="35">
        <f t="shared" ref="B192:C192" si="55">B154</f>
        <v>-9.8039037297582006</v>
      </c>
      <c r="C192" s="35">
        <f t="shared" si="55"/>
        <v>-0.11818163395564145</v>
      </c>
      <c r="D192" s="35">
        <f t="shared" si="49"/>
        <v>-0.47129290612845359</v>
      </c>
      <c r="E192" s="35">
        <f t="shared" si="49"/>
        <v>-1.4198689416408004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-0.26742266669206455</v>
      </c>
      <c r="I192" s="35">
        <f t="shared" si="49"/>
        <v>0.65037569989132193</v>
      </c>
      <c r="J192" s="68">
        <f t="shared" si="26"/>
        <v>-9.8039037297582006</v>
      </c>
      <c r="K192" s="68">
        <f t="shared" si="27"/>
        <v>0.65037569989132193</v>
      </c>
      <c r="AMJ192"/>
    </row>
    <row r="193" spans="1:1024" x14ac:dyDescent="0.15">
      <c r="A193" s="35">
        <v>2019</v>
      </c>
      <c r="B193" s="35">
        <f t="shared" ref="B193:C193" si="56">B155</f>
        <v>-9.8039037297582006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-1.4198689416408004</v>
      </c>
      <c r="F193" s="35">
        <f t="shared" si="49"/>
        <v>-14.500367953636989</v>
      </c>
      <c r="G193" s="35">
        <f t="shared" si="49"/>
        <v>-0.4747039980166709</v>
      </c>
      <c r="H193" s="35">
        <f t="shared" si="49"/>
        <v>-0.62198198166600072</v>
      </c>
      <c r="I193" s="35">
        <f t="shared" si="49"/>
        <v>0.65037569989132193</v>
      </c>
      <c r="J193" s="68">
        <f t="shared" si="26"/>
        <v>-14.500367953636989</v>
      </c>
      <c r="K193" s="68">
        <f t="shared" si="27"/>
        <v>0.65037569989132193</v>
      </c>
      <c r="AMJ193"/>
    </row>
    <row r="194" spans="1:1024" x14ac:dyDescent="0.15">
      <c r="A194" s="35">
        <v>2020</v>
      </c>
      <c r="B194" s="35">
        <f t="shared" ref="B194:C194" si="57">B156</f>
        <v>-9.8039037297582006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-1.4198689416408004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-0.39233950702215115</v>
      </c>
      <c r="I194" s="35">
        <f t="shared" si="49"/>
        <v>1.3330762357613379</v>
      </c>
      <c r="J194" s="68">
        <f t="shared" si="26"/>
        <v>-9.8039037297582006</v>
      </c>
      <c r="K194" s="68">
        <f t="shared" si="27"/>
        <v>1.3330762357613379</v>
      </c>
      <c r="AMJ194"/>
    </row>
    <row r="195" spans="1:1024" x14ac:dyDescent="0.15">
      <c r="A195" s="35">
        <v>2021</v>
      </c>
      <c r="B195" s="35">
        <f t="shared" ref="B195:C195" si="58">B157</f>
        <v>-9.8039037297582006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-1.4198689416408004</v>
      </c>
      <c r="F195" s="35">
        <f t="shared" si="49"/>
        <v>-14.500367953636989</v>
      </c>
      <c r="G195" s="35">
        <f t="shared" si="49"/>
        <v>-0.4747039980166709</v>
      </c>
      <c r="H195" s="35">
        <f t="shared" si="49"/>
        <v>-0.76171726602448886</v>
      </c>
      <c r="I195" s="35">
        <f t="shared" si="49"/>
        <v>-0.71502537184870985</v>
      </c>
      <c r="J195" s="68">
        <f t="shared" si="26"/>
        <v>-14.500367953636989</v>
      </c>
      <c r="K195" s="68">
        <f t="shared" si="27"/>
        <v>-0.27898022368945669</v>
      </c>
      <c r="AMJ195"/>
    </row>
    <row r="196" spans="1:1024" x14ac:dyDescent="0.15">
      <c r="A196" s="35">
        <v>2022</v>
      </c>
      <c r="B196" s="35">
        <f t="shared" ref="B196:C196" si="59">B158</f>
        <v>-19.685003551876701</v>
      </c>
      <c r="C196" s="35">
        <f t="shared" si="59"/>
        <v>-0.27898022368945669</v>
      </c>
      <c r="D196" s="35">
        <f t="shared" ref="D196:I197" si="60">D158</f>
        <v>-0.47129290612845359</v>
      </c>
      <c r="E196" s="35">
        <f t="shared" si="60"/>
        <v>-1.4198689416408004</v>
      </c>
      <c r="F196" s="35">
        <f t="shared" si="60"/>
        <v>-29.042047496885477</v>
      </c>
      <c r="G196" s="35">
        <f t="shared" si="60"/>
        <v>-0.4747039980166709</v>
      </c>
      <c r="H196" s="35">
        <f t="shared" si="60"/>
        <v>-1.1302858669203439</v>
      </c>
      <c r="I196" s="35">
        <f t="shared" si="60"/>
        <v>-0.71502537184870985</v>
      </c>
      <c r="J196" s="68">
        <f t="shared" si="26"/>
        <v>-29.042047496885477</v>
      </c>
      <c r="K196" s="68">
        <f t="shared" si="27"/>
        <v>-0.27898022368945669</v>
      </c>
      <c r="AMJ196"/>
    </row>
    <row r="197" spans="1:1024" x14ac:dyDescent="0.15">
      <c r="A197" s="35">
        <v>2023</v>
      </c>
      <c r="B197" s="35">
        <f t="shared" ref="B197:C197" si="61">B159</f>
        <v>-19.685003551876701</v>
      </c>
      <c r="C197" s="35">
        <f t="shared" si="61"/>
        <v>-0.27898022368945669</v>
      </c>
      <c r="D197" s="35">
        <f t="shared" si="60"/>
        <v>-0.47129290612845359</v>
      </c>
      <c r="E197" s="35">
        <f t="shared" si="60"/>
        <v>-7.4458819581185267</v>
      </c>
      <c r="F197" s="35">
        <f t="shared" si="60"/>
        <v>-29.042047496885477</v>
      </c>
      <c r="G197" s="35">
        <f t="shared" si="60"/>
        <v>-0.4747039980166709</v>
      </c>
      <c r="H197" s="35">
        <f t="shared" si="60"/>
        <v>-1.392785846096062</v>
      </c>
      <c r="I197" s="35">
        <f t="shared" si="60"/>
        <v>-0.71502537184870985</v>
      </c>
      <c r="J197" s="68">
        <f t="shared" si="26"/>
        <v>-29.042047496885477</v>
      </c>
      <c r="K197" s="68">
        <f t="shared" si="27"/>
        <v>-0.27898022368945669</v>
      </c>
      <c r="AMJ197"/>
    </row>
    <row r="198" spans="1:1024" x14ac:dyDescent="0.15">
      <c r="J198" s="69">
        <f>MIN(J166:J197)</f>
        <v>-29.042047496885477</v>
      </c>
      <c r="K198" s="69">
        <f>MAX(K166:K197)</f>
        <v>6.7946805227214657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2.0286095281341647</v>
      </c>
      <c r="I205" s="35">
        <f t="shared" si="63"/>
        <v>8.3050002991211773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-6.1906285855538901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1.0432813190593779</v>
      </c>
      <c r="I206" s="35">
        <f t="shared" si="63"/>
        <v>11.117726506905644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-6.1906285855538901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1.9820662262650481</v>
      </c>
      <c r="I207" s="35">
        <f t="shared" si="63"/>
        <v>-0.13317832423221904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-8.5791210175396078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2.3519993011585183</v>
      </c>
      <c r="I208" s="35">
        <f t="shared" si="63"/>
        <v>8.3050002991211773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-8.5791210175396078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1.7976168428844594</v>
      </c>
      <c r="I209" s="35">
        <f t="shared" si="63"/>
        <v>13.930452714690109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2.2232129562706628</v>
      </c>
      <c r="I210" s="35">
        <f t="shared" si="63"/>
        <v>8.3050002991211773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2.1590086238189916</v>
      </c>
      <c r="I211" s="35">
        <f t="shared" si="63"/>
        <v>8.3050002991211773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2.1909739569026656</v>
      </c>
      <c r="I212" s="35">
        <f t="shared" si="63"/>
        <v>8.3050002991211773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1.854503089328853</v>
      </c>
      <c r="I213" s="35">
        <f t="shared" si="63"/>
        <v>19.555905130259038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1.7269399694861165</v>
      </c>
      <c r="I214" s="35">
        <f t="shared" si="63"/>
        <v>16.743178922474577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1.6821204917128774</v>
      </c>
      <c r="I215" s="35">
        <f t="shared" si="74"/>
        <v>19.555905130259038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2.0301094791928325</v>
      </c>
      <c r="I216" s="35">
        <f t="shared" si="74"/>
        <v>16.743178922474577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2.1061344686878192</v>
      </c>
      <c r="I217" s="35">
        <f t="shared" si="74"/>
        <v>27.99408375361244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1.7862298639985148</v>
      </c>
      <c r="I218" s="35">
        <f t="shared" si="74"/>
        <v>5.4922740913367125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-1.4136437215824555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1.192690426952375</v>
      </c>
      <c r="I219" s="35">
        <f t="shared" si="74"/>
        <v>-0.13317832423221904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-2.3961514061487093E-3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0.75511032851868898</v>
      </c>
      <c r="I220" s="35">
        <f t="shared" si="74"/>
        <v>2.6795478835522464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-1.1824877246209036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-3.2088447810143028E-2</v>
      </c>
      <c r="I221" s="35">
        <f t="shared" si="74"/>
        <v>2.6795478835522464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-0.91353662188823836</v>
      </c>
      <c r="D222" s="35">
        <f t="shared" si="74"/>
        <v>-1.9134491988815214</v>
      </c>
      <c r="E222" s="35">
        <f t="shared" si="74"/>
        <v>-1.4136437215824555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-0.1114698406108367</v>
      </c>
      <c r="I222" s="35">
        <f t="shared" si="74"/>
        <v>-0.13317832423221904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-0.72691748937985856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0.70284160662451911</v>
      </c>
      <c r="I223" s="35">
        <f t="shared" si="74"/>
        <v>19.555905130259038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7.1006551405401233</v>
      </c>
      <c r="H224" s="35">
        <f t="shared" si="74"/>
        <v>0.26559175382563088</v>
      </c>
      <c r="I224" s="35">
        <f t="shared" si="74"/>
        <v>11.117726506905644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0.1622677890424217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7.1006551405401233</v>
      </c>
      <c r="H225" s="35">
        <f t="shared" si="85"/>
        <v>-0.30698327324317704</v>
      </c>
      <c r="I225" s="35">
        <f t="shared" si="85"/>
        <v>11.117726506905644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0.89776672304603633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7.1006551405401233</v>
      </c>
      <c r="H226" s="35">
        <f t="shared" si="85"/>
        <v>-0.91746395239176415</v>
      </c>
      <c r="I226" s="35">
        <f t="shared" si="85"/>
        <v>16.743178922474577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-72.395267376413685</v>
      </c>
      <c r="C227" s="35">
        <f t="shared" si="87"/>
        <v>0.84287874289651277</v>
      </c>
      <c r="D227" s="35">
        <f t="shared" si="85"/>
        <v>-1.9134491988815214</v>
      </c>
      <c r="E227" s="35">
        <f t="shared" si="85"/>
        <v>-8.5791210175396078</v>
      </c>
      <c r="F227" s="35">
        <f t="shared" si="85"/>
        <v>0.18301034197895116</v>
      </c>
      <c r="G227" s="35">
        <f t="shared" si="85"/>
        <v>7.1006551405401233</v>
      </c>
      <c r="H227" s="35">
        <f t="shared" si="85"/>
        <v>-1.0192107350987709</v>
      </c>
      <c r="I227" s="35">
        <f t="shared" si="85"/>
        <v>8.3050002991211773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-72.395267376413685</v>
      </c>
      <c r="C228" s="35">
        <f t="shared" si="88"/>
        <v>-0.41954480054252713</v>
      </c>
      <c r="D228" s="35">
        <f t="shared" si="85"/>
        <v>-1.9134491988815214</v>
      </c>
      <c r="E228" s="35">
        <f t="shared" si="85"/>
        <v>-6.1906285855538901</v>
      </c>
      <c r="F228" s="35">
        <f t="shared" si="85"/>
        <v>0.18301034197895116</v>
      </c>
      <c r="G228" s="35">
        <f t="shared" si="85"/>
        <v>7.1006551405401233</v>
      </c>
      <c r="H228" s="35">
        <f t="shared" si="85"/>
        <v>-1.0442011846521579</v>
      </c>
      <c r="I228" s="35">
        <f t="shared" si="85"/>
        <v>5.4922740913367125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-48.137167313112769</v>
      </c>
      <c r="C229" s="35">
        <f t="shared" si="89"/>
        <v>0.151290193012517</v>
      </c>
      <c r="D229" s="35">
        <f t="shared" si="85"/>
        <v>-1.9134491988815214</v>
      </c>
      <c r="E229" s="35">
        <f t="shared" si="85"/>
        <v>-6.1906285855538901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-1.000948493363677</v>
      </c>
      <c r="I229" s="35">
        <f t="shared" si="85"/>
        <v>-0.13317832423221904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-48.137167313112769</v>
      </c>
      <c r="C230" s="35">
        <f t="shared" si="90"/>
        <v>-0.13412730376500503</v>
      </c>
      <c r="D230" s="35">
        <f t="shared" si="85"/>
        <v>-1.9134491988815214</v>
      </c>
      <c r="E230" s="35">
        <f t="shared" si="85"/>
        <v>-6.1906285855538901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-0.84373440936704769</v>
      </c>
      <c r="I230" s="35">
        <f t="shared" si="85"/>
        <v>2.6795478835522464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-48.137167313112769</v>
      </c>
      <c r="C231" s="35">
        <f t="shared" si="91"/>
        <v>-0.41954480054252713</v>
      </c>
      <c r="D231" s="35">
        <f t="shared" si="85"/>
        <v>-1.9134491988815214</v>
      </c>
      <c r="E231" s="35">
        <f t="shared" si="85"/>
        <v>-6.1906285855538901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-0.81029068007695548</v>
      </c>
      <c r="I231" s="35">
        <f t="shared" si="85"/>
        <v>2.6795478835522464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-48.137167313112769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-6.1906285855538901</v>
      </c>
      <c r="F232" s="35">
        <f t="shared" si="85"/>
        <v>-64.236630034611849</v>
      </c>
      <c r="G232" s="35">
        <f t="shared" si="85"/>
        <v>-1.841851512304683</v>
      </c>
      <c r="H232" s="35">
        <f t="shared" si="85"/>
        <v>-1.8846054044479821</v>
      </c>
      <c r="I232" s="35">
        <f t="shared" si="85"/>
        <v>2.6795478835522464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-48.137167313112769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-6.1906285855538901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-1.1887887062771179</v>
      </c>
      <c r="I233" s="35">
        <f t="shared" si="85"/>
        <v>5.4922740913367125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-48.137167313112769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-6.1906285855538901</v>
      </c>
      <c r="F234" s="35">
        <f t="shared" si="85"/>
        <v>-64.236630034611849</v>
      </c>
      <c r="G234" s="35">
        <f t="shared" si="85"/>
        <v>-1.841851512304683</v>
      </c>
      <c r="H234" s="35">
        <f t="shared" si="85"/>
        <v>-2.3080033160542013</v>
      </c>
      <c r="I234" s="35">
        <f t="shared" si="85"/>
        <v>-2.9459045320166846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-96.6533674397146</v>
      </c>
      <c r="C235" s="35">
        <f t="shared" si="95"/>
        <v>-0.99037979409757115</v>
      </c>
      <c r="D235" s="35">
        <f t="shared" ref="D235:I236" si="96">D196*D$165</f>
        <v>-1.9134491988815214</v>
      </c>
      <c r="E235" s="35">
        <f t="shared" si="96"/>
        <v>-6.1906285855538901</v>
      </c>
      <c r="F235" s="35">
        <f t="shared" si="96"/>
        <v>-128.65627041120266</v>
      </c>
      <c r="G235" s="35">
        <f t="shared" si="96"/>
        <v>-1.841851512304683</v>
      </c>
      <c r="H235" s="35">
        <f t="shared" si="96"/>
        <v>-3.4247661767686419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-96.6533674397146</v>
      </c>
      <c r="C236" s="35">
        <f t="shared" si="97"/>
        <v>-0.99037979409757115</v>
      </c>
      <c r="D236" s="35">
        <f t="shared" si="96"/>
        <v>-1.9134491988815214</v>
      </c>
      <c r="E236" s="35">
        <f t="shared" si="96"/>
        <v>-32.464045337396776</v>
      </c>
      <c r="F236" s="35">
        <f t="shared" si="96"/>
        <v>-128.65627041120266</v>
      </c>
      <c r="G236" s="35">
        <f t="shared" si="96"/>
        <v>-1.841851512304683</v>
      </c>
      <c r="H236" s="35">
        <f t="shared" si="96"/>
        <v>-4.220141113671068</v>
      </c>
      <c r="I236" s="35">
        <f t="shared" si="96"/>
        <v>-2.9459045320166846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124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2.0286095281341647</v>
      </c>
      <c r="I245" s="35">
        <f t="shared" si="99"/>
        <v>8.3050002991211773</v>
      </c>
      <c r="K245" s="9">
        <f t="shared" ref="K245:K276" si="100">SUM(B245:I245)/$B$240</f>
        <v>0.22030986975395347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-6.1906285855538901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1.0432813190593779</v>
      </c>
      <c r="I246" s="35">
        <f t="shared" si="99"/>
        <v>11.117726506905644</v>
      </c>
      <c r="K246" s="9">
        <f t="shared" si="100"/>
        <v>5.5248666994291443E-2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-6.1906285855538901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1.9820662262650481</v>
      </c>
      <c r="I247" s="35">
        <f t="shared" si="99"/>
        <v>-0.13317832423221904</v>
      </c>
      <c r="K247" s="9">
        <f t="shared" si="100"/>
        <v>-0.26361713151938182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-8.5791210175396078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2.3519993011585183</v>
      </c>
      <c r="I248" s="35">
        <f t="shared" si="99"/>
        <v>8.3050002991211773</v>
      </c>
      <c r="K248" s="9">
        <f t="shared" si="100"/>
        <v>-6.5113134417923935E-2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-8.5791210175396078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1.7976168428844594</v>
      </c>
      <c r="I249" s="35">
        <f t="shared" si="99"/>
        <v>13.930452714690109</v>
      </c>
      <c r="K249" s="9">
        <f t="shared" si="100"/>
        <v>9.1691749852171087E-2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2.2232129562706628</v>
      </c>
      <c r="I250" s="35">
        <f t="shared" si="99"/>
        <v>8.3050002991211773</v>
      </c>
      <c r="K250" s="9">
        <f t="shared" si="100"/>
        <v>0.22632729177425337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2.1590086238189916</v>
      </c>
      <c r="I251" s="35">
        <f t="shared" si="99"/>
        <v>8.3050002991211773</v>
      </c>
      <c r="K251" s="9">
        <f t="shared" si="100"/>
        <v>0.22434200010908112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2.1909739569026656</v>
      </c>
      <c r="I252" s="35">
        <f t="shared" si="99"/>
        <v>8.3050002991211773</v>
      </c>
      <c r="K252" s="9">
        <f t="shared" si="100"/>
        <v>0.22533041486120461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1.854503089328853</v>
      </c>
      <c r="I253" s="35">
        <f t="shared" si="99"/>
        <v>19.555905130259038</v>
      </c>
      <c r="K253" s="9">
        <f t="shared" si="100"/>
        <v>0.56282064255335207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1.7269399694861165</v>
      </c>
      <c r="I254" s="35">
        <f t="shared" si="99"/>
        <v>16.743178922474577</v>
      </c>
      <c r="K254" s="9">
        <f t="shared" si="100"/>
        <v>0.47190260521175664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1.6821204917128774</v>
      </c>
      <c r="I255" s="35">
        <f t="shared" si="111"/>
        <v>19.555905130259038</v>
      </c>
      <c r="K255" s="9">
        <f t="shared" si="100"/>
        <v>0.55749032104389085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2.0301094791928325</v>
      </c>
      <c r="I256" s="35">
        <f t="shared" si="111"/>
        <v>16.743178922474577</v>
      </c>
      <c r="K256" s="9">
        <f t="shared" si="100"/>
        <v>0.48127704892563156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2.1061344686878192</v>
      </c>
      <c r="I257" s="35">
        <f t="shared" si="111"/>
        <v>27.99408375361244</v>
      </c>
      <c r="K257" s="9">
        <f t="shared" si="100"/>
        <v>0.83152225055311613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1.7862298639985148</v>
      </c>
      <c r="I258" s="35">
        <f t="shared" si="111"/>
        <v>5.4922740913367125</v>
      </c>
      <c r="K258" s="9">
        <f t="shared" si="100"/>
        <v>0.12584153728889119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-1.4136437215824555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1.192690426952375</v>
      </c>
      <c r="I259" s="35">
        <f t="shared" si="111"/>
        <v>-0.13317832423221904</v>
      </c>
      <c r="K259" s="9">
        <f t="shared" si="100"/>
        <v>-0.14031443935306273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-2.3961514061487093E-3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0.75511032851868898</v>
      </c>
      <c r="I260" s="35">
        <f t="shared" si="111"/>
        <v>2.6795478835522464</v>
      </c>
      <c r="K260" s="9">
        <f t="shared" si="100"/>
        <v>3.7534113028752987E-2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-1.1824877246209036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-3.2088447810143028E-2</v>
      </c>
      <c r="I261" s="35">
        <f t="shared" si="111"/>
        <v>2.6795478835522464</v>
      </c>
      <c r="K261" s="9">
        <f t="shared" si="100"/>
        <v>-2.329737582540865E-2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-0.91353662188823836</v>
      </c>
      <c r="D262" s="35">
        <f t="shared" si="111"/>
        <v>-1.9134491988815214</v>
      </c>
      <c r="E262" s="35">
        <f t="shared" si="111"/>
        <v>-1.4136437215824555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-0.1114698406108367</v>
      </c>
      <c r="I262" s="35">
        <f t="shared" si="111"/>
        <v>-0.13317832423221904</v>
      </c>
      <c r="K262" s="9">
        <f t="shared" si="100"/>
        <v>-0.1782648752019767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-0.72691748937985856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0.70284160662451911</v>
      </c>
      <c r="I263" s="35">
        <f t="shared" si="111"/>
        <v>19.555905130259038</v>
      </c>
      <c r="K263" s="9">
        <f t="shared" si="100"/>
        <v>0.53535622764962232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7.1006551405401233</v>
      </c>
      <c r="H264" s="35">
        <f t="shared" si="111"/>
        <v>0.26559175382563088</v>
      </c>
      <c r="I264" s="35">
        <f t="shared" si="111"/>
        <v>11.117726506905644</v>
      </c>
      <c r="K264" s="9">
        <f t="shared" si="100"/>
        <v>0.52928374378984533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0.1622677890424217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7.1006551405401233</v>
      </c>
      <c r="H265" s="35">
        <f t="shared" si="122"/>
        <v>-0.30698327324317704</v>
      </c>
      <c r="I265" s="35">
        <f t="shared" si="122"/>
        <v>11.117726506905644</v>
      </c>
      <c r="K265" s="9">
        <f t="shared" si="100"/>
        <v>0.54722043383533647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0.89776672304603633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7.1006551405401233</v>
      </c>
      <c r="H266" s="35">
        <f t="shared" si="122"/>
        <v>-0.91746395239176415</v>
      </c>
      <c r="I266" s="35">
        <f t="shared" si="122"/>
        <v>16.743178922474577</v>
      </c>
      <c r="K266" s="9">
        <f t="shared" si="100"/>
        <v>0.72503337973589188</v>
      </c>
      <c r="AMJ266"/>
    </row>
    <row r="267" spans="1:1024" x14ac:dyDescent="0.15">
      <c r="A267" s="35">
        <v>2014</v>
      </c>
      <c r="B267" s="35">
        <f t="shared" ref="B267:C267" si="124">B227</f>
        <v>-72.395267376413685</v>
      </c>
      <c r="C267" s="35">
        <f t="shared" si="124"/>
        <v>0.84287874289651277</v>
      </c>
      <c r="D267" s="35">
        <f t="shared" si="122"/>
        <v>-1.9134491988815214</v>
      </c>
      <c r="E267" s="35">
        <f t="shared" si="122"/>
        <v>-8.5791210175396078</v>
      </c>
      <c r="F267" s="35">
        <f t="shared" si="122"/>
        <v>0.18301034197895116</v>
      </c>
      <c r="G267" s="35">
        <f t="shared" si="122"/>
        <v>7.1006551405401233</v>
      </c>
      <c r="H267" s="35">
        <f t="shared" si="122"/>
        <v>-1.0192107350987709</v>
      </c>
      <c r="I267" s="35">
        <f t="shared" si="122"/>
        <v>8.3050002991211773</v>
      </c>
      <c r="K267" s="9">
        <f t="shared" si="100"/>
        <v>-2.0864410576189489</v>
      </c>
      <c r="AMJ267"/>
    </row>
    <row r="268" spans="1:1024" x14ac:dyDescent="0.15">
      <c r="A268" s="35">
        <v>2015</v>
      </c>
      <c r="B268" s="35">
        <f t="shared" ref="B268:C268" si="125">B228</f>
        <v>-72.395267376413685</v>
      </c>
      <c r="C268" s="35">
        <f t="shared" si="125"/>
        <v>-0.41954480054252713</v>
      </c>
      <c r="D268" s="35">
        <f t="shared" si="122"/>
        <v>-1.9134491988815214</v>
      </c>
      <c r="E268" s="35">
        <f t="shared" si="122"/>
        <v>-6.1906285855538901</v>
      </c>
      <c r="F268" s="35">
        <f t="shared" si="122"/>
        <v>0.18301034197895116</v>
      </c>
      <c r="G268" s="35">
        <f t="shared" si="122"/>
        <v>7.1006551405401233</v>
      </c>
      <c r="H268" s="35">
        <f t="shared" si="122"/>
        <v>-1.0442011846521579</v>
      </c>
      <c r="I268" s="35">
        <f t="shared" si="122"/>
        <v>5.4922740913367125</v>
      </c>
      <c r="K268" s="9">
        <f t="shared" si="100"/>
        <v>-2.139367704767718</v>
      </c>
      <c r="AMJ268"/>
    </row>
    <row r="269" spans="1:1024" x14ac:dyDescent="0.15">
      <c r="A269" s="35">
        <v>2016</v>
      </c>
      <c r="B269" s="35">
        <f t="shared" ref="B269:C269" si="126">B229</f>
        <v>-48.137167313112769</v>
      </c>
      <c r="C269" s="35">
        <f t="shared" si="126"/>
        <v>0.151290193012517</v>
      </c>
      <c r="D269" s="35">
        <f t="shared" si="122"/>
        <v>-1.9134491988815214</v>
      </c>
      <c r="E269" s="35">
        <f t="shared" si="122"/>
        <v>-6.1906285855538901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-1.000948493363677</v>
      </c>
      <c r="I269" s="35">
        <f t="shared" si="122"/>
        <v>-0.13317832423221904</v>
      </c>
      <c r="K269" s="9">
        <f t="shared" si="100"/>
        <v>-1.82074591504197</v>
      </c>
      <c r="AMJ269"/>
    </row>
    <row r="270" spans="1:1024" x14ac:dyDescent="0.15">
      <c r="A270" s="35">
        <v>2017</v>
      </c>
      <c r="B270" s="35">
        <f t="shared" ref="B270:C270" si="127">B230</f>
        <v>-48.137167313112769</v>
      </c>
      <c r="C270" s="35">
        <f t="shared" si="127"/>
        <v>-0.13412730376500503</v>
      </c>
      <c r="D270" s="35">
        <f t="shared" si="122"/>
        <v>-1.9134491988815214</v>
      </c>
      <c r="E270" s="35">
        <f t="shared" si="122"/>
        <v>-6.1906285855538901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-0.84373440936704769</v>
      </c>
      <c r="I270" s="35">
        <f t="shared" si="122"/>
        <v>2.6795478835522464</v>
      </c>
      <c r="K270" s="9">
        <f t="shared" si="100"/>
        <v>-1.7377365521785322</v>
      </c>
      <c r="AMJ270"/>
    </row>
    <row r="271" spans="1:1024" x14ac:dyDescent="0.15">
      <c r="A271" s="35">
        <v>2018</v>
      </c>
      <c r="B271" s="35">
        <f t="shared" ref="B271:C271" si="128">B231</f>
        <v>-48.137167313112769</v>
      </c>
      <c r="C271" s="35">
        <f t="shared" si="128"/>
        <v>-0.41954480054252713</v>
      </c>
      <c r="D271" s="35">
        <f t="shared" si="122"/>
        <v>-1.9134491988815214</v>
      </c>
      <c r="E271" s="35">
        <f t="shared" si="122"/>
        <v>-6.1906285855538901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-0.81029068007695548</v>
      </c>
      <c r="I271" s="35">
        <f t="shared" si="122"/>
        <v>2.6795478835522464</v>
      </c>
      <c r="K271" s="9">
        <f t="shared" si="100"/>
        <v>-1.745527948823165</v>
      </c>
      <c r="AMJ271"/>
    </row>
    <row r="272" spans="1:1024" x14ac:dyDescent="0.15">
      <c r="A272" s="35">
        <v>2019</v>
      </c>
      <c r="B272" s="35">
        <f t="shared" ref="B272:C272" si="129">B232</f>
        <v>-48.137167313112769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-6.1906285855538901</v>
      </c>
      <c r="F272" s="35">
        <f t="shared" si="122"/>
        <v>-64.236630034611849</v>
      </c>
      <c r="G272" s="35">
        <f t="shared" si="122"/>
        <v>-1.841851512304683</v>
      </c>
      <c r="H272" s="35">
        <f t="shared" si="122"/>
        <v>-1.8846054044479821</v>
      </c>
      <c r="I272" s="35">
        <f t="shared" si="122"/>
        <v>2.6795478835522464</v>
      </c>
      <c r="K272" s="9">
        <f t="shared" si="100"/>
        <v>-3.7883476796369213</v>
      </c>
      <c r="AMJ272"/>
    </row>
    <row r="273" spans="1:1024" x14ac:dyDescent="0.15">
      <c r="A273" s="35">
        <v>2020</v>
      </c>
      <c r="B273" s="35">
        <f t="shared" ref="B273:C273" si="130">B233</f>
        <v>-48.137167313112769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-6.1906285855538901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-1.1887887062771179</v>
      </c>
      <c r="I273" s="35">
        <f t="shared" si="122"/>
        <v>5.4922740913367125</v>
      </c>
      <c r="K273" s="9">
        <f t="shared" si="100"/>
        <v>-1.6879091118401948</v>
      </c>
      <c r="AMJ273"/>
    </row>
    <row r="274" spans="1:1024" x14ac:dyDescent="0.15">
      <c r="A274" s="35">
        <v>2021</v>
      </c>
      <c r="B274" s="35">
        <f t="shared" ref="B274:C274" si="131">B234</f>
        <v>-48.137167313112769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-6.1906285855538901</v>
      </c>
      <c r="F274" s="35">
        <f t="shared" si="122"/>
        <v>-64.236630034611849</v>
      </c>
      <c r="G274" s="35">
        <f t="shared" si="122"/>
        <v>-1.841851512304683</v>
      </c>
      <c r="H274" s="35">
        <f t="shared" si="122"/>
        <v>-2.3080033160542013</v>
      </c>
      <c r="I274" s="35">
        <f t="shared" si="122"/>
        <v>-2.9459045320166846</v>
      </c>
      <c r="K274" s="9">
        <f t="shared" si="100"/>
        <v>-3.9753869600072109</v>
      </c>
      <c r="AMJ274"/>
    </row>
    <row r="275" spans="1:1024" x14ac:dyDescent="0.15">
      <c r="A275" s="35">
        <v>2022</v>
      </c>
      <c r="B275" s="35">
        <f t="shared" ref="B275:C275" si="132">B235</f>
        <v>-96.6533674397146</v>
      </c>
      <c r="C275" s="35">
        <f t="shared" si="132"/>
        <v>-0.99037979409757115</v>
      </c>
      <c r="D275" s="35">
        <f t="shared" ref="D275:I276" si="133">D235</f>
        <v>-1.9134491988815214</v>
      </c>
      <c r="E275" s="35">
        <f t="shared" si="133"/>
        <v>-6.1906285855538901</v>
      </c>
      <c r="F275" s="35">
        <f t="shared" si="133"/>
        <v>-128.65627041120266</v>
      </c>
      <c r="G275" s="35">
        <f t="shared" si="133"/>
        <v>-1.841851512304683</v>
      </c>
      <c r="H275" s="35">
        <f t="shared" si="133"/>
        <v>-3.4247661767686419</v>
      </c>
      <c r="I275" s="35">
        <f t="shared" si="133"/>
        <v>-2.9459045320166846</v>
      </c>
      <c r="K275" s="9">
        <f t="shared" si="100"/>
        <v>-7.5020599149826932</v>
      </c>
      <c r="AMJ275"/>
    </row>
    <row r="276" spans="1:1024" x14ac:dyDescent="0.15">
      <c r="A276" s="35">
        <v>2023</v>
      </c>
      <c r="B276" s="35">
        <f t="shared" ref="B276:C276" si="134">B236</f>
        <v>-96.6533674397146</v>
      </c>
      <c r="C276" s="35">
        <f t="shared" si="134"/>
        <v>-0.99037979409757115</v>
      </c>
      <c r="D276" s="35">
        <f t="shared" si="133"/>
        <v>-1.9134491988815214</v>
      </c>
      <c r="E276" s="35">
        <f t="shared" si="133"/>
        <v>-32.464045337396776</v>
      </c>
      <c r="F276" s="35">
        <f t="shared" si="133"/>
        <v>-128.65627041120266</v>
      </c>
      <c r="G276" s="35">
        <f t="shared" si="133"/>
        <v>-1.841851512304683</v>
      </c>
      <c r="H276" s="35">
        <f t="shared" si="133"/>
        <v>-4.220141113671068</v>
      </c>
      <c r="I276" s="35">
        <f t="shared" si="133"/>
        <v>-2.9459045320166846</v>
      </c>
      <c r="K276" s="45">
        <f t="shared" si="100"/>
        <v>-8.3390664607076559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RUS-UKR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0.22030986975395347</v>
      </c>
      <c r="D281" s="35" cm="1">
        <f t="array" ref="D281:D312">TREND(C281:C312,B281:B312)</f>
        <v>1.6480376731623778</v>
      </c>
      <c r="AMJ281"/>
    </row>
    <row r="282" spans="1:1024" x14ac:dyDescent="0.15">
      <c r="B282" s="35">
        <v>1993</v>
      </c>
      <c r="C282" s="35">
        <f t="shared" si="135"/>
        <v>5.5248666994291443E-2</v>
      </c>
      <c r="D282" s="35">
        <v>1.483154871738634</v>
      </c>
      <c r="AMJ282"/>
    </row>
    <row r="283" spans="1:1024" x14ac:dyDescent="0.15">
      <c r="B283" s="35">
        <v>1994</v>
      </c>
      <c r="C283" s="35">
        <f t="shared" si="135"/>
        <v>-0.26361713151938182</v>
      </c>
      <c r="D283" s="35">
        <v>1.3182720703149471</v>
      </c>
      <c r="AMJ283"/>
    </row>
    <row r="284" spans="1:1024" x14ac:dyDescent="0.15">
      <c r="B284" s="35">
        <v>1995</v>
      </c>
      <c r="C284" s="35">
        <f t="shared" si="135"/>
        <v>-6.5113134417923935E-2</v>
      </c>
      <c r="D284" s="35">
        <v>1.1533892688912601</v>
      </c>
      <c r="AMJ284"/>
    </row>
    <row r="285" spans="1:1024" x14ac:dyDescent="0.15">
      <c r="B285" s="35">
        <v>1996</v>
      </c>
      <c r="C285" s="35">
        <f t="shared" si="135"/>
        <v>9.1691749852171087E-2</v>
      </c>
      <c r="D285" s="35">
        <v>0.98850646746751636</v>
      </c>
      <c r="AMJ285"/>
    </row>
    <row r="286" spans="1:1024" x14ac:dyDescent="0.15">
      <c r="B286" s="35">
        <v>1997</v>
      </c>
      <c r="C286" s="35">
        <f t="shared" si="135"/>
        <v>0.22632729177425337</v>
      </c>
      <c r="D286" s="35">
        <v>0.82362366604382942</v>
      </c>
      <c r="AMJ286"/>
    </row>
    <row r="287" spans="1:1024" x14ac:dyDescent="0.15">
      <c r="B287" s="35">
        <v>1998</v>
      </c>
      <c r="C287" s="35">
        <f t="shared" si="135"/>
        <v>0.22434200010908112</v>
      </c>
      <c r="D287" s="35">
        <v>0.65874086462014247</v>
      </c>
      <c r="AMJ287"/>
    </row>
    <row r="288" spans="1:1024" x14ac:dyDescent="0.15">
      <c r="B288" s="35">
        <v>1999</v>
      </c>
      <c r="C288" s="35">
        <f t="shared" si="135"/>
        <v>0.22533041486120461</v>
      </c>
      <c r="D288" s="35">
        <v>0.49385806319639869</v>
      </c>
      <c r="AMJ288"/>
    </row>
    <row r="289" spans="2:1024" x14ac:dyDescent="0.15">
      <c r="B289" s="35">
        <v>2000</v>
      </c>
      <c r="C289" s="35">
        <f t="shared" si="135"/>
        <v>0.56282064255335207</v>
      </c>
      <c r="D289" s="35">
        <v>0.32897526177271175</v>
      </c>
      <c r="AMJ289"/>
    </row>
    <row r="290" spans="2:1024" x14ac:dyDescent="0.15">
      <c r="B290" s="35">
        <v>2001</v>
      </c>
      <c r="C290" s="35">
        <f t="shared" si="135"/>
        <v>0.47190260521175664</v>
      </c>
      <c r="D290" s="35">
        <v>0.1640924603490248</v>
      </c>
      <c r="AMJ290"/>
    </row>
    <row r="291" spans="2:1024" x14ac:dyDescent="0.15">
      <c r="B291" s="35">
        <v>2002</v>
      </c>
      <c r="C291" s="35">
        <f t="shared" si="135"/>
        <v>0.55749032104389085</v>
      </c>
      <c r="D291" s="35">
        <v>-7.9034107471898096E-4</v>
      </c>
      <c r="AMJ291"/>
    </row>
    <row r="292" spans="2:1024" x14ac:dyDescent="0.15">
      <c r="B292" s="35">
        <v>2003</v>
      </c>
      <c r="C292" s="35">
        <f t="shared" si="135"/>
        <v>0.48127704892563156</v>
      </c>
      <c r="D292" s="35">
        <v>-0.16567314249840592</v>
      </c>
      <c r="AMJ292"/>
    </row>
    <row r="293" spans="2:1024" x14ac:dyDescent="0.15">
      <c r="B293" s="35">
        <v>2004</v>
      </c>
      <c r="C293" s="35">
        <f t="shared" si="135"/>
        <v>0.83152225055311613</v>
      </c>
      <c r="D293" s="35">
        <v>-0.33055594392209287</v>
      </c>
      <c r="AMJ293"/>
    </row>
    <row r="294" spans="2:1024" x14ac:dyDescent="0.15">
      <c r="B294" s="35">
        <v>2005</v>
      </c>
      <c r="C294" s="35">
        <f t="shared" si="135"/>
        <v>0.12584153728889119</v>
      </c>
      <c r="D294" s="35">
        <v>-0.49543874534583665</v>
      </c>
      <c r="AMJ294"/>
    </row>
    <row r="295" spans="2:1024" x14ac:dyDescent="0.15">
      <c r="B295" s="35">
        <v>2006</v>
      </c>
      <c r="C295" s="35">
        <f t="shared" si="135"/>
        <v>-0.14031443935306273</v>
      </c>
      <c r="D295" s="35">
        <v>-0.66032154676952359</v>
      </c>
      <c r="AMJ295"/>
    </row>
    <row r="296" spans="2:1024" x14ac:dyDescent="0.15">
      <c r="B296" s="35">
        <v>2007</v>
      </c>
      <c r="C296" s="35">
        <f t="shared" si="135"/>
        <v>3.7534113028752987E-2</v>
      </c>
      <c r="D296" s="35">
        <v>-0.82520434819321054</v>
      </c>
      <c r="AMJ296"/>
    </row>
    <row r="297" spans="2:1024" x14ac:dyDescent="0.15">
      <c r="B297" s="35">
        <v>2008</v>
      </c>
      <c r="C297" s="35">
        <f t="shared" si="135"/>
        <v>-2.329737582540865E-2</v>
      </c>
      <c r="D297" s="35">
        <v>-0.99008714961695432</v>
      </c>
      <c r="AMJ297"/>
    </row>
    <row r="298" spans="2:1024" x14ac:dyDescent="0.15">
      <c r="B298" s="35">
        <v>2009</v>
      </c>
      <c r="C298" s="35">
        <f t="shared" si="135"/>
        <v>-0.1782648752019767</v>
      </c>
      <c r="D298" s="35">
        <v>-1.1549699510406413</v>
      </c>
      <c r="AMJ298"/>
    </row>
    <row r="299" spans="2:1024" x14ac:dyDescent="0.15">
      <c r="B299" s="35">
        <v>2010</v>
      </c>
      <c r="C299" s="35">
        <f t="shared" si="135"/>
        <v>0.53535622764962232</v>
      </c>
      <c r="D299" s="35">
        <v>-1.3198527524643282</v>
      </c>
      <c r="AMJ299"/>
    </row>
    <row r="300" spans="2:1024" x14ac:dyDescent="0.15">
      <c r="B300" s="35">
        <v>2011</v>
      </c>
      <c r="C300" s="35">
        <f t="shared" si="135"/>
        <v>0.52928374378984533</v>
      </c>
      <c r="D300" s="35">
        <v>-1.484735553888072</v>
      </c>
      <c r="AMJ300"/>
    </row>
    <row r="301" spans="2:1024" x14ac:dyDescent="0.15">
      <c r="B301" s="35">
        <v>2012</v>
      </c>
      <c r="C301" s="35">
        <f t="shared" si="135"/>
        <v>0.54722043383533647</v>
      </c>
      <c r="D301" s="35">
        <v>-1.6496183553117589</v>
      </c>
      <c r="AMJ301"/>
    </row>
    <row r="302" spans="2:1024" x14ac:dyDescent="0.15">
      <c r="B302" s="35">
        <v>2013</v>
      </c>
      <c r="C302" s="35">
        <f t="shared" si="135"/>
        <v>0.72503337973589188</v>
      </c>
      <c r="D302" s="35">
        <v>-1.8145011567354459</v>
      </c>
      <c r="AMJ302"/>
    </row>
    <row r="303" spans="2:1024" x14ac:dyDescent="0.15">
      <c r="B303" s="35">
        <v>2014</v>
      </c>
      <c r="C303" s="35">
        <f t="shared" si="135"/>
        <v>-2.0864410576189489</v>
      </c>
      <c r="D303" s="35">
        <v>-1.9793839581591897</v>
      </c>
      <c r="AMJ303"/>
    </row>
    <row r="304" spans="2:1024" x14ac:dyDescent="0.15">
      <c r="B304" s="35">
        <v>2015</v>
      </c>
      <c r="C304" s="35">
        <f t="shared" si="135"/>
        <v>-2.139367704767718</v>
      </c>
      <c r="D304" s="35">
        <v>-2.1442667595828766</v>
      </c>
      <c r="AMJ304"/>
    </row>
    <row r="305" spans="2:1024" x14ac:dyDescent="0.15">
      <c r="B305" s="35">
        <v>2016</v>
      </c>
      <c r="C305" s="35">
        <f t="shared" si="135"/>
        <v>-1.82074591504197</v>
      </c>
      <c r="D305" s="35">
        <v>-2.3091495610065635</v>
      </c>
      <c r="AMJ305"/>
    </row>
    <row r="306" spans="2:1024" x14ac:dyDescent="0.15">
      <c r="B306" s="35">
        <v>2017</v>
      </c>
      <c r="C306" s="35">
        <f t="shared" si="135"/>
        <v>-1.7377365521785322</v>
      </c>
      <c r="D306" s="35">
        <v>-2.4740323624303073</v>
      </c>
      <c r="AMJ306"/>
    </row>
    <row r="307" spans="2:1024" x14ac:dyDescent="0.15">
      <c r="B307" s="35">
        <v>2018</v>
      </c>
      <c r="C307" s="35">
        <f t="shared" si="135"/>
        <v>-1.745527948823165</v>
      </c>
      <c r="D307" s="35">
        <v>-2.6389151638539943</v>
      </c>
      <c r="AMJ307"/>
    </row>
    <row r="308" spans="2:1024" x14ac:dyDescent="0.15">
      <c r="B308" s="35">
        <v>2019</v>
      </c>
      <c r="C308" s="35">
        <f t="shared" si="135"/>
        <v>-3.7883476796369213</v>
      </c>
      <c r="D308" s="35">
        <v>-2.8037979652776812</v>
      </c>
      <c r="AMJ308"/>
    </row>
    <row r="309" spans="2:1024" x14ac:dyDescent="0.15">
      <c r="B309" s="35">
        <v>2020</v>
      </c>
      <c r="C309" s="35">
        <f t="shared" si="135"/>
        <v>-1.6879091118401948</v>
      </c>
      <c r="D309" s="35">
        <v>-2.968680766701425</v>
      </c>
      <c r="AMJ309"/>
    </row>
    <row r="310" spans="2:1024" x14ac:dyDescent="0.15">
      <c r="B310" s="35">
        <v>2021</v>
      </c>
      <c r="C310" s="35">
        <f t="shared" si="135"/>
        <v>-3.9753869600072109</v>
      </c>
      <c r="D310" s="35">
        <v>-3.1335635681251119</v>
      </c>
      <c r="AMJ310"/>
    </row>
    <row r="311" spans="2:1024" x14ac:dyDescent="0.15">
      <c r="B311" s="35">
        <v>2022</v>
      </c>
      <c r="C311" s="35">
        <f t="shared" si="135"/>
        <v>-7.5020599149826932</v>
      </c>
      <c r="D311" s="35">
        <v>-3.2984463695487989</v>
      </c>
      <c r="AMJ311"/>
    </row>
    <row r="312" spans="2:1024" x14ac:dyDescent="0.15">
      <c r="B312" s="35">
        <v>2023</v>
      </c>
      <c r="C312" s="35">
        <f t="shared" si="135"/>
        <v>-8.3390664607076559</v>
      </c>
      <c r="D312" s="35">
        <v>-3.4633291709725427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9" fitToWidth="0" fitToHeight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EE45B-D2C9-4616-B769-01B118E9F7BE}">
  <dimension ref="A1:AMI312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3" width="11.83203125" style="9" customWidth="1"/>
    <col min="1024" max="1024" width="11.83203125" customWidth="1"/>
  </cols>
  <sheetData>
    <row r="1" spans="1:1023" ht="51" customHeight="1" x14ac:dyDescent="0.15">
      <c r="A1" s="81" t="s">
        <v>75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3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</row>
    <row r="4" spans="1:1023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3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3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3" x14ac:dyDescent="0.15">
      <c r="A7" s="20">
        <v>1992</v>
      </c>
      <c r="B7" s="20">
        <v>0</v>
      </c>
      <c r="C7" s="20">
        <f>D7+E7-F7</f>
        <v>1008</v>
      </c>
      <c r="D7" s="77">
        <v>1008</v>
      </c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0.65492957699999998</v>
      </c>
      <c r="L7" s="20">
        <f t="shared" ref="L7:L38" si="0">M7+N7</f>
        <v>1</v>
      </c>
      <c r="M7" s="22">
        <v>1</v>
      </c>
      <c r="N7" s="22"/>
    </row>
    <row r="8" spans="1:1023" x14ac:dyDescent="0.15">
      <c r="A8" s="20">
        <v>1993</v>
      </c>
      <c r="B8" s="20">
        <v>0</v>
      </c>
      <c r="C8" s="20">
        <f t="shared" ref="C8:C39" si="1">D8+E8-F8</f>
        <v>1011</v>
      </c>
      <c r="D8" s="77">
        <v>1011</v>
      </c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0.62903225799999996</v>
      </c>
      <c r="L8" s="20">
        <f t="shared" si="0"/>
        <v>0</v>
      </c>
      <c r="M8" s="22"/>
      <c r="N8" s="22"/>
    </row>
    <row r="9" spans="1:1023" x14ac:dyDescent="0.15">
      <c r="A9" s="20">
        <v>1994</v>
      </c>
      <c r="B9" s="20">
        <v>0</v>
      </c>
      <c r="C9" s="20">
        <f t="shared" si="1"/>
        <v>72</v>
      </c>
      <c r="D9" s="77">
        <v>72</v>
      </c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0.696969697</v>
      </c>
      <c r="L9" s="20">
        <f t="shared" si="0"/>
        <v>1</v>
      </c>
      <c r="M9" s="22"/>
      <c r="N9" s="22">
        <v>1</v>
      </c>
    </row>
    <row r="10" spans="1:1023" x14ac:dyDescent="0.15">
      <c r="A10" s="20">
        <v>1995</v>
      </c>
      <c r="B10" s="20">
        <v>0</v>
      </c>
      <c r="C10" s="20">
        <f t="shared" si="1"/>
        <v>497</v>
      </c>
      <c r="D10" s="77">
        <v>497</v>
      </c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0.67532467500000004</v>
      </c>
      <c r="L10" s="20">
        <f t="shared" si="0"/>
        <v>2</v>
      </c>
      <c r="M10" s="22">
        <v>1</v>
      </c>
      <c r="N10" s="22">
        <v>1</v>
      </c>
    </row>
    <row r="11" spans="1:1023" x14ac:dyDescent="0.15">
      <c r="A11" s="20">
        <v>1996</v>
      </c>
      <c r="B11" s="20">
        <v>0</v>
      </c>
      <c r="C11" s="20">
        <f t="shared" si="1"/>
        <v>1239</v>
      </c>
      <c r="D11" s="77">
        <v>1239</v>
      </c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0.76</v>
      </c>
      <c r="L11" s="20">
        <f t="shared" si="0"/>
        <v>1</v>
      </c>
      <c r="M11" s="22">
        <v>1</v>
      </c>
      <c r="N11" s="22"/>
    </row>
    <row r="12" spans="1:1023" x14ac:dyDescent="0.15">
      <c r="A12" s="20">
        <v>1997</v>
      </c>
      <c r="B12" s="20">
        <v>0</v>
      </c>
      <c r="C12" s="20">
        <f t="shared" si="1"/>
        <v>734</v>
      </c>
      <c r="D12" s="77">
        <v>734</v>
      </c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0.75342465800000002</v>
      </c>
      <c r="L12" s="20">
        <f t="shared" si="0"/>
        <v>2</v>
      </c>
      <c r="M12" s="22">
        <v>1</v>
      </c>
      <c r="N12" s="22">
        <v>1</v>
      </c>
    </row>
    <row r="13" spans="1:1023" x14ac:dyDescent="0.15">
      <c r="A13" s="20">
        <v>1998</v>
      </c>
      <c r="B13" s="20">
        <v>0</v>
      </c>
      <c r="C13" s="20">
        <f t="shared" si="1"/>
        <v>153</v>
      </c>
      <c r="D13" s="77">
        <v>153</v>
      </c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0.80327868899999999</v>
      </c>
      <c r="L13" s="20">
        <f t="shared" si="0"/>
        <v>1</v>
      </c>
      <c r="M13" s="22"/>
      <c r="N13" s="22">
        <v>1</v>
      </c>
      <c r="P13"/>
    </row>
    <row r="14" spans="1:1023" x14ac:dyDescent="0.15">
      <c r="A14" s="20">
        <v>1999</v>
      </c>
      <c r="B14" s="20">
        <v>0</v>
      </c>
      <c r="C14" s="20">
        <f t="shared" si="1"/>
        <v>1445</v>
      </c>
      <c r="D14" s="77">
        <v>1445</v>
      </c>
      <c r="E14" s="77"/>
      <c r="F14" s="78">
        <v>0</v>
      </c>
      <c r="G14" s="53">
        <v>0</v>
      </c>
      <c r="H14" s="20">
        <v>0</v>
      </c>
      <c r="I14" s="20">
        <v>0</v>
      </c>
      <c r="J14" s="20">
        <v>0</v>
      </c>
      <c r="K14" s="21">
        <v>0.79285714299999999</v>
      </c>
      <c r="L14" s="20">
        <f t="shared" si="0"/>
        <v>1</v>
      </c>
      <c r="M14" s="22">
        <v>1</v>
      </c>
      <c r="N14" s="22"/>
      <c r="P14"/>
    </row>
    <row r="15" spans="1:1023" x14ac:dyDescent="0.15">
      <c r="A15" s="20">
        <v>2000</v>
      </c>
      <c r="B15" s="20">
        <v>0</v>
      </c>
      <c r="C15" s="20">
        <f t="shared" si="1"/>
        <v>2205</v>
      </c>
      <c r="D15" s="77">
        <v>2205</v>
      </c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0.88059701499999998</v>
      </c>
      <c r="L15" s="20">
        <f t="shared" si="0"/>
        <v>1</v>
      </c>
      <c r="M15" s="22">
        <v>1</v>
      </c>
      <c r="N15" s="22"/>
      <c r="P15"/>
    </row>
    <row r="16" spans="1:1023" x14ac:dyDescent="0.15">
      <c r="A16" s="20">
        <v>2001</v>
      </c>
      <c r="B16" s="20">
        <v>0</v>
      </c>
      <c r="C16" s="20">
        <f t="shared" si="1"/>
        <v>2463</v>
      </c>
      <c r="D16" s="77">
        <v>2463</v>
      </c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0.88059701499999998</v>
      </c>
      <c r="L16" s="20">
        <f t="shared" si="0"/>
        <v>3</v>
      </c>
      <c r="M16" s="22">
        <v>2</v>
      </c>
      <c r="N16" s="22">
        <v>1</v>
      </c>
      <c r="P16"/>
    </row>
    <row r="17" spans="1:16" x14ac:dyDescent="0.15">
      <c r="A17" s="20">
        <v>2002</v>
      </c>
      <c r="B17" s="20">
        <v>0</v>
      </c>
      <c r="C17" s="20">
        <f t="shared" si="1"/>
        <v>2509</v>
      </c>
      <c r="D17" s="77">
        <v>2509</v>
      </c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0.87671232899999996</v>
      </c>
      <c r="L17" s="20">
        <f t="shared" si="0"/>
        <v>2</v>
      </c>
      <c r="M17" s="22">
        <v>1</v>
      </c>
      <c r="N17" s="22">
        <v>1</v>
      </c>
      <c r="P17"/>
    </row>
    <row r="18" spans="1:16" x14ac:dyDescent="0.15">
      <c r="A18" s="20">
        <v>2003</v>
      </c>
      <c r="B18" s="20">
        <v>0</v>
      </c>
      <c r="C18" s="20">
        <f t="shared" si="1"/>
        <v>2073</v>
      </c>
      <c r="D18" s="77">
        <v>2073</v>
      </c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0.84868421100000002</v>
      </c>
      <c r="L18" s="20">
        <f t="shared" si="0"/>
        <v>1</v>
      </c>
      <c r="M18" s="22"/>
      <c r="N18" s="22">
        <v>1</v>
      </c>
      <c r="P18"/>
    </row>
    <row r="19" spans="1:16" x14ac:dyDescent="0.15">
      <c r="A19" s="20">
        <v>2004</v>
      </c>
      <c r="B19" s="20">
        <v>0</v>
      </c>
      <c r="C19" s="20">
        <f t="shared" si="1"/>
        <v>2893</v>
      </c>
      <c r="D19" s="77">
        <v>2893</v>
      </c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0.88194444400000005</v>
      </c>
      <c r="L19" s="20">
        <f t="shared" si="0"/>
        <v>0</v>
      </c>
      <c r="M19" s="22"/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3066</v>
      </c>
      <c r="D20" s="77">
        <v>3066</v>
      </c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0.875</v>
      </c>
      <c r="L20" s="20">
        <f t="shared" si="0"/>
        <v>2</v>
      </c>
      <c r="M20" s="22"/>
      <c r="N20" s="22">
        <v>2</v>
      </c>
      <c r="P20"/>
    </row>
    <row r="21" spans="1:16" x14ac:dyDescent="0.15">
      <c r="A21" s="20">
        <v>2006</v>
      </c>
      <c r="B21" s="20">
        <v>0</v>
      </c>
      <c r="C21" s="20">
        <f t="shared" si="1"/>
        <v>2445</v>
      </c>
      <c r="D21" s="77">
        <v>2445</v>
      </c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0.91919191899999997</v>
      </c>
      <c r="L21" s="20">
        <f t="shared" si="0"/>
        <v>3</v>
      </c>
      <c r="M21" s="22">
        <v>2</v>
      </c>
      <c r="N21" s="22">
        <v>1</v>
      </c>
      <c r="P21"/>
    </row>
    <row r="22" spans="1:16" x14ac:dyDescent="0.15">
      <c r="A22" s="20">
        <v>2007</v>
      </c>
      <c r="B22" s="20">
        <v>0</v>
      </c>
      <c r="C22" s="20">
        <f t="shared" si="1"/>
        <v>1360</v>
      </c>
      <c r="D22" s="77">
        <v>1360</v>
      </c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0.88311688300000002</v>
      </c>
      <c r="L22" s="20">
        <f t="shared" si="0"/>
        <v>2</v>
      </c>
      <c r="M22" s="22"/>
      <c r="N22" s="22">
        <v>2</v>
      </c>
      <c r="P22"/>
    </row>
    <row r="23" spans="1:16" x14ac:dyDescent="0.15">
      <c r="A23" s="20">
        <v>2008</v>
      </c>
      <c r="B23" s="20">
        <v>0</v>
      </c>
      <c r="C23" s="20">
        <f t="shared" si="1"/>
        <v>1443</v>
      </c>
      <c r="D23" s="77">
        <v>1443</v>
      </c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0.88666666699999996</v>
      </c>
      <c r="L23" s="20">
        <f t="shared" si="0"/>
        <v>1</v>
      </c>
      <c r="M23" s="22">
        <v>1</v>
      </c>
      <c r="N23" s="22"/>
      <c r="P23"/>
    </row>
    <row r="24" spans="1:16" x14ac:dyDescent="0.15">
      <c r="A24" s="20">
        <v>2009</v>
      </c>
      <c r="B24" s="20">
        <v>0</v>
      </c>
      <c r="C24" s="20">
        <f t="shared" si="1"/>
        <v>1093</v>
      </c>
      <c r="D24" s="77">
        <v>1093</v>
      </c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0.875</v>
      </c>
      <c r="L24" s="20">
        <f t="shared" si="0"/>
        <v>2</v>
      </c>
      <c r="M24" s="22">
        <v>1</v>
      </c>
      <c r="N24" s="22">
        <v>1</v>
      </c>
      <c r="P24"/>
    </row>
    <row r="25" spans="1:16" x14ac:dyDescent="0.15">
      <c r="A25" s="20">
        <v>2010</v>
      </c>
      <c r="B25" s="20">
        <v>0</v>
      </c>
      <c r="C25" s="20">
        <f t="shared" si="1"/>
        <v>653</v>
      </c>
      <c r="D25" s="77">
        <v>653</v>
      </c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0.86619718300000004</v>
      </c>
      <c r="L25" s="20">
        <f t="shared" si="0"/>
        <v>1</v>
      </c>
      <c r="M25" s="22"/>
      <c r="N25" s="22">
        <v>1</v>
      </c>
      <c r="P25"/>
    </row>
    <row r="26" spans="1:16" x14ac:dyDescent="0.15">
      <c r="A26" s="20">
        <v>2011</v>
      </c>
      <c r="B26" s="20">
        <v>0</v>
      </c>
      <c r="C26" s="20">
        <f t="shared" si="1"/>
        <v>741</v>
      </c>
      <c r="D26" s="77">
        <v>741</v>
      </c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0.89855072499999999</v>
      </c>
      <c r="L26" s="20">
        <f t="shared" si="0"/>
        <v>2</v>
      </c>
      <c r="M26" s="22">
        <v>1</v>
      </c>
      <c r="N26" s="22">
        <v>1</v>
      </c>
      <c r="P26"/>
    </row>
    <row r="27" spans="1:16" x14ac:dyDescent="0.15">
      <c r="A27" s="20">
        <v>2012</v>
      </c>
      <c r="B27" s="20">
        <v>0</v>
      </c>
      <c r="C27" s="20">
        <f t="shared" si="1"/>
        <v>587</v>
      </c>
      <c r="D27" s="77">
        <v>587</v>
      </c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0.84027777800000003</v>
      </c>
      <c r="L27" s="20">
        <f t="shared" si="0"/>
        <v>2</v>
      </c>
      <c r="M27" s="22">
        <v>1</v>
      </c>
      <c r="N27" s="22">
        <v>1</v>
      </c>
      <c r="P27"/>
    </row>
    <row r="28" spans="1:16" x14ac:dyDescent="0.15">
      <c r="A28" s="20">
        <v>2013</v>
      </c>
      <c r="B28" s="20">
        <v>0</v>
      </c>
      <c r="C28" s="20">
        <f t="shared" si="1"/>
        <v>631</v>
      </c>
      <c r="D28" s="77">
        <v>631</v>
      </c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0.8515625</v>
      </c>
      <c r="L28" s="20">
        <f t="shared" si="0"/>
        <v>2</v>
      </c>
      <c r="M28" s="22"/>
      <c r="N28" s="22">
        <v>2</v>
      </c>
      <c r="P28"/>
    </row>
    <row r="29" spans="1:16" x14ac:dyDescent="0.15">
      <c r="A29" s="20">
        <v>2014</v>
      </c>
      <c r="B29" s="20">
        <v>0</v>
      </c>
      <c r="C29" s="20">
        <f t="shared" si="1"/>
        <v>561</v>
      </c>
      <c r="D29" s="77">
        <v>561</v>
      </c>
      <c r="E29" s="77"/>
      <c r="F29" s="78">
        <v>0</v>
      </c>
      <c r="G29" s="53">
        <v>0</v>
      </c>
      <c r="H29" s="20">
        <v>0</v>
      </c>
      <c r="I29" s="20">
        <v>0</v>
      </c>
      <c r="J29" s="20">
        <v>0</v>
      </c>
      <c r="K29" s="21">
        <v>0.81578947400000001</v>
      </c>
      <c r="L29" s="20">
        <f t="shared" si="0"/>
        <v>3</v>
      </c>
      <c r="M29" s="22">
        <v>2</v>
      </c>
      <c r="N29" s="22">
        <v>1</v>
      </c>
      <c r="P29"/>
    </row>
    <row r="30" spans="1:16" x14ac:dyDescent="0.15">
      <c r="A30" s="20">
        <v>2015</v>
      </c>
      <c r="B30" s="20">
        <v>0</v>
      </c>
      <c r="C30" s="20">
        <f t="shared" si="1"/>
        <v>726</v>
      </c>
      <c r="D30" s="77">
        <v>726</v>
      </c>
      <c r="E30" s="77"/>
      <c r="F30" s="78">
        <v>0</v>
      </c>
      <c r="G30" s="53">
        <v>0</v>
      </c>
      <c r="H30" s="20">
        <v>0</v>
      </c>
      <c r="I30" s="20">
        <v>0</v>
      </c>
      <c r="J30" s="20">
        <v>0</v>
      </c>
      <c r="K30" s="21">
        <v>0.83766233800000001</v>
      </c>
      <c r="L30" s="20">
        <f t="shared" si="0"/>
        <v>3</v>
      </c>
      <c r="M30" s="22">
        <v>1</v>
      </c>
      <c r="N30" s="22">
        <v>2</v>
      </c>
      <c r="P30"/>
    </row>
    <row r="31" spans="1:16" x14ac:dyDescent="0.15">
      <c r="A31" s="20">
        <v>2016</v>
      </c>
      <c r="B31" s="20">
        <v>0</v>
      </c>
      <c r="C31" s="20">
        <f t="shared" si="1"/>
        <v>742</v>
      </c>
      <c r="D31" s="77">
        <v>742</v>
      </c>
      <c r="E31" s="77"/>
      <c r="F31" s="78">
        <v>0</v>
      </c>
      <c r="G31" s="53">
        <v>0</v>
      </c>
      <c r="H31" s="20">
        <v>0</v>
      </c>
      <c r="I31" s="20">
        <v>0</v>
      </c>
      <c r="J31" s="20">
        <v>0</v>
      </c>
      <c r="K31" s="21">
        <v>0.80625000000000002</v>
      </c>
      <c r="L31" s="20">
        <f t="shared" si="0"/>
        <v>2</v>
      </c>
      <c r="M31" s="22">
        <v>2</v>
      </c>
      <c r="N31" s="22"/>
      <c r="P31"/>
    </row>
    <row r="32" spans="1:16" x14ac:dyDescent="0.15">
      <c r="A32" s="20">
        <v>2017</v>
      </c>
      <c r="B32" s="20">
        <v>0</v>
      </c>
      <c r="C32" s="20">
        <f t="shared" si="1"/>
        <v>1210</v>
      </c>
      <c r="D32" s="77">
        <v>1210</v>
      </c>
      <c r="E32" s="77"/>
      <c r="F32" s="78">
        <v>0</v>
      </c>
      <c r="G32" s="53">
        <v>0</v>
      </c>
      <c r="H32" s="20">
        <v>0</v>
      </c>
      <c r="I32" s="20">
        <v>0</v>
      </c>
      <c r="J32" s="20">
        <v>0</v>
      </c>
      <c r="K32" s="21">
        <v>0.87765957400000005</v>
      </c>
      <c r="L32" s="20">
        <f t="shared" si="0"/>
        <v>3</v>
      </c>
      <c r="M32" s="22">
        <v>2</v>
      </c>
      <c r="N32" s="22">
        <v>1</v>
      </c>
      <c r="P32"/>
    </row>
    <row r="33" spans="1:1023" x14ac:dyDescent="0.15">
      <c r="A33" s="20">
        <v>2018</v>
      </c>
      <c r="B33" s="20">
        <v>0</v>
      </c>
      <c r="C33" s="20">
        <f t="shared" si="1"/>
        <v>1666</v>
      </c>
      <c r="D33" s="77">
        <v>1656</v>
      </c>
      <c r="E33" s="77">
        <v>10</v>
      </c>
      <c r="F33" s="78">
        <v>0</v>
      </c>
      <c r="G33" s="53">
        <v>0</v>
      </c>
      <c r="H33" s="20">
        <v>0</v>
      </c>
      <c r="I33" s="20">
        <v>0</v>
      </c>
      <c r="J33" s="20">
        <v>0</v>
      </c>
      <c r="K33" s="21">
        <v>0.86057692299999999</v>
      </c>
      <c r="L33" s="20">
        <f t="shared" si="0"/>
        <v>2</v>
      </c>
      <c r="M33" s="22">
        <v>1</v>
      </c>
      <c r="N33" s="22">
        <v>1</v>
      </c>
      <c r="P33"/>
    </row>
    <row r="34" spans="1:1023" x14ac:dyDescent="0.15">
      <c r="A34" s="20">
        <v>2019</v>
      </c>
      <c r="B34" s="20">
        <v>0</v>
      </c>
      <c r="C34" s="20">
        <f t="shared" si="1"/>
        <v>1080</v>
      </c>
      <c r="D34" s="77">
        <v>1075</v>
      </c>
      <c r="E34" s="77">
        <v>5</v>
      </c>
      <c r="F34" s="78">
        <v>0</v>
      </c>
      <c r="G34" s="53">
        <v>0</v>
      </c>
      <c r="H34" s="20">
        <v>0</v>
      </c>
      <c r="I34" s="20">
        <v>0</v>
      </c>
      <c r="J34" s="20">
        <v>0</v>
      </c>
      <c r="K34" s="21">
        <v>0.875</v>
      </c>
      <c r="L34" s="20">
        <f t="shared" si="0"/>
        <v>2</v>
      </c>
      <c r="M34" s="22">
        <v>1</v>
      </c>
      <c r="N34" s="22">
        <v>1</v>
      </c>
      <c r="P34"/>
    </row>
    <row r="35" spans="1:1023" x14ac:dyDescent="0.15">
      <c r="A35" s="20">
        <v>2020</v>
      </c>
      <c r="B35" s="20">
        <v>0</v>
      </c>
      <c r="C35" s="20">
        <f t="shared" si="1"/>
        <v>1.5</v>
      </c>
      <c r="D35" s="77">
        <v>547</v>
      </c>
      <c r="E35" s="77"/>
      <c r="F35" s="78">
        <v>545.5</v>
      </c>
      <c r="G35" s="53">
        <v>0</v>
      </c>
      <c r="H35" s="20">
        <v>0</v>
      </c>
      <c r="I35" s="20">
        <v>0</v>
      </c>
      <c r="J35" s="20">
        <v>0</v>
      </c>
      <c r="K35" s="21">
        <v>0.87244898000000004</v>
      </c>
      <c r="L35" s="20">
        <f t="shared" si="0"/>
        <v>0</v>
      </c>
      <c r="M35" s="22"/>
      <c r="N35" s="22"/>
      <c r="P35"/>
    </row>
    <row r="36" spans="1:1023" x14ac:dyDescent="0.15">
      <c r="A36" s="20">
        <v>2021</v>
      </c>
      <c r="B36" s="20">
        <v>0</v>
      </c>
      <c r="C36" s="20">
        <f t="shared" si="1"/>
        <v>472</v>
      </c>
      <c r="D36" s="77">
        <v>467</v>
      </c>
      <c r="E36" s="77">
        <v>5</v>
      </c>
      <c r="F36" s="78">
        <v>0</v>
      </c>
      <c r="G36" s="53">
        <v>0</v>
      </c>
      <c r="H36" s="20">
        <v>0</v>
      </c>
      <c r="I36" s="20">
        <v>0</v>
      </c>
      <c r="J36" s="20">
        <v>0</v>
      </c>
      <c r="K36" s="21">
        <v>0.84883720900000004</v>
      </c>
      <c r="L36" s="20">
        <f t="shared" si="0"/>
        <v>0</v>
      </c>
      <c r="M36" s="22"/>
      <c r="N36" s="22"/>
      <c r="P36"/>
    </row>
    <row r="37" spans="1:1023" x14ac:dyDescent="0.15">
      <c r="A37" s="20">
        <v>2022</v>
      </c>
      <c r="B37" s="20">
        <v>0</v>
      </c>
      <c r="C37" s="20">
        <f t="shared" si="1"/>
        <v>504</v>
      </c>
      <c r="D37" s="77">
        <v>499</v>
      </c>
      <c r="E37" s="77">
        <v>5</v>
      </c>
      <c r="F37" s="78">
        <v>0</v>
      </c>
      <c r="G37" s="53">
        <v>0</v>
      </c>
      <c r="H37" s="20">
        <v>0</v>
      </c>
      <c r="I37" s="20">
        <v>0</v>
      </c>
      <c r="J37" s="20">
        <v>0</v>
      </c>
      <c r="K37" s="21">
        <v>0.8125</v>
      </c>
      <c r="L37" s="20">
        <f t="shared" si="0"/>
        <v>1</v>
      </c>
      <c r="M37" s="22">
        <v>1</v>
      </c>
      <c r="N37" s="22"/>
      <c r="P37"/>
    </row>
    <row r="38" spans="1:1023" x14ac:dyDescent="0.15">
      <c r="A38" s="20">
        <v>2023</v>
      </c>
      <c r="B38" s="20">
        <v>0</v>
      </c>
      <c r="C38" s="20">
        <f t="shared" si="1"/>
        <v>333</v>
      </c>
      <c r="D38" s="77">
        <v>327</v>
      </c>
      <c r="E38" s="77">
        <v>6</v>
      </c>
      <c r="F38" s="78">
        <v>0</v>
      </c>
      <c r="G38" s="53">
        <v>0</v>
      </c>
      <c r="H38" s="20">
        <v>0</v>
      </c>
      <c r="I38" s="20">
        <v>0</v>
      </c>
      <c r="J38" s="20">
        <v>0</v>
      </c>
      <c r="K38" s="21">
        <v>0.78160919500000003</v>
      </c>
      <c r="L38" s="20">
        <f t="shared" si="0"/>
        <v>2</v>
      </c>
      <c r="M38" s="22">
        <v>1</v>
      </c>
      <c r="N38" s="22">
        <v>1</v>
      </c>
      <c r="P38"/>
    </row>
    <row r="39" spans="1:1023" x14ac:dyDescent="0.15">
      <c r="A39" s="20">
        <v>2024</v>
      </c>
      <c r="B39" s="23"/>
      <c r="C39" s="20">
        <f t="shared" si="1"/>
        <v>30</v>
      </c>
      <c r="D39" s="77">
        <v>30</v>
      </c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</row>
    <row r="49" spans="1:9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</row>
    <row r="50" spans="1:9" x14ac:dyDescent="0.15">
      <c r="A50" s="20">
        <v>1992</v>
      </c>
      <c r="B50" s="20">
        <f>B7</f>
        <v>0</v>
      </c>
      <c r="C50" s="20">
        <f>C7</f>
        <v>1008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0.65492957699999998</v>
      </c>
      <c r="I50" s="20">
        <f t="shared" ref="I50:I81" si="7">L7</f>
        <v>1</v>
      </c>
    </row>
    <row r="51" spans="1:9" x14ac:dyDescent="0.15">
      <c r="A51" s="20">
        <v>1993</v>
      </c>
      <c r="B51" s="20">
        <f t="shared" ref="B51:C66" si="8">B8</f>
        <v>0</v>
      </c>
      <c r="C51" s="20">
        <f t="shared" si="8"/>
        <v>1011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0.62903225799999996</v>
      </c>
      <c r="I51" s="20">
        <f t="shared" si="7"/>
        <v>0</v>
      </c>
    </row>
    <row r="52" spans="1:9" x14ac:dyDescent="0.15">
      <c r="A52" s="20">
        <v>1994</v>
      </c>
      <c r="B52" s="20">
        <f t="shared" si="8"/>
        <v>0</v>
      </c>
      <c r="C52" s="20">
        <f t="shared" si="8"/>
        <v>72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0.696969697</v>
      </c>
      <c r="I52" s="20">
        <f t="shared" si="7"/>
        <v>1</v>
      </c>
    </row>
    <row r="53" spans="1:9" x14ac:dyDescent="0.15">
      <c r="A53" s="20">
        <v>1995</v>
      </c>
      <c r="B53" s="20">
        <f t="shared" si="8"/>
        <v>0</v>
      </c>
      <c r="C53" s="20">
        <f t="shared" si="8"/>
        <v>497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0.67532467500000004</v>
      </c>
      <c r="I53" s="20">
        <f t="shared" si="7"/>
        <v>2</v>
      </c>
    </row>
    <row r="54" spans="1:9" x14ac:dyDescent="0.15">
      <c r="A54" s="20">
        <v>1996</v>
      </c>
      <c r="B54" s="20">
        <f t="shared" si="8"/>
        <v>0</v>
      </c>
      <c r="C54" s="20">
        <f t="shared" si="8"/>
        <v>1239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0.76</v>
      </c>
      <c r="I54" s="20">
        <f t="shared" si="7"/>
        <v>1</v>
      </c>
    </row>
    <row r="55" spans="1:9" x14ac:dyDescent="0.15">
      <c r="A55" s="20">
        <v>1997</v>
      </c>
      <c r="B55" s="20">
        <f t="shared" si="8"/>
        <v>0</v>
      </c>
      <c r="C55" s="20">
        <f t="shared" si="8"/>
        <v>734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0.75342465800000002</v>
      </c>
      <c r="I55" s="20">
        <f t="shared" si="7"/>
        <v>2</v>
      </c>
    </row>
    <row r="56" spans="1:9" x14ac:dyDescent="0.15">
      <c r="A56" s="20">
        <v>1998</v>
      </c>
      <c r="B56" s="20">
        <f t="shared" si="8"/>
        <v>0</v>
      </c>
      <c r="C56" s="20">
        <f t="shared" si="8"/>
        <v>153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0.80327868899999999</v>
      </c>
      <c r="I56" s="20">
        <f t="shared" si="7"/>
        <v>1</v>
      </c>
    </row>
    <row r="57" spans="1:9" x14ac:dyDescent="0.15">
      <c r="A57" s="20">
        <v>1999</v>
      </c>
      <c r="B57" s="20">
        <f t="shared" si="8"/>
        <v>0</v>
      </c>
      <c r="C57" s="20">
        <f t="shared" si="8"/>
        <v>1445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0.79285714299999999</v>
      </c>
      <c r="I57" s="20">
        <f t="shared" si="7"/>
        <v>1</v>
      </c>
    </row>
    <row r="58" spans="1:9" x14ac:dyDescent="0.15">
      <c r="A58" s="20">
        <v>2000</v>
      </c>
      <c r="B58" s="20">
        <f t="shared" si="8"/>
        <v>0</v>
      </c>
      <c r="C58" s="20">
        <f t="shared" si="8"/>
        <v>2205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0.88059701499999998</v>
      </c>
      <c r="I58" s="20">
        <f t="shared" si="7"/>
        <v>1</v>
      </c>
    </row>
    <row r="59" spans="1:9" x14ac:dyDescent="0.15">
      <c r="A59" s="20">
        <v>2001</v>
      </c>
      <c r="B59" s="20">
        <f t="shared" si="8"/>
        <v>0</v>
      </c>
      <c r="C59" s="20">
        <f t="shared" si="8"/>
        <v>2463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0.88059701499999998</v>
      </c>
      <c r="I59" s="20">
        <f t="shared" si="7"/>
        <v>3</v>
      </c>
    </row>
    <row r="60" spans="1:9" x14ac:dyDescent="0.15">
      <c r="A60" s="20">
        <v>2002</v>
      </c>
      <c r="B60" s="20">
        <f t="shared" si="8"/>
        <v>0</v>
      </c>
      <c r="C60" s="20">
        <f t="shared" si="8"/>
        <v>2509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0.87671232899999996</v>
      </c>
      <c r="I60" s="20">
        <f t="shared" si="7"/>
        <v>2</v>
      </c>
    </row>
    <row r="61" spans="1:9" x14ac:dyDescent="0.15">
      <c r="A61" s="20">
        <v>2003</v>
      </c>
      <c r="B61" s="20">
        <f t="shared" si="8"/>
        <v>0</v>
      </c>
      <c r="C61" s="20">
        <f t="shared" si="8"/>
        <v>2073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0.84868421100000002</v>
      </c>
      <c r="I61" s="20">
        <f t="shared" si="7"/>
        <v>1</v>
      </c>
    </row>
    <row r="62" spans="1:9" x14ac:dyDescent="0.15">
      <c r="A62" s="20">
        <v>2004</v>
      </c>
      <c r="B62" s="20">
        <f t="shared" si="8"/>
        <v>0</v>
      </c>
      <c r="C62" s="20">
        <f t="shared" si="8"/>
        <v>2893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0.88194444400000005</v>
      </c>
      <c r="I62" s="20">
        <f t="shared" si="7"/>
        <v>0</v>
      </c>
    </row>
    <row r="63" spans="1:9" x14ac:dyDescent="0.15">
      <c r="A63" s="20">
        <v>2005</v>
      </c>
      <c r="B63" s="20">
        <f t="shared" si="8"/>
        <v>0</v>
      </c>
      <c r="C63" s="20">
        <f t="shared" si="8"/>
        <v>3066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0.875</v>
      </c>
      <c r="I63" s="20">
        <f t="shared" si="7"/>
        <v>2</v>
      </c>
    </row>
    <row r="64" spans="1:9" x14ac:dyDescent="0.15">
      <c r="A64" s="20">
        <v>2006</v>
      </c>
      <c r="B64" s="20">
        <f t="shared" si="8"/>
        <v>0</v>
      </c>
      <c r="C64" s="20">
        <f t="shared" si="8"/>
        <v>2445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0.91919191899999997</v>
      </c>
      <c r="I64" s="20">
        <f t="shared" si="7"/>
        <v>3</v>
      </c>
    </row>
    <row r="65" spans="1:9" x14ac:dyDescent="0.15">
      <c r="A65" s="20">
        <v>2007</v>
      </c>
      <c r="B65" s="20">
        <f t="shared" si="8"/>
        <v>0</v>
      </c>
      <c r="C65" s="20">
        <f t="shared" si="8"/>
        <v>1360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0.88311688300000002</v>
      </c>
      <c r="I65" s="20">
        <f t="shared" si="7"/>
        <v>2</v>
      </c>
    </row>
    <row r="66" spans="1:9" x14ac:dyDescent="0.15">
      <c r="A66" s="20">
        <v>2008</v>
      </c>
      <c r="B66" s="20">
        <f t="shared" si="8"/>
        <v>0</v>
      </c>
      <c r="C66" s="20">
        <f t="shared" si="8"/>
        <v>1443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0.88666666699999996</v>
      </c>
      <c r="I66" s="20">
        <f t="shared" si="7"/>
        <v>1</v>
      </c>
    </row>
    <row r="67" spans="1:9" x14ac:dyDescent="0.15">
      <c r="A67" s="20">
        <v>2009</v>
      </c>
      <c r="B67" s="20">
        <f t="shared" ref="B67:C81" si="9">B24</f>
        <v>0</v>
      </c>
      <c r="C67" s="20">
        <f t="shared" si="9"/>
        <v>1093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0.875</v>
      </c>
      <c r="I67" s="20">
        <f t="shared" si="7"/>
        <v>2</v>
      </c>
    </row>
    <row r="68" spans="1:9" x14ac:dyDescent="0.15">
      <c r="A68" s="20">
        <v>2010</v>
      </c>
      <c r="B68" s="20">
        <f t="shared" si="9"/>
        <v>0</v>
      </c>
      <c r="C68" s="20">
        <f t="shared" si="9"/>
        <v>653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0.86619718300000004</v>
      </c>
      <c r="I68" s="20">
        <f t="shared" si="7"/>
        <v>1</v>
      </c>
    </row>
    <row r="69" spans="1:9" x14ac:dyDescent="0.15">
      <c r="A69" s="20">
        <v>2011</v>
      </c>
      <c r="B69" s="20">
        <f t="shared" si="9"/>
        <v>0</v>
      </c>
      <c r="C69" s="20">
        <f t="shared" si="9"/>
        <v>741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0.89855072499999999</v>
      </c>
      <c r="I69" s="20">
        <f t="shared" si="7"/>
        <v>2</v>
      </c>
    </row>
    <row r="70" spans="1:9" x14ac:dyDescent="0.15">
      <c r="A70" s="20">
        <v>2012</v>
      </c>
      <c r="B70" s="20">
        <f t="shared" si="9"/>
        <v>0</v>
      </c>
      <c r="C70" s="20">
        <f t="shared" si="9"/>
        <v>587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0.84027777800000003</v>
      </c>
      <c r="I70" s="20">
        <f t="shared" si="7"/>
        <v>2</v>
      </c>
    </row>
    <row r="71" spans="1:9" x14ac:dyDescent="0.15">
      <c r="A71" s="20">
        <v>2013</v>
      </c>
      <c r="B71" s="20">
        <f t="shared" si="9"/>
        <v>0</v>
      </c>
      <c r="C71" s="20">
        <f t="shared" si="9"/>
        <v>631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0.8515625</v>
      </c>
      <c r="I71" s="20">
        <f t="shared" si="7"/>
        <v>2</v>
      </c>
    </row>
    <row r="72" spans="1:9" x14ac:dyDescent="0.15">
      <c r="A72" s="20">
        <v>2014</v>
      </c>
      <c r="B72" s="20">
        <f t="shared" si="9"/>
        <v>0</v>
      </c>
      <c r="C72" s="20">
        <f t="shared" si="9"/>
        <v>561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0.81578947400000001</v>
      </c>
      <c r="I72" s="20">
        <f t="shared" si="7"/>
        <v>3</v>
      </c>
    </row>
    <row r="73" spans="1:9" x14ac:dyDescent="0.15">
      <c r="A73" s="20">
        <v>2015</v>
      </c>
      <c r="B73" s="20">
        <f t="shared" si="9"/>
        <v>0</v>
      </c>
      <c r="C73" s="20">
        <f t="shared" si="9"/>
        <v>726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0.83766233800000001</v>
      </c>
      <c r="I73" s="20">
        <f t="shared" si="7"/>
        <v>3</v>
      </c>
    </row>
    <row r="74" spans="1:9" x14ac:dyDescent="0.15">
      <c r="A74" s="20">
        <v>2016</v>
      </c>
      <c r="B74" s="20">
        <f t="shared" si="9"/>
        <v>0</v>
      </c>
      <c r="C74" s="20">
        <f t="shared" si="9"/>
        <v>742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0.80625000000000002</v>
      </c>
      <c r="I74" s="20">
        <f t="shared" si="7"/>
        <v>2</v>
      </c>
    </row>
    <row r="75" spans="1:9" x14ac:dyDescent="0.15">
      <c r="A75" s="20">
        <v>2017</v>
      </c>
      <c r="B75" s="20">
        <f t="shared" si="9"/>
        <v>0</v>
      </c>
      <c r="C75" s="20">
        <f t="shared" si="9"/>
        <v>1210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0.87765957400000005</v>
      </c>
      <c r="I75" s="20">
        <f t="shared" si="7"/>
        <v>3</v>
      </c>
    </row>
    <row r="76" spans="1:9" x14ac:dyDescent="0.15">
      <c r="A76" s="20">
        <v>2018</v>
      </c>
      <c r="B76" s="20">
        <f t="shared" si="9"/>
        <v>0</v>
      </c>
      <c r="C76" s="20">
        <f t="shared" si="9"/>
        <v>1666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0.86057692299999999</v>
      </c>
      <c r="I76" s="20">
        <f t="shared" si="7"/>
        <v>2</v>
      </c>
    </row>
    <row r="77" spans="1:9" x14ac:dyDescent="0.15">
      <c r="A77" s="20">
        <v>2019</v>
      </c>
      <c r="B77" s="20">
        <f t="shared" si="9"/>
        <v>0</v>
      </c>
      <c r="C77" s="20">
        <f t="shared" si="9"/>
        <v>1080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0.875</v>
      </c>
      <c r="I77" s="20">
        <f t="shared" si="7"/>
        <v>2</v>
      </c>
    </row>
    <row r="78" spans="1:9" x14ac:dyDescent="0.15">
      <c r="A78" s="20">
        <v>2020</v>
      </c>
      <c r="B78" s="20">
        <f t="shared" si="9"/>
        <v>0</v>
      </c>
      <c r="C78" s="20">
        <f t="shared" si="9"/>
        <v>1.5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0.87244898000000004</v>
      </c>
      <c r="I78" s="20">
        <f t="shared" si="7"/>
        <v>0</v>
      </c>
    </row>
    <row r="79" spans="1:9" x14ac:dyDescent="0.15">
      <c r="A79" s="20">
        <v>2021</v>
      </c>
      <c r="B79" s="20">
        <f t="shared" si="9"/>
        <v>0</v>
      </c>
      <c r="C79" s="20">
        <f t="shared" si="9"/>
        <v>472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0.84883720900000004</v>
      </c>
      <c r="I79" s="20">
        <f t="shared" si="7"/>
        <v>0</v>
      </c>
    </row>
    <row r="80" spans="1:9" x14ac:dyDescent="0.15">
      <c r="A80" s="20">
        <v>2022</v>
      </c>
      <c r="B80" s="20">
        <f t="shared" si="9"/>
        <v>0</v>
      </c>
      <c r="C80" s="20">
        <f t="shared" si="9"/>
        <v>504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0.8125</v>
      </c>
      <c r="I80" s="20">
        <f t="shared" si="7"/>
        <v>1</v>
      </c>
    </row>
    <row r="81" spans="1:1023" x14ac:dyDescent="0.15">
      <c r="A81" s="20">
        <v>2023</v>
      </c>
      <c r="B81" s="20">
        <f t="shared" si="9"/>
        <v>0</v>
      </c>
      <c r="C81" s="20">
        <f t="shared" si="9"/>
        <v>333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0.78160919500000003</v>
      </c>
      <c r="I81" s="20">
        <f t="shared" si="7"/>
        <v>2</v>
      </c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1008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0.65492957699999998</v>
      </c>
      <c r="I88" s="20">
        <f t="shared" si="13"/>
        <v>1</v>
      </c>
    </row>
    <row r="89" spans="1:1023" x14ac:dyDescent="0.15">
      <c r="A89" s="20">
        <v>1993</v>
      </c>
      <c r="B89" s="20">
        <f t="shared" si="10"/>
        <v>0</v>
      </c>
      <c r="C89" s="20">
        <f t="shared" si="11"/>
        <v>1011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0.62903225799999996</v>
      </c>
      <c r="I89" s="20">
        <f t="shared" si="13"/>
        <v>0</v>
      </c>
    </row>
    <row r="90" spans="1:1023" x14ac:dyDescent="0.15">
      <c r="A90" s="20">
        <v>1994</v>
      </c>
      <c r="B90" s="20">
        <f t="shared" si="10"/>
        <v>0</v>
      </c>
      <c r="C90" s="20">
        <f t="shared" si="11"/>
        <v>72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0.696969697</v>
      </c>
      <c r="I90" s="20">
        <f t="shared" si="13"/>
        <v>1</v>
      </c>
    </row>
    <row r="91" spans="1:1023" x14ac:dyDescent="0.15">
      <c r="A91" s="20">
        <v>1995</v>
      </c>
      <c r="B91" s="20">
        <f t="shared" si="10"/>
        <v>0</v>
      </c>
      <c r="C91" s="20">
        <f t="shared" si="11"/>
        <v>497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0.67532467500000004</v>
      </c>
      <c r="I91" s="20">
        <f t="shared" si="13"/>
        <v>2</v>
      </c>
    </row>
    <row r="92" spans="1:1023" x14ac:dyDescent="0.15">
      <c r="A92" s="20">
        <v>1996</v>
      </c>
      <c r="B92" s="20">
        <f t="shared" si="10"/>
        <v>0</v>
      </c>
      <c r="C92" s="20">
        <f t="shared" si="11"/>
        <v>1239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0.76</v>
      </c>
      <c r="I92" s="20">
        <f t="shared" si="13"/>
        <v>1</v>
      </c>
    </row>
    <row r="93" spans="1:1023" x14ac:dyDescent="0.15">
      <c r="A93" s="20">
        <v>1997</v>
      </c>
      <c r="B93" s="20">
        <f t="shared" si="10"/>
        <v>0</v>
      </c>
      <c r="C93" s="20">
        <f t="shared" si="11"/>
        <v>734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0.75342465800000002</v>
      </c>
      <c r="I93" s="20">
        <f t="shared" si="13"/>
        <v>2</v>
      </c>
    </row>
    <row r="94" spans="1:1023" x14ac:dyDescent="0.15">
      <c r="A94" s="20">
        <v>1998</v>
      </c>
      <c r="B94" s="20">
        <f t="shared" si="10"/>
        <v>0</v>
      </c>
      <c r="C94" s="20">
        <f t="shared" si="11"/>
        <v>153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0.80327868899999999</v>
      </c>
      <c r="I94" s="20">
        <f t="shared" si="13"/>
        <v>1</v>
      </c>
    </row>
    <row r="95" spans="1:1023" x14ac:dyDescent="0.15">
      <c r="A95" s="20">
        <v>1999</v>
      </c>
      <c r="B95" s="20">
        <f t="shared" si="10"/>
        <v>0</v>
      </c>
      <c r="C95" s="20">
        <f t="shared" si="11"/>
        <v>1445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0.79285714299999999</v>
      </c>
      <c r="I95" s="20">
        <f t="shared" si="13"/>
        <v>1</v>
      </c>
    </row>
    <row r="96" spans="1:1023" x14ac:dyDescent="0.15">
      <c r="A96" s="20">
        <v>2000</v>
      </c>
      <c r="B96" s="20">
        <f t="shared" si="10"/>
        <v>0</v>
      </c>
      <c r="C96" s="20">
        <f t="shared" si="11"/>
        <v>2205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0.88059701499999998</v>
      </c>
      <c r="I96" s="20">
        <f t="shared" si="13"/>
        <v>1</v>
      </c>
    </row>
    <row r="97" spans="1:9" x14ac:dyDescent="0.15">
      <c r="A97" s="20">
        <v>2001</v>
      </c>
      <c r="B97" s="20">
        <f t="shared" si="10"/>
        <v>0</v>
      </c>
      <c r="C97" s="20">
        <f t="shared" si="11"/>
        <v>2463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0.88059701499999998</v>
      </c>
      <c r="I97" s="20">
        <f t="shared" si="13"/>
        <v>3</v>
      </c>
    </row>
    <row r="98" spans="1:9" x14ac:dyDescent="0.15">
      <c r="A98" s="20">
        <v>2002</v>
      </c>
      <c r="B98" s="20">
        <f t="shared" si="10"/>
        <v>0</v>
      </c>
      <c r="C98" s="20">
        <f t="shared" si="11"/>
        <v>2509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0.87671232899999996</v>
      </c>
      <c r="I98" s="20">
        <f t="shared" si="13"/>
        <v>2</v>
      </c>
    </row>
    <row r="99" spans="1:9" x14ac:dyDescent="0.15">
      <c r="A99" s="20">
        <v>2003</v>
      </c>
      <c r="B99" s="20">
        <f t="shared" si="10"/>
        <v>0</v>
      </c>
      <c r="C99" s="20">
        <f t="shared" si="11"/>
        <v>2073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0.84868421100000002</v>
      </c>
      <c r="I99" s="20">
        <f t="shared" si="13"/>
        <v>1</v>
      </c>
    </row>
    <row r="100" spans="1:9" x14ac:dyDescent="0.15">
      <c r="A100" s="20">
        <v>2004</v>
      </c>
      <c r="B100" s="20">
        <f t="shared" si="10"/>
        <v>0</v>
      </c>
      <c r="C100" s="20">
        <f t="shared" si="11"/>
        <v>2893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0.88194444400000005</v>
      </c>
      <c r="I100" s="20">
        <f t="shared" si="13"/>
        <v>0</v>
      </c>
    </row>
    <row r="101" spans="1:9" x14ac:dyDescent="0.15">
      <c r="A101" s="20">
        <v>2005</v>
      </c>
      <c r="B101" s="20">
        <f t="shared" si="10"/>
        <v>0</v>
      </c>
      <c r="C101" s="20">
        <f t="shared" si="11"/>
        <v>3066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0.875</v>
      </c>
      <c r="I101" s="20">
        <f t="shared" si="13"/>
        <v>2</v>
      </c>
    </row>
    <row r="102" spans="1:9" x14ac:dyDescent="0.15">
      <c r="A102" s="20">
        <v>2006</v>
      </c>
      <c r="B102" s="20">
        <f t="shared" si="10"/>
        <v>0</v>
      </c>
      <c r="C102" s="20">
        <f t="shared" si="11"/>
        <v>2445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0.91919191899999997</v>
      </c>
      <c r="I102" s="20">
        <f t="shared" si="13"/>
        <v>3</v>
      </c>
    </row>
    <row r="103" spans="1:9" x14ac:dyDescent="0.15">
      <c r="A103" s="20">
        <v>2007</v>
      </c>
      <c r="B103" s="20">
        <f t="shared" si="10"/>
        <v>0</v>
      </c>
      <c r="C103" s="20">
        <f t="shared" si="11"/>
        <v>1360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0.88311688300000002</v>
      </c>
      <c r="I103" s="20">
        <f t="shared" si="13"/>
        <v>2</v>
      </c>
    </row>
    <row r="104" spans="1:9" x14ac:dyDescent="0.15">
      <c r="A104" s="20">
        <v>2008</v>
      </c>
      <c r="B104" s="20">
        <f t="shared" si="10"/>
        <v>0</v>
      </c>
      <c r="C104" s="20">
        <f t="shared" si="11"/>
        <v>1443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0.88666666699999996</v>
      </c>
      <c r="I104" s="20">
        <f t="shared" si="15"/>
        <v>1</v>
      </c>
    </row>
    <row r="105" spans="1:9" x14ac:dyDescent="0.15">
      <c r="A105" s="20">
        <v>2009</v>
      </c>
      <c r="B105" s="20">
        <f t="shared" si="10"/>
        <v>0</v>
      </c>
      <c r="C105" s="20">
        <f t="shared" si="11"/>
        <v>1093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0.875</v>
      </c>
      <c r="I105" s="20">
        <f t="shared" si="15"/>
        <v>2</v>
      </c>
    </row>
    <row r="106" spans="1:9" x14ac:dyDescent="0.15">
      <c r="A106" s="20">
        <v>2010</v>
      </c>
      <c r="B106" s="20">
        <f t="shared" si="10"/>
        <v>0</v>
      </c>
      <c r="C106" s="20">
        <f t="shared" si="11"/>
        <v>653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0.86619718300000004</v>
      </c>
      <c r="I106" s="20">
        <f t="shared" si="15"/>
        <v>1</v>
      </c>
    </row>
    <row r="107" spans="1:9" x14ac:dyDescent="0.15">
      <c r="A107" s="20">
        <v>2011</v>
      </c>
      <c r="B107" s="20">
        <f t="shared" si="10"/>
        <v>0</v>
      </c>
      <c r="C107" s="20">
        <f t="shared" si="11"/>
        <v>741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0.89855072499999999</v>
      </c>
      <c r="I107" s="20">
        <f t="shared" si="15"/>
        <v>2</v>
      </c>
    </row>
    <row r="108" spans="1:9" x14ac:dyDescent="0.15">
      <c r="A108" s="20">
        <v>2012</v>
      </c>
      <c r="B108" s="20">
        <f t="shared" si="10"/>
        <v>0</v>
      </c>
      <c r="C108" s="20">
        <f t="shared" si="11"/>
        <v>587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0.84027777800000003</v>
      </c>
      <c r="I108" s="20">
        <f t="shared" si="15"/>
        <v>2</v>
      </c>
    </row>
    <row r="109" spans="1:9" x14ac:dyDescent="0.15">
      <c r="A109" s="20">
        <v>2013</v>
      </c>
      <c r="B109" s="20">
        <f t="shared" si="10"/>
        <v>0</v>
      </c>
      <c r="C109" s="20">
        <f t="shared" si="11"/>
        <v>631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0.8515625</v>
      </c>
      <c r="I109" s="20">
        <f t="shared" si="15"/>
        <v>2</v>
      </c>
    </row>
    <row r="110" spans="1:9" x14ac:dyDescent="0.15">
      <c r="A110" s="20">
        <v>2014</v>
      </c>
      <c r="B110" s="20">
        <f t="shared" si="10"/>
        <v>0</v>
      </c>
      <c r="C110" s="20">
        <f t="shared" si="11"/>
        <v>561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0.81578947400000001</v>
      </c>
      <c r="I110" s="20">
        <f t="shared" si="15"/>
        <v>3</v>
      </c>
    </row>
    <row r="111" spans="1:9" x14ac:dyDescent="0.15">
      <c r="A111" s="20">
        <v>2015</v>
      </c>
      <c r="B111" s="20">
        <f t="shared" si="10"/>
        <v>0</v>
      </c>
      <c r="C111" s="20">
        <f t="shared" si="11"/>
        <v>726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0.83766233800000001</v>
      </c>
      <c r="I111" s="20">
        <f t="shared" si="15"/>
        <v>3</v>
      </c>
    </row>
    <row r="112" spans="1:9" x14ac:dyDescent="0.15">
      <c r="A112" s="20">
        <v>2016</v>
      </c>
      <c r="B112" s="20">
        <f t="shared" si="10"/>
        <v>0</v>
      </c>
      <c r="C112" s="20">
        <f t="shared" si="11"/>
        <v>742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0.80625000000000002</v>
      </c>
      <c r="I112" s="20">
        <f t="shared" si="15"/>
        <v>2</v>
      </c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1210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0.87765957400000005</v>
      </c>
      <c r="I113" s="20">
        <f t="shared" si="15"/>
        <v>3</v>
      </c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1666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0.86057692299999999</v>
      </c>
      <c r="I114" s="20">
        <f t="shared" si="15"/>
        <v>2</v>
      </c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1080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0.875</v>
      </c>
      <c r="I115" s="20">
        <f t="shared" si="15"/>
        <v>2</v>
      </c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1.5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0.87244898000000004</v>
      </c>
      <c r="I116" s="20">
        <f t="shared" si="15"/>
        <v>0</v>
      </c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472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0.84883720900000004</v>
      </c>
      <c r="I117" s="20">
        <f t="shared" si="15"/>
        <v>0</v>
      </c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504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0.8125</v>
      </c>
      <c r="I118" s="20">
        <f t="shared" si="15"/>
        <v>1</v>
      </c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333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0.78160919500000003</v>
      </c>
      <c r="I119" s="20">
        <f t="shared" si="15"/>
        <v>2</v>
      </c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2.8380385926891161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-0.32423400869492508</v>
      </c>
      <c r="I128" s="35">
        <f t="shared" si="18"/>
        <v>-3.2324835978693942E-2</v>
      </c>
      <c r="K128" s="45"/>
    </row>
    <row r="129" spans="1:9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2.8473154344045284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-0.47033129246008287</v>
      </c>
      <c r="I129" s="36">
        <f t="shared" si="18"/>
        <v>-0.71502537184870985</v>
      </c>
    </row>
    <row r="130" spans="1:9" x14ac:dyDescent="0.15">
      <c r="A130" s="35">
        <v>1994</v>
      </c>
      <c r="B130" s="36">
        <f t="shared" si="19"/>
        <v>7.7196092360300783E-2</v>
      </c>
      <c r="C130" s="36">
        <f t="shared" si="19"/>
        <v>-5.6336022519558653E-2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-8.7068634890737837E-2</v>
      </c>
      <c r="I130" s="36">
        <f t="shared" si="18"/>
        <v>-3.2324835978693942E-2</v>
      </c>
    </row>
    <row r="131" spans="1:9" x14ac:dyDescent="0.15">
      <c r="A131" s="35">
        <v>1995</v>
      </c>
      <c r="B131" s="36">
        <f t="shared" si="19"/>
        <v>7.7196092360300783E-2</v>
      </c>
      <c r="C131" s="36">
        <f t="shared" si="19"/>
        <v>1.2578832204972008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-0.20917698599986514</v>
      </c>
      <c r="I131" s="36">
        <f t="shared" si="18"/>
        <v>0.65037569989132193</v>
      </c>
    </row>
    <row r="132" spans="1:9" x14ac:dyDescent="0.15">
      <c r="A132" s="35">
        <v>1996</v>
      </c>
      <c r="B132" s="36">
        <f t="shared" si="19"/>
        <v>7.7196092360300783E-2</v>
      </c>
      <c r="C132" s="36">
        <f t="shared" si="19"/>
        <v>3.5523554047758723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0.26851087753658592</v>
      </c>
      <c r="I132" s="36">
        <f t="shared" si="18"/>
        <v>-3.2324835978693942E-2</v>
      </c>
    </row>
    <row r="133" spans="1:9" x14ac:dyDescent="0.15">
      <c r="A133" s="35">
        <v>1997</v>
      </c>
      <c r="B133" s="36">
        <f t="shared" si="19"/>
        <v>7.7196092360300783E-2</v>
      </c>
      <c r="C133" s="36">
        <f t="shared" si="19"/>
        <v>1.9907537160147817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0.23141670550947543</v>
      </c>
      <c r="I133" s="36">
        <f t="shared" si="18"/>
        <v>0.65037569989132193</v>
      </c>
    </row>
    <row r="134" spans="1:9" x14ac:dyDescent="0.15">
      <c r="A134" s="35">
        <v>1998</v>
      </c>
      <c r="B134" s="36">
        <f t="shared" si="19"/>
        <v>7.7196092360300783E-2</v>
      </c>
      <c r="C134" s="36">
        <f t="shared" si="19"/>
        <v>0.19413870379657666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0.51266352159279127</v>
      </c>
      <c r="I134" s="36">
        <f t="shared" si="18"/>
        <v>-3.2324835978693942E-2</v>
      </c>
    </row>
    <row r="135" spans="1:9" x14ac:dyDescent="0.15">
      <c r="A135" s="35">
        <v>1999</v>
      </c>
      <c r="B135" s="36">
        <f t="shared" si="19"/>
        <v>7.7196092360300783E-2</v>
      </c>
      <c r="C135" s="36">
        <f t="shared" si="19"/>
        <v>4.189365202567525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0.4538713522862447</v>
      </c>
      <c r="I135" s="36">
        <f t="shared" si="18"/>
        <v>-3.2324835978693942E-2</v>
      </c>
    </row>
    <row r="136" spans="1:9" x14ac:dyDescent="0.15">
      <c r="A136" s="35">
        <v>2000</v>
      </c>
      <c r="B136" s="36">
        <f t="shared" si="19"/>
        <v>7.7196092360300783E-2</v>
      </c>
      <c r="C136" s="36">
        <f t="shared" si="19"/>
        <v>6.5394984371386711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0.94884756882443566</v>
      </c>
      <c r="I136" s="36">
        <f t="shared" si="18"/>
        <v>-3.2324835978693942E-2</v>
      </c>
    </row>
    <row r="137" spans="1:9" x14ac:dyDescent="0.15">
      <c r="A137" s="35">
        <v>2001</v>
      </c>
      <c r="B137" s="36">
        <f t="shared" si="19"/>
        <v>7.7196092360300783E-2</v>
      </c>
      <c r="C137" s="36">
        <f t="shared" si="19"/>
        <v>7.3373068246641386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0.94884756882443566</v>
      </c>
      <c r="I137" s="36">
        <f t="shared" si="18"/>
        <v>1.3330762357613379</v>
      </c>
    </row>
    <row r="138" spans="1:9" x14ac:dyDescent="0.15">
      <c r="A138" s="35">
        <v>2002</v>
      </c>
      <c r="B138" s="36">
        <f t="shared" si="19"/>
        <v>7.7196092360300783E-2</v>
      </c>
      <c r="C138" s="36">
        <f t="shared" si="19"/>
        <v>7.4795517309671293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0.92693247896974695</v>
      </c>
      <c r="I138" s="36">
        <f t="shared" si="20"/>
        <v>0.65037569989132193</v>
      </c>
    </row>
    <row r="139" spans="1:9" x14ac:dyDescent="0.15">
      <c r="A139" s="35">
        <v>2003</v>
      </c>
      <c r="B139" s="36">
        <f t="shared" si="19"/>
        <v>7.7196092360300783E-2</v>
      </c>
      <c r="C139" s="36">
        <f t="shared" si="19"/>
        <v>6.1313174016605245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0.76881449351923314</v>
      </c>
      <c r="I139" s="36">
        <f t="shared" si="20"/>
        <v>-3.2324835978693942E-2</v>
      </c>
    </row>
    <row r="140" spans="1:9" x14ac:dyDescent="0.15">
      <c r="A140" s="35">
        <v>2004</v>
      </c>
      <c r="B140" s="36">
        <f t="shared" si="19"/>
        <v>7.7196092360300783E-2</v>
      </c>
      <c r="C140" s="36">
        <f t="shared" si="19"/>
        <v>8.6669874705399188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0.95644896250408307</v>
      </c>
      <c r="I140" s="36">
        <f t="shared" si="20"/>
        <v>-0.71502537184870985</v>
      </c>
    </row>
    <row r="141" spans="1:9" x14ac:dyDescent="0.15">
      <c r="A141" s="35">
        <v>2005</v>
      </c>
      <c r="B141" s="36">
        <f t="shared" si="19"/>
        <v>7.7196092360300783E-2</v>
      </c>
      <c r="C141" s="36">
        <f t="shared" si="19"/>
        <v>9.2019520094620351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0.9172725363396893</v>
      </c>
      <c r="I141" s="36">
        <f t="shared" si="20"/>
        <v>0.65037569989132193</v>
      </c>
    </row>
    <row r="142" spans="1:9" x14ac:dyDescent="0.15">
      <c r="A142" s="35">
        <v>2006</v>
      </c>
      <c r="B142" s="36">
        <f t="shared" si="19"/>
        <v>7.7196092360300783E-2</v>
      </c>
      <c r="C142" s="36">
        <f t="shared" si="19"/>
        <v>7.2816457743716647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1.166577081349536</v>
      </c>
      <c r="I142" s="36">
        <f t="shared" si="20"/>
        <v>1.3330762357613379</v>
      </c>
    </row>
    <row r="143" spans="1:9" x14ac:dyDescent="0.15">
      <c r="A143" s="35">
        <v>2007</v>
      </c>
      <c r="B143" s="36">
        <f t="shared" si="19"/>
        <v>7.7196092360300783E-2</v>
      </c>
      <c r="C143" s="36">
        <f t="shared" si="19"/>
        <v>3.9265213539641732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0.96306316659526081</v>
      </c>
      <c r="I143" s="36">
        <f t="shared" si="20"/>
        <v>0.65037569989132193</v>
      </c>
    </row>
    <row r="144" spans="1:9" x14ac:dyDescent="0.15">
      <c r="A144" s="35">
        <v>2008</v>
      </c>
      <c r="B144" s="36">
        <f t="shared" si="19"/>
        <v>7.7196092360300783E-2</v>
      </c>
      <c r="C144" s="36">
        <f t="shared" si="19"/>
        <v>4.1831806414239168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0.98308893838858835</v>
      </c>
      <c r="I144" s="36">
        <f t="shared" si="20"/>
        <v>-3.2324835978693942E-2</v>
      </c>
    </row>
    <row r="145" spans="1:9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3.1008824412924678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0.9172725363396893</v>
      </c>
      <c r="I145" s="36">
        <f t="shared" si="20"/>
        <v>0.65037569989132193</v>
      </c>
    </row>
    <row r="146" spans="1:9" x14ac:dyDescent="0.15">
      <c r="A146" s="35">
        <v>2010</v>
      </c>
      <c r="B146" s="36">
        <f t="shared" si="21"/>
        <v>7.7196092360300783E-2</v>
      </c>
      <c r="C146" s="36">
        <f t="shared" si="21"/>
        <v>1.7402789896986464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0.86761227408699249</v>
      </c>
      <c r="I146" s="36">
        <f t="shared" si="20"/>
        <v>-3.2324835978693942E-2</v>
      </c>
    </row>
    <row r="147" spans="1:9" x14ac:dyDescent="0.15">
      <c r="A147" s="35">
        <v>2011</v>
      </c>
      <c r="B147" s="36">
        <f t="shared" si="21"/>
        <v>7.7196092360300783E-2</v>
      </c>
      <c r="C147" s="36">
        <f t="shared" si="21"/>
        <v>2.0123996800174107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1.0501317312702607</v>
      </c>
      <c r="I147" s="36">
        <f t="shared" si="20"/>
        <v>0.65037569989132193</v>
      </c>
    </row>
    <row r="148" spans="1:9" x14ac:dyDescent="0.15">
      <c r="A148" s="35">
        <v>2012</v>
      </c>
      <c r="B148" s="36">
        <f t="shared" si="21"/>
        <v>7.7196092360300783E-2</v>
      </c>
      <c r="C148" s="36">
        <f t="shared" si="21"/>
        <v>1.5361884719595733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0.72139039423491025</v>
      </c>
      <c r="I148" s="36">
        <f t="shared" si="22"/>
        <v>0.65037569989132193</v>
      </c>
    </row>
    <row r="149" spans="1:9" x14ac:dyDescent="0.15">
      <c r="A149" s="35">
        <v>2013</v>
      </c>
      <c r="B149" s="36">
        <f t="shared" si="21"/>
        <v>7.7196092360300783E-2</v>
      </c>
      <c r="C149" s="36">
        <f t="shared" si="21"/>
        <v>1.6722488171189553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0.78505208957275241</v>
      </c>
      <c r="I149" s="36">
        <f t="shared" si="22"/>
        <v>0.65037569989132193</v>
      </c>
    </row>
    <row r="150" spans="1:9" x14ac:dyDescent="0.15">
      <c r="A150" s="35">
        <v>2014</v>
      </c>
      <c r="B150" s="36">
        <f t="shared" si="21"/>
        <v>7.7196092360300783E-2</v>
      </c>
      <c r="C150" s="36">
        <f t="shared" si="21"/>
        <v>1.4557891770926656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0.58324193576260863</v>
      </c>
      <c r="I150" s="36">
        <f t="shared" si="22"/>
        <v>1.3330762357613379</v>
      </c>
    </row>
    <row r="151" spans="1:9" x14ac:dyDescent="0.15">
      <c r="A151" s="35">
        <v>2015</v>
      </c>
      <c r="B151" s="36">
        <f t="shared" si="21"/>
        <v>7.7196092360300783E-2</v>
      </c>
      <c r="C151" s="36">
        <f t="shared" si="21"/>
        <v>1.9660154714403486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0.70663563603577972</v>
      </c>
      <c r="I151" s="36">
        <f t="shared" si="22"/>
        <v>1.3330762357613379</v>
      </c>
    </row>
    <row r="152" spans="1:9" x14ac:dyDescent="0.15">
      <c r="A152" s="35">
        <v>2016</v>
      </c>
      <c r="B152" s="36">
        <f t="shared" si="21"/>
        <v>7.7196092360300783E-2</v>
      </c>
      <c r="C152" s="36">
        <f t="shared" si="21"/>
        <v>2.0154919605892148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0.52942589249000804</v>
      </c>
      <c r="I152" s="36">
        <f t="shared" si="22"/>
        <v>0.65037569989132193</v>
      </c>
    </row>
    <row r="153" spans="1:9" x14ac:dyDescent="0.15">
      <c r="A153" s="35">
        <v>2017</v>
      </c>
      <c r="B153" s="36">
        <f t="shared" si="21"/>
        <v>7.7196092360300783E-2</v>
      </c>
      <c r="C153" s="36">
        <f t="shared" si="21"/>
        <v>3.4626792681935523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0.93227627233925137</v>
      </c>
      <c r="I153" s="36">
        <f t="shared" si="22"/>
        <v>1.3330762357613379</v>
      </c>
    </row>
    <row r="154" spans="1:9" x14ac:dyDescent="0.15">
      <c r="A154" s="35">
        <v>2018</v>
      </c>
      <c r="B154" s="36">
        <f t="shared" si="21"/>
        <v>7.7196092360300783E-2</v>
      </c>
      <c r="C154" s="36">
        <f t="shared" si="21"/>
        <v>4.8727592089362401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0.83590610712608149</v>
      </c>
      <c r="I154" s="36">
        <f t="shared" si="22"/>
        <v>0.65037569989132193</v>
      </c>
    </row>
    <row r="155" spans="1:9" x14ac:dyDescent="0.15">
      <c r="A155" s="35">
        <v>2019</v>
      </c>
      <c r="B155" s="36">
        <f t="shared" si="21"/>
        <v>7.7196092360300783E-2</v>
      </c>
      <c r="C155" s="36">
        <f t="shared" si="21"/>
        <v>3.060682793859014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0.9172725363396893</v>
      </c>
      <c r="I155" s="36">
        <f t="shared" si="22"/>
        <v>0.65037569989132193</v>
      </c>
    </row>
    <row r="156" spans="1:9" x14ac:dyDescent="0.15">
      <c r="A156" s="35">
        <v>2020</v>
      </c>
      <c r="B156" s="36">
        <f t="shared" si="21"/>
        <v>7.7196092360300783E-2</v>
      </c>
      <c r="C156" s="36">
        <f t="shared" si="21"/>
        <v>-0.27434180283175047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0.90288119749760343</v>
      </c>
      <c r="I156" s="36">
        <f t="shared" si="22"/>
        <v>-0.71502537184870985</v>
      </c>
    </row>
    <row r="157" spans="1:9" x14ac:dyDescent="0.15">
      <c r="A157" s="35">
        <v>2021</v>
      </c>
      <c r="B157" s="36">
        <f t="shared" si="21"/>
        <v>7.7196092360300783E-2</v>
      </c>
      <c r="C157" s="36">
        <f t="shared" si="21"/>
        <v>1.1805762062020972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0.7696776173129164</v>
      </c>
      <c r="I157" s="36">
        <f t="shared" si="22"/>
        <v>-0.71502537184870985</v>
      </c>
    </row>
    <row r="158" spans="1:9" x14ac:dyDescent="0.15">
      <c r="A158" s="35">
        <v>2022</v>
      </c>
      <c r="B158" s="36">
        <f t="shared" si="21"/>
        <v>7.7196092360300783E-2</v>
      </c>
      <c r="C158" s="36">
        <f t="shared" si="21"/>
        <v>1.2795291844998298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0.5646846782945244</v>
      </c>
      <c r="I158" s="36">
        <f t="shared" si="23"/>
        <v>-3.2324835978693942E-2</v>
      </c>
    </row>
    <row r="159" spans="1:9" x14ac:dyDescent="0.15">
      <c r="A159" s="35">
        <v>2023</v>
      </c>
      <c r="B159" s="35">
        <f>(B119-B$120)/B$121</f>
        <v>7.7196092360300783E-2</v>
      </c>
      <c r="C159" s="36">
        <f t="shared" si="21"/>
        <v>0.75074920672132184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0.39041711400267065</v>
      </c>
      <c r="I159" s="35">
        <f t="shared" si="23"/>
        <v>0.65037569989132193</v>
      </c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2.8380385926891161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-0.32423400869492508</v>
      </c>
      <c r="I166" s="35">
        <f t="shared" si="25"/>
        <v>-3.2324835978693942E-2</v>
      </c>
      <c r="J166" s="68">
        <f t="shared" ref="J166:J197" si="26">MIN(B166:I166)</f>
        <v>-0.4747039980166709</v>
      </c>
      <c r="K166" s="68">
        <f t="shared" ref="K166:K197" si="27">MAX(B166:I166)</f>
        <v>2.8380385926891161</v>
      </c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2.8473154344045284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-0.47033129246008287</v>
      </c>
      <c r="I167" s="35">
        <f t="shared" si="25"/>
        <v>-0.71502537184870985</v>
      </c>
      <c r="J167" s="68">
        <f t="shared" si="26"/>
        <v>-0.71502537184870985</v>
      </c>
      <c r="K167" s="68">
        <f t="shared" si="27"/>
        <v>2.8473154344045284</v>
      </c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-5.6336022519558653E-2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-8.7068634890737837E-2</v>
      </c>
      <c r="I168" s="35">
        <f t="shared" si="25"/>
        <v>-3.2324835978693942E-2</v>
      </c>
      <c r="J168" s="68">
        <f t="shared" si="26"/>
        <v>-0.4747039980166709</v>
      </c>
      <c r="K168" s="68">
        <f t="shared" si="27"/>
        <v>0.22358915376221591</v>
      </c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1.2578832204972008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-0.20917698599986514</v>
      </c>
      <c r="I169" s="35">
        <f t="shared" si="25"/>
        <v>0.65037569989132193</v>
      </c>
      <c r="J169" s="68">
        <f t="shared" si="26"/>
        <v>-0.4747039980166709</v>
      </c>
      <c r="K169" s="68">
        <f t="shared" si="27"/>
        <v>1.2578832204972008</v>
      </c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3.5523554047758723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0.26851087753658592</v>
      </c>
      <c r="I170" s="35">
        <f t="shared" si="25"/>
        <v>-3.2324835978693942E-2</v>
      </c>
      <c r="J170" s="68">
        <f t="shared" si="26"/>
        <v>-0.4747039980166709</v>
      </c>
      <c r="K170" s="68">
        <f t="shared" si="27"/>
        <v>3.5523554047758723</v>
      </c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1.9907537160147817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0.23141670550947543</v>
      </c>
      <c r="I171" s="35">
        <f t="shared" si="25"/>
        <v>0.65037569989132193</v>
      </c>
      <c r="J171" s="68">
        <f t="shared" si="26"/>
        <v>-0.4747039980166709</v>
      </c>
      <c r="K171" s="68">
        <f t="shared" si="27"/>
        <v>1.9907537160147817</v>
      </c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0.19413870379657666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0.51266352159279127</v>
      </c>
      <c r="I172" s="35">
        <f t="shared" si="25"/>
        <v>-3.2324835978693942E-2</v>
      </c>
      <c r="J172" s="68">
        <f t="shared" si="26"/>
        <v>-0.4747039980166709</v>
      </c>
      <c r="K172" s="68">
        <f t="shared" si="27"/>
        <v>0.51266352159279127</v>
      </c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4.189365202567525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0.4538713522862447</v>
      </c>
      <c r="I173" s="35">
        <f t="shared" si="25"/>
        <v>-3.2324835978693942E-2</v>
      </c>
      <c r="J173" s="68">
        <f t="shared" si="26"/>
        <v>-0.4747039980166709</v>
      </c>
      <c r="K173" s="68">
        <f t="shared" si="27"/>
        <v>4.189365202567525</v>
      </c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6.5394984371386711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0.94884756882443566</v>
      </c>
      <c r="I174" s="35">
        <f t="shared" si="25"/>
        <v>-3.2324835978693942E-2</v>
      </c>
      <c r="J174" s="68">
        <f t="shared" si="26"/>
        <v>-0.4747039980166709</v>
      </c>
      <c r="K174" s="68">
        <f t="shared" si="27"/>
        <v>6.5394984371386711</v>
      </c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7.3373068246641386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0.94884756882443566</v>
      </c>
      <c r="I175" s="35">
        <f t="shared" si="25"/>
        <v>1.3330762357613379</v>
      </c>
      <c r="J175" s="68">
        <f t="shared" si="26"/>
        <v>-0.4747039980166709</v>
      </c>
      <c r="K175" s="68">
        <f t="shared" si="27"/>
        <v>7.3373068246641386</v>
      </c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7.4795517309671293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0.92693247896974695</v>
      </c>
      <c r="I176" s="35">
        <f t="shared" si="38"/>
        <v>0.65037569989132193</v>
      </c>
      <c r="J176" s="68">
        <f t="shared" si="26"/>
        <v>-0.4747039980166709</v>
      </c>
      <c r="K176" s="68">
        <f t="shared" si="27"/>
        <v>7.4795517309671293</v>
      </c>
    </row>
    <row r="177" spans="1:11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6.1313174016605245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0.76881449351923314</v>
      </c>
      <c r="I177" s="35">
        <f t="shared" si="38"/>
        <v>-3.2324835978693942E-2</v>
      </c>
      <c r="J177" s="68">
        <f t="shared" si="26"/>
        <v>-0.4747039980166709</v>
      </c>
      <c r="K177" s="68">
        <f t="shared" si="27"/>
        <v>6.1313174016605245</v>
      </c>
    </row>
    <row r="178" spans="1:11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8.6669874705399188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0.95644896250408307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8.6669874705399188</v>
      </c>
    </row>
    <row r="179" spans="1:11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9.2019520094620351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0.9172725363396893</v>
      </c>
      <c r="I179" s="35">
        <f t="shared" si="38"/>
        <v>0.65037569989132193</v>
      </c>
      <c r="J179" s="68">
        <f t="shared" si="26"/>
        <v>-0.4747039980166709</v>
      </c>
      <c r="K179" s="68">
        <f t="shared" si="27"/>
        <v>9.2019520094620351</v>
      </c>
    </row>
    <row r="180" spans="1:11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7.2816457743716647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1.166577081349536</v>
      </c>
      <c r="I180" s="35">
        <f t="shared" si="38"/>
        <v>1.3330762357613379</v>
      </c>
      <c r="J180" s="68">
        <f t="shared" si="26"/>
        <v>-0.4747039980166709</v>
      </c>
      <c r="K180" s="68">
        <f t="shared" si="27"/>
        <v>7.2816457743716647</v>
      </c>
    </row>
    <row r="181" spans="1:11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3.9265213539641732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0.96306316659526081</v>
      </c>
      <c r="I181" s="35">
        <f t="shared" si="38"/>
        <v>0.65037569989132193</v>
      </c>
      <c r="J181" s="68">
        <f t="shared" si="26"/>
        <v>-0.4747039980166709</v>
      </c>
      <c r="K181" s="68">
        <f t="shared" si="27"/>
        <v>3.9265213539641732</v>
      </c>
    </row>
    <row r="182" spans="1:11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4.1831806414239168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0.98308893838858835</v>
      </c>
      <c r="I182" s="35">
        <f t="shared" si="38"/>
        <v>-3.2324835978693942E-2</v>
      </c>
      <c r="J182" s="68">
        <f t="shared" si="26"/>
        <v>-0.4747039980166709</v>
      </c>
      <c r="K182" s="68">
        <f t="shared" si="27"/>
        <v>4.1831806414239168</v>
      </c>
    </row>
    <row r="183" spans="1:11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3.1008824412924678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0.9172725363396893</v>
      </c>
      <c r="I183" s="35">
        <f t="shared" si="38"/>
        <v>0.65037569989132193</v>
      </c>
      <c r="J183" s="68">
        <f t="shared" si="26"/>
        <v>-0.4747039980166709</v>
      </c>
      <c r="K183" s="68">
        <f t="shared" si="27"/>
        <v>3.1008824412924678</v>
      </c>
    </row>
    <row r="184" spans="1:11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1.7402789896986464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0.86761227408699249</v>
      </c>
      <c r="I184" s="35">
        <f t="shared" si="38"/>
        <v>-3.2324835978693942E-2</v>
      </c>
      <c r="J184" s="68">
        <f t="shared" si="26"/>
        <v>-0.4747039980166709</v>
      </c>
      <c r="K184" s="68">
        <f t="shared" si="27"/>
        <v>1.7402789896986464</v>
      </c>
    </row>
    <row r="185" spans="1:11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2.0123996800174107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1.0501317312702607</v>
      </c>
      <c r="I185" s="35">
        <f t="shared" si="38"/>
        <v>0.65037569989132193</v>
      </c>
      <c r="J185" s="68">
        <f t="shared" si="26"/>
        <v>-0.4747039980166709</v>
      </c>
      <c r="K185" s="68">
        <f t="shared" si="27"/>
        <v>2.0123996800174107</v>
      </c>
    </row>
    <row r="186" spans="1:11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1.5361884719595733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0.72139039423491025</v>
      </c>
      <c r="I186" s="35">
        <f t="shared" si="49"/>
        <v>0.65037569989132193</v>
      </c>
      <c r="J186" s="68">
        <f t="shared" si="26"/>
        <v>-0.4747039980166709</v>
      </c>
      <c r="K186" s="68">
        <f t="shared" si="27"/>
        <v>1.5361884719595733</v>
      </c>
    </row>
    <row r="187" spans="1:11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1.6722488171189553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0.78505208957275241</v>
      </c>
      <c r="I187" s="35">
        <f t="shared" si="49"/>
        <v>0.65037569989132193</v>
      </c>
      <c r="J187" s="68">
        <f t="shared" si="26"/>
        <v>-0.4747039980166709</v>
      </c>
      <c r="K187" s="68">
        <f t="shared" si="27"/>
        <v>1.6722488171189553</v>
      </c>
    </row>
    <row r="188" spans="1:11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1.4557891770926656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0.58324193576260863</v>
      </c>
      <c r="I188" s="35">
        <f t="shared" si="49"/>
        <v>1.3330762357613379</v>
      </c>
      <c r="J188" s="68">
        <f t="shared" si="26"/>
        <v>-0.4747039980166709</v>
      </c>
      <c r="K188" s="68">
        <f t="shared" si="27"/>
        <v>1.4557891770926656</v>
      </c>
    </row>
    <row r="189" spans="1:11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1.9660154714403486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0.70663563603577972</v>
      </c>
      <c r="I189" s="35">
        <f t="shared" si="49"/>
        <v>1.3330762357613379</v>
      </c>
      <c r="J189" s="68">
        <f t="shared" si="26"/>
        <v>-0.4747039980166709</v>
      </c>
      <c r="K189" s="68">
        <f t="shared" si="27"/>
        <v>1.9660154714403486</v>
      </c>
    </row>
    <row r="190" spans="1:11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2.0154919605892148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0.52942589249000804</v>
      </c>
      <c r="I190" s="35">
        <f t="shared" si="49"/>
        <v>0.65037569989132193</v>
      </c>
      <c r="J190" s="68">
        <f t="shared" si="26"/>
        <v>-0.4747039980166709</v>
      </c>
      <c r="K190" s="68">
        <f t="shared" si="27"/>
        <v>2.0154919605892148</v>
      </c>
    </row>
    <row r="191" spans="1:11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3.4626792681935523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0.93227627233925137</v>
      </c>
      <c r="I191" s="35">
        <f t="shared" si="49"/>
        <v>1.3330762357613379</v>
      </c>
      <c r="J191" s="68">
        <f t="shared" si="26"/>
        <v>-0.4747039980166709</v>
      </c>
      <c r="K191" s="68">
        <f t="shared" si="27"/>
        <v>3.4626792681935523</v>
      </c>
    </row>
    <row r="192" spans="1:11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4.8727592089362401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0.83590610712608149</v>
      </c>
      <c r="I192" s="35">
        <f t="shared" si="49"/>
        <v>0.65037569989132193</v>
      </c>
      <c r="J192" s="68">
        <f t="shared" si="26"/>
        <v>-0.4747039980166709</v>
      </c>
      <c r="K192" s="68">
        <f t="shared" si="27"/>
        <v>4.8727592089362401</v>
      </c>
    </row>
    <row r="193" spans="1:1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3.060682793859014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0.9172725363396893</v>
      </c>
      <c r="I193" s="35">
        <f t="shared" si="49"/>
        <v>0.65037569989132193</v>
      </c>
      <c r="J193" s="68">
        <f t="shared" si="26"/>
        <v>-0.4747039980166709</v>
      </c>
      <c r="K193" s="68">
        <f t="shared" si="27"/>
        <v>3.060682793859014</v>
      </c>
    </row>
    <row r="194" spans="1:1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-0.27434180283175047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0.90288119749760343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0.90288119749760343</v>
      </c>
    </row>
    <row r="195" spans="1:1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1.1805762062020972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0.7696776173129164</v>
      </c>
      <c r="I195" s="35">
        <f t="shared" si="49"/>
        <v>-0.71502537184870985</v>
      </c>
      <c r="J195" s="68">
        <f t="shared" si="26"/>
        <v>-0.71502537184870985</v>
      </c>
      <c r="K195" s="68">
        <f t="shared" si="27"/>
        <v>1.1805762062020972</v>
      </c>
    </row>
    <row r="196" spans="1:1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1.2795291844998298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0.5646846782945244</v>
      </c>
      <c r="I196" s="35">
        <f t="shared" si="60"/>
        <v>-3.2324835978693942E-2</v>
      </c>
      <c r="J196" s="68">
        <f t="shared" si="26"/>
        <v>-0.4747039980166709</v>
      </c>
      <c r="K196" s="68">
        <f t="shared" si="27"/>
        <v>1.2795291844998298</v>
      </c>
    </row>
    <row r="197" spans="1:1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0.75074920672132184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0.39041711400267065</v>
      </c>
      <c r="I197" s="35">
        <f t="shared" si="60"/>
        <v>0.65037569989132193</v>
      </c>
      <c r="J197" s="68">
        <f t="shared" si="26"/>
        <v>-0.4747039980166709</v>
      </c>
      <c r="K197" s="68">
        <f t="shared" si="27"/>
        <v>0.75074920672132184</v>
      </c>
    </row>
    <row r="198" spans="1:13" x14ac:dyDescent="0.15">
      <c r="J198" s="69">
        <f>MIN(J166:J197)</f>
        <v>-0.71502537184870985</v>
      </c>
      <c r="K198" s="69">
        <f>MAX(K166:K197)</f>
        <v>9.2019520094620351</v>
      </c>
    </row>
    <row r="199" spans="1:13" x14ac:dyDescent="0.15">
      <c r="C199" s="47"/>
    </row>
    <row r="200" spans="1:13" ht="20" x14ac:dyDescent="0.2">
      <c r="A200" s="30" t="s">
        <v>113</v>
      </c>
      <c r="B200" s="44">
        <f>B204+C204+D204+E204+F204+G204+H204+I204</f>
        <v>32.339999999999996</v>
      </c>
      <c r="C200" s="47"/>
    </row>
    <row r="201" spans="1:1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</row>
    <row r="202" spans="1:1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</row>
    <row r="203" spans="1:1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</row>
    <row r="204" spans="1:1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</row>
    <row r="205" spans="1:13" x14ac:dyDescent="0.15">
      <c r="A205" s="35">
        <v>1992</v>
      </c>
      <c r="B205" s="35">
        <f>B166*B$165</f>
        <v>0.37903281348907686</v>
      </c>
      <c r="C205" s="35">
        <f t="shared" ref="C205" si="62">C166*C$165</f>
        <v>10.075037004046361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-0.98242904634562289</v>
      </c>
      <c r="I205" s="35">
        <f t="shared" si="63"/>
        <v>-0.13317832423221904</v>
      </c>
      <c r="K205" s="45"/>
      <c r="M205" s="47"/>
    </row>
    <row r="206" spans="1:1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10.107969792136075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-1.425103816154051</v>
      </c>
      <c r="I206" s="35">
        <f t="shared" si="63"/>
        <v>-2.9459045320166846</v>
      </c>
      <c r="K206" s="45"/>
    </row>
    <row r="207" spans="1:1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-0.19999287994443321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-0.26381796371893562</v>
      </c>
      <c r="I207" s="35">
        <f t="shared" si="63"/>
        <v>-0.13317832423221904</v>
      </c>
      <c r="K207" s="45"/>
    </row>
    <row r="208" spans="1:1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4.465485432765063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-0.63380626757959135</v>
      </c>
      <c r="I208" s="35">
        <f t="shared" si="63"/>
        <v>2.6795478835522464</v>
      </c>
      <c r="K208" s="45"/>
    </row>
    <row r="209" spans="1:11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12.610861686954346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0.81358795893585534</v>
      </c>
      <c r="I209" s="35">
        <f t="shared" si="63"/>
        <v>-0.13317832423221904</v>
      </c>
      <c r="K209" s="45"/>
    </row>
    <row r="210" spans="1:11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7.0671756918524746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0.70119261769371055</v>
      </c>
      <c r="I210" s="35">
        <f t="shared" si="63"/>
        <v>2.6795478835522464</v>
      </c>
      <c r="K210" s="45"/>
    </row>
    <row r="211" spans="1:11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0.68919239847784708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1.5533704704261575</v>
      </c>
      <c r="I211" s="35">
        <f t="shared" si="63"/>
        <v>-0.13317832423221904</v>
      </c>
      <c r="K211" s="45"/>
    </row>
    <row r="212" spans="1:11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14.872246469114714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1.3752301974273213</v>
      </c>
      <c r="I212" s="35">
        <f t="shared" si="63"/>
        <v>-0.13317832423221904</v>
      </c>
      <c r="K212" s="45"/>
    </row>
    <row r="213" spans="1:11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23.21521945184228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2.87500813353804</v>
      </c>
      <c r="I213" s="35">
        <f t="shared" si="63"/>
        <v>-0.13317832423221904</v>
      </c>
      <c r="K213" s="45"/>
    </row>
    <row r="214" spans="1:11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26.047439227557692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2.87500813353804</v>
      </c>
      <c r="I214" s="35">
        <f t="shared" si="63"/>
        <v>5.4922740913367125</v>
      </c>
      <c r="K214" s="45"/>
    </row>
    <row r="215" spans="1:11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26.552408644933308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2.8086054112783332</v>
      </c>
      <c r="I215" s="35">
        <f t="shared" si="74"/>
        <v>2.6795478835522464</v>
      </c>
      <c r="K215" s="45"/>
    </row>
    <row r="216" spans="1:11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21.766176775894859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2.3295079153632763</v>
      </c>
      <c r="I216" s="35">
        <f t="shared" si="74"/>
        <v>-0.13317832423221904</v>
      </c>
      <c r="K216" s="45"/>
    </row>
    <row r="217" spans="1:11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30.767805520416712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2.8980403563873716</v>
      </c>
      <c r="I217" s="35">
        <f t="shared" si="74"/>
        <v>-2.9459045320166846</v>
      </c>
      <c r="K217" s="45"/>
    </row>
    <row r="218" spans="1:11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32.666929633590222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2.7793357851092586</v>
      </c>
      <c r="I218" s="35">
        <f t="shared" si="74"/>
        <v>2.6795478835522464</v>
      </c>
      <c r="K218" s="45"/>
    </row>
    <row r="219" spans="1:11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25.84984249901941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3.5347285564890938</v>
      </c>
      <c r="I219" s="35">
        <f t="shared" si="74"/>
        <v>5.4922740913367125</v>
      </c>
      <c r="K219" s="45"/>
    </row>
    <row r="220" spans="1:11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13.939150806572814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2.9180813947836399</v>
      </c>
      <c r="I220" s="35">
        <f t="shared" si="74"/>
        <v>2.6795478835522464</v>
      </c>
      <c r="K220" s="45"/>
    </row>
    <row r="221" spans="1:11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14.850291277054904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2.9787594833174227</v>
      </c>
      <c r="I221" s="35">
        <f t="shared" si="74"/>
        <v>-0.13317832423221904</v>
      </c>
      <c r="K221" s="45"/>
    </row>
    <row r="222" spans="1:11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11.00813266658826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2.7793357851092586</v>
      </c>
      <c r="I222" s="35">
        <f t="shared" si="74"/>
        <v>2.6795478835522464</v>
      </c>
      <c r="K222" s="45"/>
    </row>
    <row r="223" spans="1:11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6.1779904134301944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2.6288651904835869</v>
      </c>
      <c r="I223" s="35">
        <f t="shared" si="74"/>
        <v>-0.13317832423221904</v>
      </c>
      <c r="K223" s="45"/>
    </row>
    <row r="224" spans="1:11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7.1440188640618079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3.1818991457488899</v>
      </c>
      <c r="I224" s="35">
        <f t="shared" si="74"/>
        <v>2.6795478835522464</v>
      </c>
      <c r="K224" s="45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5.4534690754564847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2.1858128945317779</v>
      </c>
      <c r="I225" s="35">
        <f t="shared" si="85"/>
        <v>2.6795478835522464</v>
      </c>
      <c r="K225" s="45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5.9364833007722915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2.3787078314054395</v>
      </c>
      <c r="I226" s="35">
        <f t="shared" si="85"/>
        <v>2.6795478835522464</v>
      </c>
      <c r="K226" s="45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5.1680515786789627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1.7672230653607039</v>
      </c>
      <c r="I227" s="35">
        <f t="shared" si="85"/>
        <v>5.4922740913367125</v>
      </c>
      <c r="K227" s="45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6.9793549236132373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2.1411059771884124</v>
      </c>
      <c r="I228" s="35">
        <f t="shared" si="85"/>
        <v>5.4922740913367125</v>
      </c>
      <c r="K228" s="45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7.154996460091712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1.6041604542447243</v>
      </c>
      <c r="I229" s="35">
        <f t="shared" si="85"/>
        <v>2.6795478835522464</v>
      </c>
      <c r="K229" s="45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12.29251140208711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2.8247971051879315</v>
      </c>
      <c r="I230" s="35">
        <f t="shared" si="85"/>
        <v>5.4922740913367125</v>
      </c>
      <c r="K230" s="45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17.298295191723653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2.532795504592027</v>
      </c>
      <c r="I231" s="35">
        <f t="shared" si="85"/>
        <v>2.6795478835522464</v>
      </c>
      <c r="K231" s="45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10.865423918199498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2.7793357851092586</v>
      </c>
      <c r="I232" s="35">
        <f t="shared" si="85"/>
        <v>2.6795478835522464</v>
      </c>
      <c r="K232" s="45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-0.9739134000527141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2.7357300284177382</v>
      </c>
      <c r="I233" s="35">
        <f t="shared" si="85"/>
        <v>-2.9459045320166846</v>
      </c>
      <c r="K233" s="45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4.1910455320174451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2.3321231804581366</v>
      </c>
      <c r="I234" s="35">
        <f t="shared" si="85"/>
        <v>-2.9459045320166846</v>
      </c>
      <c r="K234" s="45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4.5423286049743954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1.7109945752324087</v>
      </c>
      <c r="I235" s="35">
        <f t="shared" si="96"/>
        <v>-0.13317832423221904</v>
      </c>
      <c r="K235" s="45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2.6651596838606926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1.1829638554280919</v>
      </c>
      <c r="I236" s="35">
        <f t="shared" si="96"/>
        <v>2.6795478835522464</v>
      </c>
      <c r="K236" s="45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</row>
    <row r="241" spans="1:1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</row>
    <row r="242" spans="1:1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</row>
    <row r="243" spans="1:1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</row>
    <row r="244" spans="1:1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123</v>
      </c>
    </row>
    <row r="245" spans="1:13" x14ac:dyDescent="0.15">
      <c r="A245" s="35">
        <v>1992</v>
      </c>
      <c r="B245" s="35">
        <f>B205</f>
        <v>0.37903281348907686</v>
      </c>
      <c r="C245" s="35">
        <f t="shared" ref="C245" si="98">C205</f>
        <v>10.075037004046361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-0.98242904634562289</v>
      </c>
      <c r="I245" s="35">
        <f t="shared" si="99"/>
        <v>-0.13317832423221904</v>
      </c>
      <c r="K245" s="9">
        <f t="shared" ref="K245:K276" si="100">SUM(B245:I245)/$B$240</f>
        <v>0.20844220124160812</v>
      </c>
      <c r="M245" s="47"/>
    </row>
    <row r="246" spans="1:1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10.107969792136075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-1.425103816154051</v>
      </c>
      <c r="I246" s="35">
        <f t="shared" si="99"/>
        <v>-2.9459045320166846</v>
      </c>
      <c r="K246" s="9">
        <f t="shared" si="100"/>
        <v>0.10879878165276516</v>
      </c>
    </row>
    <row r="247" spans="1:1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-0.19999287994443321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-0.26381796371893562</v>
      </c>
      <c r="I247" s="35">
        <f t="shared" si="99"/>
        <v>-0.13317832423221904</v>
      </c>
      <c r="K247" s="9">
        <f t="shared" si="100"/>
        <v>-8.7056215621846095E-2</v>
      </c>
    </row>
    <row r="248" spans="1:1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4.465485432765063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-0.63380626757959135</v>
      </c>
      <c r="I248" s="35">
        <f t="shared" si="99"/>
        <v>2.6795478835522464</v>
      </c>
      <c r="K248" s="9">
        <f t="shared" si="100"/>
        <v>0.13274020418747073</v>
      </c>
    </row>
    <row r="249" spans="1:1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12.610861686954346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0.81358795893585534</v>
      </c>
      <c r="I249" s="35">
        <f t="shared" si="99"/>
        <v>-0.13317832423221904</v>
      </c>
      <c r="K249" s="9">
        <f t="shared" si="100"/>
        <v>0.34238906853256246</v>
      </c>
    </row>
    <row r="250" spans="1:1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7.0671756918524746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0.70119261769371055</v>
      </c>
      <c r="I250" s="35">
        <f t="shared" si="99"/>
        <v>2.6795478835522464</v>
      </c>
      <c r="K250" s="9">
        <f t="shared" si="100"/>
        <v>0.25446837810091272</v>
      </c>
    </row>
    <row r="251" spans="1:1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0.68919239847784708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1.5533704704261575</v>
      </c>
      <c r="I251" s="35">
        <f t="shared" si="99"/>
        <v>-0.13317832423221904</v>
      </c>
      <c r="K251" s="9">
        <f t="shared" si="100"/>
        <v>-3.3711904960769712E-3</v>
      </c>
    </row>
    <row r="252" spans="1:1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14.872246469114714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1.3752301974273213</v>
      </c>
      <c r="I252" s="35">
        <f t="shared" si="99"/>
        <v>-0.13317832423221904</v>
      </c>
      <c r="K252" s="9">
        <f t="shared" si="100"/>
        <v>0.42968118419897661</v>
      </c>
    </row>
    <row r="253" spans="1:1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23.21521945184228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2.87500813353804</v>
      </c>
      <c r="I253" s="35">
        <f t="shared" si="99"/>
        <v>-0.13317832423221904</v>
      </c>
      <c r="K253" s="9">
        <f t="shared" si="100"/>
        <v>0.7340334080344213</v>
      </c>
    </row>
    <row r="254" spans="1:1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26.047439227557692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2.87500813353804</v>
      </c>
      <c r="I254" s="35">
        <f t="shared" si="99"/>
        <v>5.4922740913367125</v>
      </c>
      <c r="K254" s="9">
        <f t="shared" si="100"/>
        <v>0.99555697610134597</v>
      </c>
    </row>
    <row r="255" spans="1:1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26.552408644933308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2.8086054112783332</v>
      </c>
      <c r="I255" s="35">
        <f t="shared" si="111"/>
        <v>2.6795478835522464</v>
      </c>
      <c r="K255" s="9">
        <f t="shared" si="100"/>
        <v>0.92214449890071026</v>
      </c>
    </row>
    <row r="256" spans="1:1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21.766176775894859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2.3295079153632763</v>
      </c>
      <c r="I256" s="35">
        <f t="shared" si="111"/>
        <v>-0.13317832423221904</v>
      </c>
      <c r="K256" s="9">
        <f t="shared" si="100"/>
        <v>0.67235923072699444</v>
      </c>
    </row>
    <row r="257" spans="1:11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30.767805520416712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2.8980403563873716</v>
      </c>
      <c r="I257" s="35">
        <f t="shared" si="111"/>
        <v>-2.9459045320166846</v>
      </c>
      <c r="K257" s="9">
        <f t="shared" si="100"/>
        <v>0.88130898266767121</v>
      </c>
    </row>
    <row r="258" spans="1:11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32.666929633590222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2.7793357851092586</v>
      </c>
      <c r="I258" s="35">
        <f t="shared" si="111"/>
        <v>2.6795478835522464</v>
      </c>
      <c r="K258" s="9">
        <f t="shared" si="100"/>
        <v>1.1103093524099201</v>
      </c>
    </row>
    <row r="259" spans="1:11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25.84984249901941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3.5347285564890938</v>
      </c>
      <c r="I259" s="35">
        <f t="shared" si="111"/>
        <v>5.4922740913367125</v>
      </c>
      <c r="K259" s="9">
        <f t="shared" si="100"/>
        <v>1.0098465151988343</v>
      </c>
    </row>
    <row r="260" spans="1:11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13.939150806572814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2.9180813947836399</v>
      </c>
      <c r="I260" s="35">
        <f t="shared" si="111"/>
        <v>2.6795478835522464</v>
      </c>
      <c r="K260" s="9">
        <f t="shared" si="100"/>
        <v>0.53550931476789698</v>
      </c>
    </row>
    <row r="261" spans="1:11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14.850291277054904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2.9787594833174227</v>
      </c>
      <c r="I261" s="35">
        <f t="shared" si="111"/>
        <v>-0.13317832423221904</v>
      </c>
      <c r="K261" s="9">
        <f t="shared" si="100"/>
        <v>0.47858576347635118</v>
      </c>
    </row>
    <row r="262" spans="1:11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11.00813266658826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2.7793357851092586</v>
      </c>
      <c r="I262" s="35">
        <f t="shared" si="111"/>
        <v>2.6795478835522464</v>
      </c>
      <c r="K262" s="9">
        <f t="shared" si="100"/>
        <v>0.44058773933008205</v>
      </c>
    </row>
    <row r="263" spans="1:11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6.1779904134301944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2.6288651904835869</v>
      </c>
      <c r="I263" s="35">
        <f t="shared" si="111"/>
        <v>-0.13317832423221904</v>
      </c>
      <c r="K263" s="9">
        <f t="shared" si="100"/>
        <v>0.19960632140898721</v>
      </c>
    </row>
    <row r="264" spans="1:11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7.1440188640618079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3.1818991457488899</v>
      </c>
      <c r="I264" s="35">
        <f t="shared" si="111"/>
        <v>2.6795478835522464</v>
      </c>
      <c r="K264" s="9">
        <f t="shared" si="100"/>
        <v>0.33355154755868982</v>
      </c>
    </row>
    <row r="265" spans="1:11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5.4534690754564847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2.1858128945317779</v>
      </c>
      <c r="I265" s="35">
        <f t="shared" si="122"/>
        <v>2.6795478835522464</v>
      </c>
      <c r="K265" s="9">
        <f t="shared" si="100"/>
        <v>0.2504768400811872</v>
      </c>
    </row>
    <row r="266" spans="1:11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5.9364833007722915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2.3787078314054395</v>
      </c>
      <c r="I266" s="35">
        <f t="shared" si="122"/>
        <v>2.6795478835522464</v>
      </c>
      <c r="K266" s="9">
        <f t="shared" si="100"/>
        <v>0.27137693786070077</v>
      </c>
    </row>
    <row r="267" spans="1:11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5.1680515786789627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1.7672230653607039</v>
      </c>
      <c r="I267" s="35">
        <f t="shared" si="122"/>
        <v>5.4922740913367125</v>
      </c>
      <c r="K267" s="9">
        <f t="shared" si="100"/>
        <v>0.31568150556776331</v>
      </c>
    </row>
    <row r="268" spans="1:11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6.9793549236132373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2.1411059771884124</v>
      </c>
      <c r="I268" s="35">
        <f t="shared" si="122"/>
        <v>5.4922740913367125</v>
      </c>
      <c r="K268" s="9">
        <f t="shared" si="100"/>
        <v>0.38325065389064467</v>
      </c>
    </row>
    <row r="269" spans="1:11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7.154996460091712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1.6041604542447243</v>
      </c>
      <c r="I269" s="35">
        <f t="shared" si="122"/>
        <v>2.6795478835522464</v>
      </c>
      <c r="K269" s="9">
        <f t="shared" si="100"/>
        <v>0.28510500780994957</v>
      </c>
    </row>
    <row r="270" spans="1:11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12.29251140208711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2.8247971051879315</v>
      </c>
      <c r="I270" s="35">
        <f t="shared" si="122"/>
        <v>5.4922740913367125</v>
      </c>
      <c r="K270" s="9">
        <f t="shared" si="100"/>
        <v>0.56868193423923441</v>
      </c>
    </row>
    <row r="271" spans="1:11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17.298295191723653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2.532795504592027</v>
      </c>
      <c r="I271" s="35">
        <f t="shared" si="122"/>
        <v>2.6795478835522464</v>
      </c>
      <c r="K271" s="9">
        <f t="shared" si="100"/>
        <v>0.62746535975735973</v>
      </c>
    </row>
    <row r="272" spans="1:11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10.865423918199498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2.7793357851092586</v>
      </c>
      <c r="I272" s="35">
        <f t="shared" si="122"/>
        <v>2.6795478835522464</v>
      </c>
      <c r="K272" s="9">
        <f t="shared" si="100"/>
        <v>0.43617497654749821</v>
      </c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-0.9739134000527141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2.7357300284177382</v>
      </c>
      <c r="I273" s="35">
        <f t="shared" si="122"/>
        <v>-2.9459045320166846</v>
      </c>
      <c r="K273" s="9">
        <f t="shared" si="100"/>
        <v>-0.10521016539785331</v>
      </c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4.1910455320174451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2.3321231804581366</v>
      </c>
      <c r="I274" s="35">
        <f t="shared" si="122"/>
        <v>-2.9459045320166846</v>
      </c>
      <c r="K274" s="9">
        <f t="shared" si="100"/>
        <v>4.2017790202349484E-2</v>
      </c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4.5423286049743954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1.7109945752324087</v>
      </c>
      <c r="I275" s="35">
        <f t="shared" si="133"/>
        <v>-0.13317832423221904</v>
      </c>
      <c r="K275" s="9">
        <f t="shared" si="100"/>
        <v>0.12064737200555567</v>
      </c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2.6651596838606926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1.1829638554280919</v>
      </c>
      <c r="I276" s="35">
        <f t="shared" si="133"/>
        <v>2.6795478835522464</v>
      </c>
      <c r="K276" s="45">
        <f t="shared" si="100"/>
        <v>0.13324868823519223</v>
      </c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80" spans="1:1023" ht="37.75" customHeight="1" x14ac:dyDescent="0.15">
      <c r="B280" s="46" t="s">
        <v>96</v>
      </c>
      <c r="C280" s="50" t="str">
        <f t="shared" ref="C280:C312" si="135">K244</f>
        <v>RUS-CHN BRI</v>
      </c>
      <c r="D280" s="46" t="s">
        <v>115</v>
      </c>
    </row>
    <row r="281" spans="1:1023" x14ac:dyDescent="0.15">
      <c r="B281" s="35">
        <v>1992</v>
      </c>
      <c r="C281" s="35">
        <f t="shared" si="135"/>
        <v>0.20844220124160812</v>
      </c>
      <c r="D281" s="35" cm="1">
        <f t="array" ref="D281:D312">TREND(C281:C312,B281:B312)</f>
        <v>0.46752967836883119</v>
      </c>
    </row>
    <row r="282" spans="1:1023" x14ac:dyDescent="0.15">
      <c r="B282" s="35">
        <v>1993</v>
      </c>
      <c r="C282" s="35">
        <f t="shared" si="135"/>
        <v>0.10879878165276516</v>
      </c>
      <c r="D282" s="35">
        <v>0.46363342686757214</v>
      </c>
    </row>
    <row r="283" spans="1:1023" x14ac:dyDescent="0.15">
      <c r="B283" s="35">
        <v>1994</v>
      </c>
      <c r="C283" s="35">
        <f t="shared" si="135"/>
        <v>-8.7056215621846095E-2</v>
      </c>
      <c r="D283" s="35">
        <v>0.4597371753663122</v>
      </c>
    </row>
    <row r="284" spans="1:1023" x14ac:dyDescent="0.15">
      <c r="B284" s="35">
        <v>1995</v>
      </c>
      <c r="C284" s="35">
        <f t="shared" si="135"/>
        <v>0.13274020418747073</v>
      </c>
      <c r="D284" s="35">
        <v>0.45584092386505226</v>
      </c>
    </row>
    <row r="285" spans="1:1023" x14ac:dyDescent="0.15">
      <c r="B285" s="35">
        <v>1996</v>
      </c>
      <c r="C285" s="35">
        <f t="shared" si="135"/>
        <v>0.34238906853256246</v>
      </c>
      <c r="D285" s="35">
        <v>0.45194467236379321</v>
      </c>
    </row>
    <row r="286" spans="1:1023" x14ac:dyDescent="0.15">
      <c r="B286" s="35">
        <v>1997</v>
      </c>
      <c r="C286" s="35">
        <f t="shared" si="135"/>
        <v>0.25446837810091272</v>
      </c>
      <c r="D286" s="35">
        <v>0.44804842086253327</v>
      </c>
    </row>
    <row r="287" spans="1:1023" x14ac:dyDescent="0.15">
      <c r="B287" s="35">
        <v>1998</v>
      </c>
      <c r="C287" s="35">
        <f t="shared" si="135"/>
        <v>-3.3711904960769712E-3</v>
      </c>
      <c r="D287" s="35">
        <v>0.44415216936127422</v>
      </c>
    </row>
    <row r="288" spans="1:1023" x14ac:dyDescent="0.15">
      <c r="B288" s="35">
        <v>1999</v>
      </c>
      <c r="C288" s="35">
        <f t="shared" si="135"/>
        <v>0.42968118419897661</v>
      </c>
      <c r="D288" s="35">
        <v>0.44025591786001428</v>
      </c>
    </row>
    <row r="289" spans="2:4" x14ac:dyDescent="0.15">
      <c r="B289" s="35">
        <v>2000</v>
      </c>
      <c r="C289" s="35">
        <f t="shared" si="135"/>
        <v>0.7340334080344213</v>
      </c>
      <c r="D289" s="35">
        <v>0.43635966635875434</v>
      </c>
    </row>
    <row r="290" spans="2:4" x14ac:dyDescent="0.15">
      <c r="B290" s="35">
        <v>2001</v>
      </c>
      <c r="C290" s="35">
        <f t="shared" si="135"/>
        <v>0.99555697610134597</v>
      </c>
      <c r="D290" s="35">
        <v>0.43246341485749529</v>
      </c>
    </row>
    <row r="291" spans="2:4" x14ac:dyDescent="0.15">
      <c r="B291" s="35">
        <v>2002</v>
      </c>
      <c r="C291" s="35">
        <f t="shared" si="135"/>
        <v>0.92214449890071026</v>
      </c>
      <c r="D291" s="35">
        <v>0.42856716335623535</v>
      </c>
    </row>
    <row r="292" spans="2:4" x14ac:dyDescent="0.15">
      <c r="B292" s="35">
        <v>2003</v>
      </c>
      <c r="C292" s="35">
        <f t="shared" si="135"/>
        <v>0.67235923072699444</v>
      </c>
      <c r="D292" s="35">
        <v>0.4246709118549763</v>
      </c>
    </row>
    <row r="293" spans="2:4" x14ac:dyDescent="0.15">
      <c r="B293" s="35">
        <v>2004</v>
      </c>
      <c r="C293" s="35">
        <f t="shared" si="135"/>
        <v>0.88130898266767121</v>
      </c>
      <c r="D293" s="35">
        <v>0.42077466035371636</v>
      </c>
    </row>
    <row r="294" spans="2:4" x14ac:dyDescent="0.15">
      <c r="B294" s="35">
        <v>2005</v>
      </c>
      <c r="C294" s="35">
        <f t="shared" si="135"/>
        <v>1.1103093524099201</v>
      </c>
      <c r="D294" s="35">
        <v>0.41687840885245642</v>
      </c>
    </row>
    <row r="295" spans="2:4" x14ac:dyDescent="0.15">
      <c r="B295" s="35">
        <v>2006</v>
      </c>
      <c r="C295" s="35">
        <f t="shared" si="135"/>
        <v>1.0098465151988343</v>
      </c>
      <c r="D295" s="35">
        <v>0.41298215735119737</v>
      </c>
    </row>
    <row r="296" spans="2:4" x14ac:dyDescent="0.15">
      <c r="B296" s="35">
        <v>2007</v>
      </c>
      <c r="C296" s="35">
        <f t="shared" si="135"/>
        <v>0.53550931476789698</v>
      </c>
      <c r="D296" s="35">
        <v>0.40908590584993743</v>
      </c>
    </row>
    <row r="297" spans="2:4" x14ac:dyDescent="0.15">
      <c r="B297" s="35">
        <v>2008</v>
      </c>
      <c r="C297" s="35">
        <f t="shared" si="135"/>
        <v>0.47858576347635118</v>
      </c>
      <c r="D297" s="35">
        <v>0.40518965434867749</v>
      </c>
    </row>
    <row r="298" spans="2:4" x14ac:dyDescent="0.15">
      <c r="B298" s="35">
        <v>2009</v>
      </c>
      <c r="C298" s="35">
        <f t="shared" si="135"/>
        <v>0.44058773933008205</v>
      </c>
      <c r="D298" s="35">
        <v>0.40129340284741843</v>
      </c>
    </row>
    <row r="299" spans="2:4" x14ac:dyDescent="0.15">
      <c r="B299" s="35">
        <v>2010</v>
      </c>
      <c r="C299" s="35">
        <f t="shared" si="135"/>
        <v>0.19960632140898721</v>
      </c>
      <c r="D299" s="35">
        <v>0.39739715134615849</v>
      </c>
    </row>
    <row r="300" spans="2:4" x14ac:dyDescent="0.15">
      <c r="B300" s="35">
        <v>2011</v>
      </c>
      <c r="C300" s="35">
        <f t="shared" si="135"/>
        <v>0.33355154755868982</v>
      </c>
      <c r="D300" s="35">
        <v>0.39350089984489944</v>
      </c>
    </row>
    <row r="301" spans="2:4" x14ac:dyDescent="0.15">
      <c r="B301" s="35">
        <v>2012</v>
      </c>
      <c r="C301" s="35">
        <f t="shared" si="135"/>
        <v>0.2504768400811872</v>
      </c>
      <c r="D301" s="35">
        <v>0.3896046483436395</v>
      </c>
    </row>
    <row r="302" spans="2:4" x14ac:dyDescent="0.15">
      <c r="B302" s="35">
        <v>2013</v>
      </c>
      <c r="C302" s="35">
        <f t="shared" si="135"/>
        <v>0.27137693786070077</v>
      </c>
      <c r="D302" s="35">
        <v>0.38570839684237956</v>
      </c>
    </row>
    <row r="303" spans="2:4" x14ac:dyDescent="0.15">
      <c r="B303" s="35">
        <v>2014</v>
      </c>
      <c r="C303" s="35">
        <f t="shared" si="135"/>
        <v>0.31568150556776331</v>
      </c>
      <c r="D303" s="35">
        <v>0.38181214534112051</v>
      </c>
    </row>
    <row r="304" spans="2:4" x14ac:dyDescent="0.15">
      <c r="B304" s="35">
        <v>2015</v>
      </c>
      <c r="C304" s="35">
        <f t="shared" si="135"/>
        <v>0.38325065389064467</v>
      </c>
      <c r="D304" s="35">
        <v>0.37791589383986057</v>
      </c>
    </row>
    <row r="305" spans="2:4" x14ac:dyDescent="0.15">
      <c r="B305" s="35">
        <v>2016</v>
      </c>
      <c r="C305" s="35">
        <f t="shared" si="135"/>
        <v>0.28510500780994957</v>
      </c>
      <c r="D305" s="35">
        <v>0.37401964233860152</v>
      </c>
    </row>
    <row r="306" spans="2:4" x14ac:dyDescent="0.15">
      <c r="B306" s="35">
        <v>2017</v>
      </c>
      <c r="C306" s="35">
        <f t="shared" si="135"/>
        <v>0.56868193423923441</v>
      </c>
      <c r="D306" s="35">
        <v>0.37012339083734158</v>
      </c>
    </row>
    <row r="307" spans="2:4" x14ac:dyDescent="0.15">
      <c r="B307" s="35">
        <v>2018</v>
      </c>
      <c r="C307" s="35">
        <f t="shared" si="135"/>
        <v>0.62746535975735973</v>
      </c>
      <c r="D307" s="35">
        <v>0.36622713933608164</v>
      </c>
    </row>
    <row r="308" spans="2:4" x14ac:dyDescent="0.15">
      <c r="B308" s="35">
        <v>2019</v>
      </c>
      <c r="C308" s="35">
        <f t="shared" si="135"/>
        <v>0.43617497654749821</v>
      </c>
      <c r="D308" s="35">
        <v>0.36233088783482259</v>
      </c>
    </row>
    <row r="309" spans="2:4" x14ac:dyDescent="0.15">
      <c r="B309" s="35">
        <v>2020</v>
      </c>
      <c r="C309" s="35">
        <f t="shared" si="135"/>
        <v>-0.10521016539785331</v>
      </c>
      <c r="D309" s="35">
        <v>0.35843463633356265</v>
      </c>
    </row>
    <row r="310" spans="2:4" x14ac:dyDescent="0.15">
      <c r="B310" s="35">
        <v>2021</v>
      </c>
      <c r="C310" s="35">
        <f t="shared" si="135"/>
        <v>4.2017790202349484E-2</v>
      </c>
      <c r="D310" s="35">
        <v>0.3545383848323036</v>
      </c>
    </row>
    <row r="311" spans="2:4" x14ac:dyDescent="0.15">
      <c r="B311" s="35">
        <v>2022</v>
      </c>
      <c r="C311" s="35">
        <f t="shared" si="135"/>
        <v>0.12064737200555567</v>
      </c>
      <c r="D311" s="35">
        <v>0.35064213333104366</v>
      </c>
    </row>
    <row r="312" spans="2:4" x14ac:dyDescent="0.15">
      <c r="B312" s="35">
        <v>2023</v>
      </c>
      <c r="C312" s="35">
        <f t="shared" si="135"/>
        <v>0.13324868823519223</v>
      </c>
      <c r="D312" s="35">
        <v>0.34674588182978372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C13E2-4675-4C56-8111-FD7E3C5DA565}">
  <dimension ref="A1:AMI312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3" width="11.83203125" style="9" customWidth="1"/>
    <col min="1024" max="1024" width="11.83203125" customWidth="1"/>
  </cols>
  <sheetData>
    <row r="1" spans="1:1023" ht="51" customHeight="1" x14ac:dyDescent="0.15">
      <c r="A1" s="81" t="s">
        <v>76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3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</row>
    <row r="4" spans="1:1023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3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3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3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0.831081081</v>
      </c>
      <c r="L7" s="20">
        <f t="shared" ref="L7:L38" si="0">M7+N7</f>
        <v>0</v>
      </c>
      <c r="M7" s="22"/>
      <c r="N7" s="22"/>
    </row>
    <row r="8" spans="1:1023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0.8828125</v>
      </c>
      <c r="L8" s="20">
        <f t="shared" si="0"/>
        <v>2</v>
      </c>
      <c r="M8" s="22">
        <v>2</v>
      </c>
      <c r="N8" s="22"/>
    </row>
    <row r="9" spans="1:1023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0.82352941199999996</v>
      </c>
      <c r="L9" s="20">
        <f t="shared" si="0"/>
        <v>0</v>
      </c>
      <c r="M9" s="22"/>
      <c r="N9" s="22"/>
    </row>
    <row r="10" spans="1:1023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0.81645569600000001</v>
      </c>
      <c r="L10" s="20">
        <f t="shared" si="0"/>
        <v>0</v>
      </c>
      <c r="M10" s="22"/>
      <c r="N10" s="22"/>
    </row>
    <row r="11" spans="1:1023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0.79333333299999997</v>
      </c>
      <c r="L11" s="20">
        <f t="shared" si="0"/>
        <v>1</v>
      </c>
      <c r="M11" s="22"/>
      <c r="N11" s="22">
        <v>1</v>
      </c>
      <c r="P11"/>
    </row>
    <row r="12" spans="1:1023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0.81506849299999995</v>
      </c>
      <c r="L12" s="20">
        <f t="shared" si="0"/>
        <v>1</v>
      </c>
      <c r="M12" s="22"/>
      <c r="N12" s="22">
        <v>1</v>
      </c>
      <c r="P12"/>
    </row>
    <row r="13" spans="1:1023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0.82258064500000005</v>
      </c>
      <c r="L13" s="20">
        <f t="shared" si="0"/>
        <v>2</v>
      </c>
      <c r="M13" s="22">
        <v>1</v>
      </c>
      <c r="N13" s="22">
        <v>1</v>
      </c>
      <c r="P13"/>
    </row>
    <row r="14" spans="1:1023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53">
        <v>0</v>
      </c>
      <c r="H14" s="20">
        <v>0</v>
      </c>
      <c r="I14" s="20">
        <v>0</v>
      </c>
      <c r="J14" s="20">
        <v>0</v>
      </c>
      <c r="K14" s="21">
        <v>0.81428571400000005</v>
      </c>
      <c r="L14" s="20">
        <f t="shared" si="0"/>
        <v>0</v>
      </c>
      <c r="M14" s="22"/>
      <c r="N14" s="22"/>
      <c r="P14"/>
    </row>
    <row r="15" spans="1:1023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0.79104477600000001</v>
      </c>
      <c r="L15" s="20">
        <f t="shared" si="0"/>
        <v>3</v>
      </c>
      <c r="M15" s="22">
        <v>2</v>
      </c>
      <c r="N15" s="22">
        <v>1</v>
      </c>
      <c r="P15"/>
    </row>
    <row r="16" spans="1:1023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0.76865671599999996</v>
      </c>
      <c r="L16" s="20">
        <f t="shared" si="0"/>
        <v>1</v>
      </c>
      <c r="M16" s="22"/>
      <c r="N16" s="22">
        <v>1</v>
      </c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0.81756756799999997</v>
      </c>
      <c r="L17" s="20">
        <f t="shared" si="0"/>
        <v>0</v>
      </c>
      <c r="M17" s="22"/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0.80519480499999996</v>
      </c>
      <c r="L18" s="20">
        <f t="shared" si="0"/>
        <v>2</v>
      </c>
      <c r="M18" s="22"/>
      <c r="N18" s="22">
        <v>2</v>
      </c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0.77397260300000004</v>
      </c>
      <c r="L19" s="20">
        <f t="shared" si="0"/>
        <v>0</v>
      </c>
      <c r="M19" s="22"/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0.79452054800000005</v>
      </c>
      <c r="L20" s="20">
        <f t="shared" si="0"/>
        <v>2</v>
      </c>
      <c r="M20" s="22">
        <v>1</v>
      </c>
      <c r="N20" s="22">
        <v>1</v>
      </c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0.78217821799999998</v>
      </c>
      <c r="L21" s="20">
        <f t="shared" si="0"/>
        <v>1</v>
      </c>
      <c r="M21" s="22"/>
      <c r="N21" s="22">
        <v>1</v>
      </c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0.76282051299999998</v>
      </c>
      <c r="L22" s="20">
        <f t="shared" si="0"/>
        <v>0</v>
      </c>
      <c r="M22" s="22"/>
      <c r="N22" s="22"/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0.73026315799999997</v>
      </c>
      <c r="L23" s="20">
        <f t="shared" si="0"/>
        <v>1</v>
      </c>
      <c r="M23" s="22"/>
      <c r="N23" s="22">
        <v>1</v>
      </c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0.75</v>
      </c>
      <c r="L24" s="20">
        <f t="shared" si="0"/>
        <v>2</v>
      </c>
      <c r="M24" s="22">
        <v>1</v>
      </c>
      <c r="N24" s="22">
        <v>1</v>
      </c>
      <c r="P24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0.72222222199999997</v>
      </c>
      <c r="L25" s="20">
        <f t="shared" si="0"/>
        <v>0</v>
      </c>
      <c r="M25" s="22"/>
      <c r="N25" s="22"/>
      <c r="P25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0.75362318800000005</v>
      </c>
      <c r="L26" s="20">
        <f t="shared" si="0"/>
        <v>0</v>
      </c>
      <c r="M26" s="22"/>
      <c r="N26" s="22"/>
      <c r="P26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0.68243243200000003</v>
      </c>
      <c r="L27" s="20">
        <f t="shared" si="0"/>
        <v>1</v>
      </c>
      <c r="M27" s="22"/>
      <c r="N27" s="22">
        <v>1</v>
      </c>
      <c r="P27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0.6796875</v>
      </c>
      <c r="L28" s="20">
        <f t="shared" si="0"/>
        <v>2</v>
      </c>
      <c r="M28" s="22"/>
      <c r="N28" s="22">
        <v>2</v>
      </c>
      <c r="P28"/>
    </row>
    <row r="29" spans="1:16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53">
        <v>0</v>
      </c>
      <c r="H29" s="20">
        <v>4</v>
      </c>
      <c r="I29" s="20">
        <v>0</v>
      </c>
      <c r="J29" s="20">
        <v>0</v>
      </c>
      <c r="K29" s="21">
        <v>0.63461538500000003</v>
      </c>
      <c r="L29" s="20">
        <f t="shared" si="0"/>
        <v>1</v>
      </c>
      <c r="M29" s="22"/>
      <c r="N29" s="22">
        <v>1</v>
      </c>
      <c r="P29"/>
    </row>
    <row r="30" spans="1:16" x14ac:dyDescent="0.15">
      <c r="A30" s="20">
        <v>2015</v>
      </c>
      <c r="B30" s="20">
        <v>0</v>
      </c>
      <c r="C30" s="20">
        <f t="shared" si="1"/>
        <v>0</v>
      </c>
      <c r="D30" s="77"/>
      <c r="E30" s="77"/>
      <c r="F30" s="78">
        <v>0</v>
      </c>
      <c r="G30" s="53">
        <v>0</v>
      </c>
      <c r="H30" s="20">
        <v>4</v>
      </c>
      <c r="I30" s="20">
        <v>0</v>
      </c>
      <c r="J30" s="20">
        <v>0</v>
      </c>
      <c r="K30" s="21">
        <v>0.62820512799999995</v>
      </c>
      <c r="L30" s="20">
        <f t="shared" si="0"/>
        <v>0</v>
      </c>
      <c r="M30" s="22"/>
      <c r="N30" s="22"/>
      <c r="P30"/>
    </row>
    <row r="31" spans="1:16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3">
        <v>0</v>
      </c>
      <c r="H31" s="20">
        <v>4</v>
      </c>
      <c r="I31" s="20">
        <v>0</v>
      </c>
      <c r="J31" s="20">
        <v>0</v>
      </c>
      <c r="K31" s="21">
        <v>0.62962963000000005</v>
      </c>
      <c r="L31" s="20">
        <f t="shared" si="0"/>
        <v>3</v>
      </c>
      <c r="M31" s="22">
        <v>1</v>
      </c>
      <c r="N31" s="22">
        <v>2</v>
      </c>
      <c r="P31"/>
    </row>
    <row r="32" spans="1:16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3">
        <v>0</v>
      </c>
      <c r="H32" s="20">
        <v>4</v>
      </c>
      <c r="I32" s="20">
        <v>0</v>
      </c>
      <c r="J32" s="20">
        <v>0</v>
      </c>
      <c r="K32" s="21">
        <v>0.68279569900000003</v>
      </c>
      <c r="L32" s="20">
        <f t="shared" si="0"/>
        <v>2</v>
      </c>
      <c r="M32" s="22"/>
      <c r="N32" s="22">
        <v>2</v>
      </c>
      <c r="P32"/>
    </row>
    <row r="33" spans="1:1023" x14ac:dyDescent="0.15">
      <c r="A33" s="20">
        <v>2018</v>
      </c>
      <c r="B33" s="20">
        <v>0</v>
      </c>
      <c r="C33" s="20">
        <f t="shared" si="1"/>
        <v>0</v>
      </c>
      <c r="D33" s="77"/>
      <c r="E33" s="77"/>
      <c r="F33" s="78">
        <v>0</v>
      </c>
      <c r="G33" s="53">
        <v>0</v>
      </c>
      <c r="H33" s="20">
        <v>4</v>
      </c>
      <c r="I33" s="20">
        <v>0</v>
      </c>
      <c r="J33" s="20">
        <v>0</v>
      </c>
      <c r="K33" s="21">
        <v>0.66509434000000001</v>
      </c>
      <c r="L33" s="20">
        <f t="shared" si="0"/>
        <v>2</v>
      </c>
      <c r="M33" s="22"/>
      <c r="N33" s="22">
        <v>2</v>
      </c>
      <c r="P33"/>
    </row>
    <row r="34" spans="1:1023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4</v>
      </c>
      <c r="I34" s="20">
        <v>0</v>
      </c>
      <c r="J34" s="20">
        <v>0</v>
      </c>
      <c r="K34" s="21">
        <v>0.63020833300000001</v>
      </c>
      <c r="L34" s="20">
        <f t="shared" si="0"/>
        <v>3</v>
      </c>
      <c r="M34" s="22">
        <v>1</v>
      </c>
      <c r="N34" s="22">
        <v>2</v>
      </c>
    </row>
    <row r="35" spans="1:1023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3">
        <v>0</v>
      </c>
      <c r="H35" s="20">
        <v>4</v>
      </c>
      <c r="I35" s="20">
        <v>0</v>
      </c>
      <c r="J35" s="20">
        <v>0</v>
      </c>
      <c r="K35" s="21">
        <v>0.67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4</v>
      </c>
      <c r="I36" s="20">
        <v>0</v>
      </c>
      <c r="J36" s="20">
        <v>0</v>
      </c>
      <c r="K36" s="21">
        <v>0.59523809500000002</v>
      </c>
      <c r="L36" s="20">
        <f t="shared" si="0"/>
        <v>0</v>
      </c>
      <c r="M36" s="22"/>
      <c r="N36" s="22"/>
    </row>
    <row r="37" spans="1:1023" x14ac:dyDescent="0.15">
      <c r="A37" s="20">
        <v>2022</v>
      </c>
      <c r="B37" s="20">
        <v>0</v>
      </c>
      <c r="C37" s="20">
        <f t="shared" si="1"/>
        <v>0</v>
      </c>
      <c r="D37" s="77"/>
      <c r="E37" s="77"/>
      <c r="F37" s="78">
        <v>0</v>
      </c>
      <c r="G37" s="53">
        <v>0</v>
      </c>
      <c r="H37" s="20">
        <v>10</v>
      </c>
      <c r="I37" s="20">
        <v>0</v>
      </c>
      <c r="J37" s="20">
        <v>0</v>
      </c>
      <c r="K37" s="21">
        <v>0.51685393300000004</v>
      </c>
      <c r="L37" s="20">
        <f t="shared" si="0"/>
        <v>0</v>
      </c>
      <c r="M37" s="22"/>
      <c r="N37" s="22"/>
    </row>
    <row r="38" spans="1:1023" x14ac:dyDescent="0.15">
      <c r="A38" s="20">
        <v>2023</v>
      </c>
      <c r="B38" s="20">
        <v>0</v>
      </c>
      <c r="C38" s="20">
        <f t="shared" si="1"/>
        <v>0</v>
      </c>
      <c r="D38" s="77"/>
      <c r="E38" s="77"/>
      <c r="F38" s="78">
        <v>0</v>
      </c>
      <c r="G38" s="53">
        <v>0</v>
      </c>
      <c r="H38" s="20">
        <v>10</v>
      </c>
      <c r="I38" s="20">
        <v>0</v>
      </c>
      <c r="J38" s="20">
        <v>0</v>
      </c>
      <c r="K38" s="21">
        <v>0.465909091</v>
      </c>
      <c r="L38" s="20">
        <f t="shared" si="0"/>
        <v>0</v>
      </c>
      <c r="M38" s="22"/>
      <c r="N38" s="22"/>
    </row>
    <row r="39" spans="1:1023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</row>
    <row r="49" spans="1:9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</row>
    <row r="50" spans="1:9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0.831081081</v>
      </c>
      <c r="I50" s="20">
        <f t="shared" ref="I50:I81" si="7">L7</f>
        <v>0</v>
      </c>
    </row>
    <row r="51" spans="1:9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0.8828125</v>
      </c>
      <c r="I51" s="20">
        <f t="shared" si="7"/>
        <v>2</v>
      </c>
    </row>
    <row r="52" spans="1:9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0.82352941199999996</v>
      </c>
      <c r="I52" s="20">
        <f t="shared" si="7"/>
        <v>0</v>
      </c>
    </row>
    <row r="53" spans="1:9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0.81645569600000001</v>
      </c>
      <c r="I53" s="20">
        <f t="shared" si="7"/>
        <v>0</v>
      </c>
    </row>
    <row r="54" spans="1:9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0.79333333299999997</v>
      </c>
      <c r="I54" s="20">
        <f t="shared" si="7"/>
        <v>1</v>
      </c>
    </row>
    <row r="55" spans="1:9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0.81506849299999995</v>
      </c>
      <c r="I55" s="20">
        <f t="shared" si="7"/>
        <v>1</v>
      </c>
    </row>
    <row r="56" spans="1:9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0.82258064500000005</v>
      </c>
      <c r="I56" s="20">
        <f t="shared" si="7"/>
        <v>2</v>
      </c>
    </row>
    <row r="57" spans="1:9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0.81428571400000005</v>
      </c>
      <c r="I57" s="20">
        <f t="shared" si="7"/>
        <v>0</v>
      </c>
    </row>
    <row r="58" spans="1:9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0.79104477600000001</v>
      </c>
      <c r="I58" s="20">
        <f t="shared" si="7"/>
        <v>3</v>
      </c>
    </row>
    <row r="59" spans="1:9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0.76865671599999996</v>
      </c>
      <c r="I59" s="20">
        <f t="shared" si="7"/>
        <v>1</v>
      </c>
    </row>
    <row r="60" spans="1:9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0.81756756799999997</v>
      </c>
      <c r="I60" s="20">
        <f t="shared" si="7"/>
        <v>0</v>
      </c>
    </row>
    <row r="61" spans="1:9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0.80519480499999996</v>
      </c>
      <c r="I61" s="20">
        <f t="shared" si="7"/>
        <v>2</v>
      </c>
    </row>
    <row r="62" spans="1:9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0.77397260300000004</v>
      </c>
      <c r="I62" s="20">
        <f t="shared" si="7"/>
        <v>0</v>
      </c>
    </row>
    <row r="63" spans="1:9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0.79452054800000005</v>
      </c>
      <c r="I63" s="20">
        <f t="shared" si="7"/>
        <v>2</v>
      </c>
    </row>
    <row r="64" spans="1:9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0.78217821799999998</v>
      </c>
      <c r="I64" s="20">
        <f t="shared" si="7"/>
        <v>1</v>
      </c>
    </row>
    <row r="65" spans="1:9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0.76282051299999998</v>
      </c>
      <c r="I65" s="20">
        <f t="shared" si="7"/>
        <v>0</v>
      </c>
    </row>
    <row r="66" spans="1:9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0.73026315799999997</v>
      </c>
      <c r="I66" s="20">
        <f t="shared" si="7"/>
        <v>1</v>
      </c>
    </row>
    <row r="67" spans="1:9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0.75</v>
      </c>
      <c r="I67" s="20">
        <f t="shared" si="7"/>
        <v>2</v>
      </c>
    </row>
    <row r="68" spans="1:9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0.72222222199999997</v>
      </c>
      <c r="I68" s="20">
        <f t="shared" si="7"/>
        <v>0</v>
      </c>
    </row>
    <row r="69" spans="1:9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0.75362318800000005</v>
      </c>
      <c r="I69" s="20">
        <f t="shared" si="7"/>
        <v>0</v>
      </c>
    </row>
    <row r="70" spans="1:9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0.68243243200000003</v>
      </c>
      <c r="I70" s="20">
        <f t="shared" si="7"/>
        <v>1</v>
      </c>
    </row>
    <row r="71" spans="1:9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0.6796875</v>
      </c>
      <c r="I71" s="20">
        <f t="shared" si="7"/>
        <v>2</v>
      </c>
    </row>
    <row r="72" spans="1:9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4</v>
      </c>
      <c r="F72" s="20">
        <f t="shared" si="4"/>
        <v>0</v>
      </c>
      <c r="G72" s="20">
        <f t="shared" si="5"/>
        <v>0</v>
      </c>
      <c r="H72" s="20">
        <f t="shared" si="6"/>
        <v>0.63461538500000003</v>
      </c>
      <c r="I72" s="20">
        <f t="shared" si="7"/>
        <v>1</v>
      </c>
    </row>
    <row r="73" spans="1:9" x14ac:dyDescent="0.15">
      <c r="A73" s="20">
        <v>2015</v>
      </c>
      <c r="B73" s="20">
        <f t="shared" si="9"/>
        <v>0</v>
      </c>
      <c r="C73" s="20">
        <f t="shared" si="9"/>
        <v>0</v>
      </c>
      <c r="D73" s="20">
        <f t="shared" si="2"/>
        <v>0</v>
      </c>
      <c r="E73" s="20">
        <f t="shared" si="3"/>
        <v>4</v>
      </c>
      <c r="F73" s="20">
        <f t="shared" si="4"/>
        <v>0</v>
      </c>
      <c r="G73" s="20">
        <f t="shared" si="5"/>
        <v>0</v>
      </c>
      <c r="H73" s="20">
        <f t="shared" si="6"/>
        <v>0.62820512799999995</v>
      </c>
      <c r="I73" s="20">
        <f t="shared" si="7"/>
        <v>0</v>
      </c>
    </row>
    <row r="74" spans="1:9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4</v>
      </c>
      <c r="F74" s="20">
        <f t="shared" si="4"/>
        <v>0</v>
      </c>
      <c r="G74" s="20">
        <f t="shared" si="5"/>
        <v>0</v>
      </c>
      <c r="H74" s="20">
        <f t="shared" si="6"/>
        <v>0.62962963000000005</v>
      </c>
      <c r="I74" s="20">
        <f t="shared" si="7"/>
        <v>3</v>
      </c>
    </row>
    <row r="75" spans="1:9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4</v>
      </c>
      <c r="F75" s="20">
        <f t="shared" si="4"/>
        <v>0</v>
      </c>
      <c r="G75" s="20">
        <f t="shared" si="5"/>
        <v>0</v>
      </c>
      <c r="H75" s="20">
        <f t="shared" si="6"/>
        <v>0.68279569900000003</v>
      </c>
      <c r="I75" s="20">
        <f t="shared" si="7"/>
        <v>2</v>
      </c>
    </row>
    <row r="76" spans="1:9" x14ac:dyDescent="0.15">
      <c r="A76" s="20">
        <v>2018</v>
      </c>
      <c r="B76" s="20">
        <f t="shared" si="9"/>
        <v>0</v>
      </c>
      <c r="C76" s="20">
        <f t="shared" si="9"/>
        <v>0</v>
      </c>
      <c r="D76" s="20">
        <f t="shared" si="2"/>
        <v>0</v>
      </c>
      <c r="E76" s="20">
        <f t="shared" si="3"/>
        <v>4</v>
      </c>
      <c r="F76" s="20">
        <f t="shared" si="4"/>
        <v>0</v>
      </c>
      <c r="G76" s="20">
        <f t="shared" si="5"/>
        <v>0</v>
      </c>
      <c r="H76" s="20">
        <f t="shared" si="6"/>
        <v>0.66509434000000001</v>
      </c>
      <c r="I76" s="20">
        <f t="shared" si="7"/>
        <v>2</v>
      </c>
    </row>
    <row r="77" spans="1:9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4</v>
      </c>
      <c r="F77" s="20">
        <f t="shared" si="4"/>
        <v>0</v>
      </c>
      <c r="G77" s="20">
        <f t="shared" si="5"/>
        <v>0</v>
      </c>
      <c r="H77" s="20">
        <f t="shared" si="6"/>
        <v>0.63020833300000001</v>
      </c>
      <c r="I77" s="20">
        <f t="shared" si="7"/>
        <v>3</v>
      </c>
    </row>
    <row r="78" spans="1:9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4</v>
      </c>
      <c r="F78" s="20">
        <f t="shared" si="4"/>
        <v>0</v>
      </c>
      <c r="G78" s="20">
        <f t="shared" si="5"/>
        <v>0</v>
      </c>
      <c r="H78" s="20">
        <f t="shared" si="6"/>
        <v>0.67</v>
      </c>
      <c r="I78" s="20">
        <f t="shared" si="7"/>
        <v>0</v>
      </c>
    </row>
    <row r="79" spans="1:9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4</v>
      </c>
      <c r="F79" s="20">
        <f t="shared" si="4"/>
        <v>0</v>
      </c>
      <c r="G79" s="20">
        <f t="shared" si="5"/>
        <v>0</v>
      </c>
      <c r="H79" s="20">
        <f t="shared" si="6"/>
        <v>0.59523809500000002</v>
      </c>
      <c r="I79" s="20">
        <f t="shared" si="7"/>
        <v>0</v>
      </c>
    </row>
    <row r="80" spans="1:9" x14ac:dyDescent="0.15">
      <c r="A80" s="20">
        <v>2022</v>
      </c>
      <c r="B80" s="20">
        <f t="shared" si="9"/>
        <v>0</v>
      </c>
      <c r="C80" s="20">
        <f t="shared" si="9"/>
        <v>0</v>
      </c>
      <c r="D80" s="20">
        <f t="shared" si="2"/>
        <v>0</v>
      </c>
      <c r="E80" s="20">
        <f t="shared" si="3"/>
        <v>10</v>
      </c>
      <c r="F80" s="20">
        <f t="shared" si="4"/>
        <v>0</v>
      </c>
      <c r="G80" s="20">
        <f t="shared" si="5"/>
        <v>0</v>
      </c>
      <c r="H80" s="20">
        <f t="shared" si="6"/>
        <v>0.51685393300000004</v>
      </c>
      <c r="I80" s="20">
        <f t="shared" si="7"/>
        <v>0</v>
      </c>
    </row>
    <row r="81" spans="1:1023" x14ac:dyDescent="0.15">
      <c r="A81" s="20">
        <v>2023</v>
      </c>
      <c r="B81" s="20">
        <f t="shared" si="9"/>
        <v>0</v>
      </c>
      <c r="C81" s="20">
        <f t="shared" si="9"/>
        <v>0</v>
      </c>
      <c r="D81" s="20">
        <f t="shared" si="2"/>
        <v>0</v>
      </c>
      <c r="E81" s="20">
        <f t="shared" si="3"/>
        <v>10</v>
      </c>
      <c r="F81" s="20">
        <f t="shared" si="4"/>
        <v>0</v>
      </c>
      <c r="G81" s="20">
        <f t="shared" si="5"/>
        <v>0</v>
      </c>
      <c r="H81" s="20">
        <f t="shared" si="6"/>
        <v>0.465909091</v>
      </c>
      <c r="I81" s="20">
        <f t="shared" si="7"/>
        <v>0</v>
      </c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0.831081081</v>
      </c>
      <c r="I88" s="20">
        <f t="shared" si="13"/>
        <v>0</v>
      </c>
    </row>
    <row r="89" spans="1:1023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0.8828125</v>
      </c>
      <c r="I89" s="20">
        <f t="shared" si="13"/>
        <v>2</v>
      </c>
    </row>
    <row r="90" spans="1:1023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0.82352941199999996</v>
      </c>
      <c r="I90" s="20">
        <f t="shared" si="13"/>
        <v>0</v>
      </c>
    </row>
    <row r="91" spans="1:1023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0.81645569600000001</v>
      </c>
      <c r="I91" s="20">
        <f t="shared" si="13"/>
        <v>0</v>
      </c>
    </row>
    <row r="92" spans="1:1023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0.79333333299999997</v>
      </c>
      <c r="I92" s="20">
        <f t="shared" si="13"/>
        <v>1</v>
      </c>
    </row>
    <row r="93" spans="1:1023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0.81506849299999995</v>
      </c>
      <c r="I93" s="20">
        <f t="shared" si="13"/>
        <v>1</v>
      </c>
    </row>
    <row r="94" spans="1:1023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0.82258064500000005</v>
      </c>
      <c r="I94" s="20">
        <f t="shared" si="13"/>
        <v>2</v>
      </c>
    </row>
    <row r="95" spans="1:1023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0.81428571400000005</v>
      </c>
      <c r="I95" s="20">
        <f t="shared" si="13"/>
        <v>0</v>
      </c>
    </row>
    <row r="96" spans="1:1023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0.79104477600000001</v>
      </c>
      <c r="I96" s="20">
        <f t="shared" si="13"/>
        <v>3</v>
      </c>
    </row>
    <row r="97" spans="1:9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0.76865671599999996</v>
      </c>
      <c r="I97" s="20">
        <f t="shared" si="13"/>
        <v>1</v>
      </c>
    </row>
    <row r="98" spans="1:9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0.81756756799999997</v>
      </c>
      <c r="I98" s="20">
        <f t="shared" si="13"/>
        <v>0</v>
      </c>
    </row>
    <row r="99" spans="1:9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0.80519480499999996</v>
      </c>
      <c r="I99" s="20">
        <f t="shared" si="13"/>
        <v>2</v>
      </c>
    </row>
    <row r="100" spans="1:9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0.77397260300000004</v>
      </c>
      <c r="I100" s="20">
        <f t="shared" si="13"/>
        <v>0</v>
      </c>
    </row>
    <row r="101" spans="1:9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0.79452054800000005</v>
      </c>
      <c r="I101" s="20">
        <f t="shared" si="13"/>
        <v>2</v>
      </c>
    </row>
    <row r="102" spans="1:9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0.78217821799999998</v>
      </c>
      <c r="I102" s="20">
        <f t="shared" si="13"/>
        <v>1</v>
      </c>
    </row>
    <row r="103" spans="1:9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0.76282051299999998</v>
      </c>
      <c r="I103" s="20">
        <f t="shared" si="13"/>
        <v>0</v>
      </c>
    </row>
    <row r="104" spans="1:9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0.73026315799999997</v>
      </c>
      <c r="I104" s="20">
        <f t="shared" si="15"/>
        <v>1</v>
      </c>
    </row>
    <row r="105" spans="1:9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0.75</v>
      </c>
      <c r="I105" s="20">
        <f t="shared" si="15"/>
        <v>2</v>
      </c>
    </row>
    <row r="106" spans="1:9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0.72222222199999997</v>
      </c>
      <c r="I106" s="20">
        <f t="shared" si="15"/>
        <v>0</v>
      </c>
    </row>
    <row r="107" spans="1:9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0.75362318800000005</v>
      </c>
      <c r="I107" s="20">
        <f t="shared" si="15"/>
        <v>0</v>
      </c>
    </row>
    <row r="108" spans="1:9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0.68243243200000003</v>
      </c>
      <c r="I108" s="20">
        <f t="shared" si="15"/>
        <v>1</v>
      </c>
    </row>
    <row r="109" spans="1:9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0.6796875</v>
      </c>
      <c r="I109" s="20">
        <f t="shared" si="15"/>
        <v>2</v>
      </c>
    </row>
    <row r="110" spans="1:9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-4</v>
      </c>
      <c r="F110" s="20">
        <f t="shared" si="16"/>
        <v>0</v>
      </c>
      <c r="G110" s="20">
        <f t="shared" si="15"/>
        <v>0</v>
      </c>
      <c r="H110" s="20">
        <f t="shared" si="15"/>
        <v>0.63461538500000003</v>
      </c>
      <c r="I110" s="20">
        <f t="shared" si="15"/>
        <v>1</v>
      </c>
    </row>
    <row r="111" spans="1:9" x14ac:dyDescent="0.15">
      <c r="A111" s="20">
        <v>2015</v>
      </c>
      <c r="B111" s="20">
        <f t="shared" si="10"/>
        <v>0</v>
      </c>
      <c r="C111" s="20">
        <f t="shared" si="11"/>
        <v>0</v>
      </c>
      <c r="D111" s="20">
        <f t="shared" si="12"/>
        <v>0</v>
      </c>
      <c r="E111" s="20">
        <f t="shared" si="16"/>
        <v>-4</v>
      </c>
      <c r="F111" s="20">
        <f t="shared" si="16"/>
        <v>0</v>
      </c>
      <c r="G111" s="20">
        <f t="shared" si="15"/>
        <v>0</v>
      </c>
      <c r="H111" s="20">
        <f t="shared" si="15"/>
        <v>0.62820512799999995</v>
      </c>
      <c r="I111" s="20">
        <f t="shared" si="15"/>
        <v>0</v>
      </c>
    </row>
    <row r="112" spans="1:9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-4</v>
      </c>
      <c r="F112" s="20">
        <f t="shared" si="16"/>
        <v>0</v>
      </c>
      <c r="G112" s="20">
        <f t="shared" si="15"/>
        <v>0</v>
      </c>
      <c r="H112" s="20">
        <f t="shared" si="15"/>
        <v>0.62962963000000005</v>
      </c>
      <c r="I112" s="20">
        <f t="shared" si="15"/>
        <v>3</v>
      </c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-4</v>
      </c>
      <c r="F113" s="20">
        <f t="shared" si="16"/>
        <v>0</v>
      </c>
      <c r="G113" s="20">
        <f t="shared" si="15"/>
        <v>0</v>
      </c>
      <c r="H113" s="20">
        <f t="shared" si="15"/>
        <v>0.68279569900000003</v>
      </c>
      <c r="I113" s="20">
        <f t="shared" si="15"/>
        <v>2</v>
      </c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0</v>
      </c>
      <c r="D114" s="20">
        <f t="shared" si="12"/>
        <v>0</v>
      </c>
      <c r="E114" s="20">
        <f t="shared" si="16"/>
        <v>-4</v>
      </c>
      <c r="F114" s="20">
        <f t="shared" si="16"/>
        <v>0</v>
      </c>
      <c r="G114" s="20">
        <f t="shared" si="15"/>
        <v>0</v>
      </c>
      <c r="H114" s="20">
        <f t="shared" si="15"/>
        <v>0.66509434000000001</v>
      </c>
      <c r="I114" s="20">
        <f t="shared" si="15"/>
        <v>2</v>
      </c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-4</v>
      </c>
      <c r="F115" s="20">
        <f t="shared" si="16"/>
        <v>0</v>
      </c>
      <c r="G115" s="20">
        <f t="shared" si="15"/>
        <v>0</v>
      </c>
      <c r="H115" s="20">
        <f t="shared" si="15"/>
        <v>0.63020833300000001</v>
      </c>
      <c r="I115" s="20">
        <f t="shared" si="15"/>
        <v>3</v>
      </c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-4</v>
      </c>
      <c r="F116" s="20">
        <f t="shared" si="16"/>
        <v>0</v>
      </c>
      <c r="G116" s="20">
        <f t="shared" si="15"/>
        <v>0</v>
      </c>
      <c r="H116" s="20">
        <f t="shared" si="15"/>
        <v>0.67</v>
      </c>
      <c r="I116" s="20">
        <f t="shared" si="15"/>
        <v>0</v>
      </c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-4</v>
      </c>
      <c r="F117" s="20">
        <f t="shared" si="16"/>
        <v>0</v>
      </c>
      <c r="G117" s="20">
        <f t="shared" si="15"/>
        <v>0</v>
      </c>
      <c r="H117" s="20">
        <f t="shared" si="15"/>
        <v>0.59523809500000002</v>
      </c>
      <c r="I117" s="20">
        <f t="shared" si="15"/>
        <v>0</v>
      </c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0</v>
      </c>
      <c r="D118" s="20">
        <f t="shared" si="12"/>
        <v>0</v>
      </c>
      <c r="E118" s="20">
        <f t="shared" si="16"/>
        <v>-10</v>
      </c>
      <c r="F118" s="20">
        <f t="shared" si="16"/>
        <v>0</v>
      </c>
      <c r="G118" s="20">
        <f t="shared" si="15"/>
        <v>0</v>
      </c>
      <c r="H118" s="20">
        <f t="shared" si="15"/>
        <v>0.51685393300000004</v>
      </c>
      <c r="I118" s="20">
        <f t="shared" si="15"/>
        <v>0</v>
      </c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0</v>
      </c>
      <c r="D119" s="20">
        <f t="shared" si="12"/>
        <v>0</v>
      </c>
      <c r="E119" s="20">
        <f t="shared" si="16"/>
        <v>-10</v>
      </c>
      <c r="F119" s="20">
        <f>-F81</f>
        <v>0</v>
      </c>
      <c r="G119" s="20">
        <f t="shared" si="15"/>
        <v>0</v>
      </c>
      <c r="H119" s="20">
        <f t="shared" si="15"/>
        <v>0.465909091</v>
      </c>
      <c r="I119" s="20">
        <f t="shared" si="15"/>
        <v>0</v>
      </c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0.66950809509378373</v>
      </c>
      <c r="I128" s="35">
        <f t="shared" si="18"/>
        <v>-0.71502537184870985</v>
      </c>
      <c r="K128" s="45"/>
    </row>
    <row r="129" spans="1:9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0.96134601859533486</v>
      </c>
      <c r="I129" s="36">
        <f t="shared" si="18"/>
        <v>0.65037569989132193</v>
      </c>
    </row>
    <row r="130" spans="1:9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0.6269060663357664</v>
      </c>
      <c r="I130" s="36">
        <f t="shared" si="18"/>
        <v>-0.71502537184870985</v>
      </c>
    </row>
    <row r="131" spans="1:9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0.58700036437000969</v>
      </c>
      <c r="I131" s="36">
        <f t="shared" si="18"/>
        <v>-0.71502537184870985</v>
      </c>
    </row>
    <row r="132" spans="1:9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0.4565577332802051</v>
      </c>
      <c r="I132" s="36">
        <f t="shared" si="18"/>
        <v>-3.2324835978693942E-2</v>
      </c>
    </row>
    <row r="133" spans="1:9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0.57917458941890809</v>
      </c>
      <c r="I133" s="36">
        <f t="shared" si="18"/>
        <v>-3.2324835978693942E-2</v>
      </c>
    </row>
    <row r="134" spans="1:9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0.62155368674674394</v>
      </c>
      <c r="I134" s="36">
        <f t="shared" si="18"/>
        <v>0.65037569989132193</v>
      </c>
    </row>
    <row r="135" spans="1:9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0.57475861548398488</v>
      </c>
      <c r="I135" s="36">
        <f t="shared" si="18"/>
        <v>-0.71502537184870985</v>
      </c>
    </row>
    <row r="136" spans="1:9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0.44364705470989696</v>
      </c>
      <c r="I136" s="36">
        <f t="shared" si="18"/>
        <v>1.3330762357613379</v>
      </c>
    </row>
    <row r="137" spans="1:9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0.31734692477091059</v>
      </c>
      <c r="I137" s="36">
        <f t="shared" si="18"/>
        <v>-3.2324835978693942E-2</v>
      </c>
    </row>
    <row r="138" spans="1:9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0.59327288544041568</v>
      </c>
      <c r="I138" s="36">
        <f t="shared" si="20"/>
        <v>-0.71502537184870985</v>
      </c>
    </row>
    <row r="139" spans="1:9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0.52347310937208813</v>
      </c>
      <c r="I139" s="36">
        <f t="shared" si="20"/>
        <v>0.65037569989132193</v>
      </c>
    </row>
    <row r="140" spans="1:9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0.34733600014595317</v>
      </c>
      <c r="I140" s="36">
        <f t="shared" si="20"/>
        <v>-0.71502537184870985</v>
      </c>
    </row>
    <row r="141" spans="1:9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0.46325529478243094</v>
      </c>
      <c r="I141" s="36">
        <f t="shared" si="20"/>
        <v>0.65037569989132193</v>
      </c>
    </row>
    <row r="142" spans="1:9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0.39362720361464526</v>
      </c>
      <c r="I142" s="36">
        <f t="shared" si="20"/>
        <v>-3.2324835978693942E-2</v>
      </c>
    </row>
    <row r="143" spans="1:9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0.28442253573272241</v>
      </c>
      <c r="I143" s="36">
        <f t="shared" si="20"/>
        <v>-0.71502537184870985</v>
      </c>
    </row>
    <row r="144" spans="1:9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0.10075328672366572</v>
      </c>
      <c r="I144" s="36">
        <f t="shared" si="20"/>
        <v>-3.2324835978693942E-2</v>
      </c>
    </row>
    <row r="145" spans="1:9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0.21209682024935947</v>
      </c>
      <c r="I145" s="36">
        <f t="shared" si="20"/>
        <v>0.65037569989132193</v>
      </c>
    </row>
    <row r="146" spans="1:9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5.5391104308973642E-2</v>
      </c>
      <c r="I146" s="36">
        <f t="shared" si="20"/>
        <v>-0.71502537184870985</v>
      </c>
    </row>
    <row r="147" spans="1:9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0.2325366937887989</v>
      </c>
      <c r="I147" s="36">
        <f t="shared" si="20"/>
        <v>-0.71502537184870985</v>
      </c>
    </row>
    <row r="148" spans="1:9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-0.16907924494169674</v>
      </c>
      <c r="I148" s="36">
        <f t="shared" si="22"/>
        <v>-3.2324835978693942E-2</v>
      </c>
    </row>
    <row r="149" spans="1:9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-0.18456452005145102</v>
      </c>
      <c r="I149" s="36">
        <f t="shared" si="22"/>
        <v>0.65037569989132193</v>
      </c>
    </row>
    <row r="150" spans="1:9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-1.9676883067751392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-0.43883460781809641</v>
      </c>
      <c r="I150" s="36">
        <f t="shared" si="22"/>
        <v>-3.2324835978693942E-2</v>
      </c>
    </row>
    <row r="151" spans="1:9" x14ac:dyDescent="0.15">
      <c r="A151" s="35">
        <v>2015</v>
      </c>
      <c r="B151" s="36">
        <f t="shared" si="21"/>
        <v>7.7196092360300783E-2</v>
      </c>
      <c r="C151" s="36">
        <f t="shared" si="21"/>
        <v>-0.27898022368945669</v>
      </c>
      <c r="D151" s="36">
        <f t="shared" si="22"/>
        <v>-0.47129290612845359</v>
      </c>
      <c r="E151" s="36">
        <f t="shared" si="22"/>
        <v>-1.9676883067751392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-0.47499746838048129</v>
      </c>
      <c r="I151" s="36">
        <f t="shared" si="22"/>
        <v>-0.71502537184870985</v>
      </c>
    </row>
    <row r="152" spans="1:9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-1.9676883067751392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-0.4669612746371038</v>
      </c>
      <c r="I152" s="36">
        <f t="shared" si="22"/>
        <v>1.3330762357613379</v>
      </c>
    </row>
    <row r="153" spans="1:9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-1.9676883067751392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-0.16702990840684084</v>
      </c>
      <c r="I153" s="36">
        <f t="shared" si="22"/>
        <v>0.65037569989132193</v>
      </c>
    </row>
    <row r="154" spans="1:9" x14ac:dyDescent="0.15">
      <c r="A154" s="35">
        <v>2018</v>
      </c>
      <c r="B154" s="36">
        <f t="shared" si="21"/>
        <v>7.7196092360300783E-2</v>
      </c>
      <c r="C154" s="36">
        <f t="shared" si="21"/>
        <v>-0.27898022368945669</v>
      </c>
      <c r="D154" s="36">
        <f t="shared" si="22"/>
        <v>-0.47129290612845359</v>
      </c>
      <c r="E154" s="36">
        <f t="shared" si="22"/>
        <v>-1.9676883067751392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-0.26689045647561704</v>
      </c>
      <c r="I154" s="36">
        <f t="shared" si="22"/>
        <v>0.65037569989132193</v>
      </c>
    </row>
    <row r="155" spans="1:9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-1.9676883067751392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-0.46369657621767507</v>
      </c>
      <c r="I155" s="36">
        <f t="shared" si="22"/>
        <v>1.3330762357613379</v>
      </c>
    </row>
    <row r="156" spans="1:9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-1.9676883067751392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-0.23921563804845136</v>
      </c>
      <c r="I156" s="36">
        <f t="shared" si="22"/>
        <v>-0.71502537184870985</v>
      </c>
    </row>
    <row r="157" spans="1:9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-1.9676883067751392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-0.66097787720566914</v>
      </c>
      <c r="I157" s="36">
        <f t="shared" si="22"/>
        <v>-0.71502537184870985</v>
      </c>
    </row>
    <row r="158" spans="1:9" x14ac:dyDescent="0.15">
      <c r="A158" s="35">
        <v>2022</v>
      </c>
      <c r="B158" s="36">
        <f t="shared" si="21"/>
        <v>7.7196092360300783E-2</v>
      </c>
      <c r="C158" s="36">
        <f t="shared" si="21"/>
        <v>-0.27898022368945669</v>
      </c>
      <c r="D158" s="36">
        <f t="shared" ref="D158:I159" si="23">(D118-D$120)/D$121</f>
        <v>-0.47129290612845359</v>
      </c>
      <c r="E158" s="36">
        <f t="shared" si="23"/>
        <v>-5.2546044975811714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-1.1031747377535923</v>
      </c>
      <c r="I158" s="36">
        <f t="shared" si="23"/>
        <v>-0.71502537184870985</v>
      </c>
    </row>
    <row r="159" spans="1:9" x14ac:dyDescent="0.15">
      <c r="A159" s="35">
        <v>2023</v>
      </c>
      <c r="B159" s="35">
        <f>(B119-B$120)/B$121</f>
        <v>7.7196092360300783E-2</v>
      </c>
      <c r="C159" s="36">
        <f t="shared" si="21"/>
        <v>-0.27898022368945669</v>
      </c>
      <c r="D159" s="36">
        <f t="shared" si="23"/>
        <v>-0.47129290612845359</v>
      </c>
      <c r="E159" s="36">
        <f t="shared" si="23"/>
        <v>-5.2546044975811714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-1.3905752612612623</v>
      </c>
      <c r="I159" s="35">
        <f t="shared" si="23"/>
        <v>-0.71502537184870985</v>
      </c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0.66950809509378373</v>
      </c>
      <c r="I166" s="35">
        <f t="shared" si="25"/>
        <v>-0.71502537184870985</v>
      </c>
      <c r="J166" s="68">
        <f t="shared" ref="J166:J197" si="26">MIN(B166:I166)</f>
        <v>-0.71502537184870985</v>
      </c>
      <c r="K166" s="68">
        <f t="shared" ref="K166:K197" si="27">MAX(B166:I166)</f>
        <v>0.66950809509378373</v>
      </c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0.96134601859533486</v>
      </c>
      <c r="I167" s="35">
        <f t="shared" si="25"/>
        <v>0.65037569989132193</v>
      </c>
      <c r="J167" s="68">
        <f t="shared" si="26"/>
        <v>-0.4747039980166709</v>
      </c>
      <c r="K167" s="68">
        <f t="shared" si="27"/>
        <v>0.96134601859533486</v>
      </c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0.6269060663357664</v>
      </c>
      <c r="I168" s="35">
        <f t="shared" si="25"/>
        <v>-0.71502537184870985</v>
      </c>
      <c r="J168" s="68">
        <f t="shared" si="26"/>
        <v>-0.71502537184870985</v>
      </c>
      <c r="K168" s="68">
        <f t="shared" si="27"/>
        <v>0.6269060663357664</v>
      </c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0.58700036437000969</v>
      </c>
      <c r="I169" s="35">
        <f t="shared" si="25"/>
        <v>-0.71502537184870985</v>
      </c>
      <c r="J169" s="68">
        <f t="shared" si="26"/>
        <v>-0.71502537184870985</v>
      </c>
      <c r="K169" s="68">
        <f t="shared" si="27"/>
        <v>0.58700036437000969</v>
      </c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0.4565577332802051</v>
      </c>
      <c r="I170" s="35">
        <f t="shared" si="25"/>
        <v>-3.2324835978693942E-2</v>
      </c>
      <c r="J170" s="68">
        <f t="shared" si="26"/>
        <v>-0.4747039980166709</v>
      </c>
      <c r="K170" s="68">
        <f t="shared" si="27"/>
        <v>0.4565577332802051</v>
      </c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0.57917458941890809</v>
      </c>
      <c r="I171" s="35">
        <f t="shared" si="25"/>
        <v>-3.2324835978693942E-2</v>
      </c>
      <c r="J171" s="68">
        <f t="shared" si="26"/>
        <v>-0.4747039980166709</v>
      </c>
      <c r="K171" s="68">
        <f t="shared" si="27"/>
        <v>0.57917458941890809</v>
      </c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0.62155368674674394</v>
      </c>
      <c r="I172" s="35">
        <f t="shared" si="25"/>
        <v>0.65037569989132193</v>
      </c>
      <c r="J172" s="68">
        <f t="shared" si="26"/>
        <v>-0.4747039980166709</v>
      </c>
      <c r="K172" s="68">
        <f t="shared" si="27"/>
        <v>0.65037569989132193</v>
      </c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0.57475861548398488</v>
      </c>
      <c r="I173" s="35">
        <f t="shared" si="25"/>
        <v>-0.71502537184870985</v>
      </c>
      <c r="J173" s="68">
        <f t="shared" si="26"/>
        <v>-0.71502537184870985</v>
      </c>
      <c r="K173" s="68">
        <f t="shared" si="27"/>
        <v>0.57475861548398488</v>
      </c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0.44364705470989696</v>
      </c>
      <c r="I174" s="35">
        <f t="shared" si="25"/>
        <v>1.3330762357613379</v>
      </c>
      <c r="J174" s="68">
        <f t="shared" si="26"/>
        <v>-0.4747039980166709</v>
      </c>
      <c r="K174" s="68">
        <f t="shared" si="27"/>
        <v>1.3330762357613379</v>
      </c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0.31734692477091059</v>
      </c>
      <c r="I175" s="35">
        <f t="shared" si="25"/>
        <v>-3.2324835978693942E-2</v>
      </c>
      <c r="J175" s="68">
        <f t="shared" si="26"/>
        <v>-0.4747039980166709</v>
      </c>
      <c r="K175" s="68">
        <f t="shared" si="27"/>
        <v>0.31734692477091059</v>
      </c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0.59327288544041568</v>
      </c>
      <c r="I176" s="35">
        <f t="shared" si="38"/>
        <v>-0.71502537184870985</v>
      </c>
      <c r="J176" s="68">
        <f t="shared" si="26"/>
        <v>-0.71502537184870985</v>
      </c>
      <c r="K176" s="68">
        <f t="shared" si="27"/>
        <v>0.59327288544041568</v>
      </c>
    </row>
    <row r="177" spans="1:11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0.52347310937208813</v>
      </c>
      <c r="I177" s="35">
        <f t="shared" si="38"/>
        <v>0.65037569989132193</v>
      </c>
      <c r="J177" s="68">
        <f t="shared" si="26"/>
        <v>-0.4747039980166709</v>
      </c>
      <c r="K177" s="68">
        <f t="shared" si="27"/>
        <v>0.65037569989132193</v>
      </c>
    </row>
    <row r="178" spans="1:11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0.34733600014595317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0.34733600014595317</v>
      </c>
    </row>
    <row r="179" spans="1:11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0.46325529478243094</v>
      </c>
      <c r="I179" s="35">
        <f t="shared" si="38"/>
        <v>0.65037569989132193</v>
      </c>
      <c r="J179" s="68">
        <f t="shared" si="26"/>
        <v>-0.4747039980166709</v>
      </c>
      <c r="K179" s="68">
        <f t="shared" si="27"/>
        <v>0.65037569989132193</v>
      </c>
    </row>
    <row r="180" spans="1:11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0.39362720361464526</v>
      </c>
      <c r="I180" s="35">
        <f t="shared" si="38"/>
        <v>-3.2324835978693942E-2</v>
      </c>
      <c r="J180" s="68">
        <f t="shared" si="26"/>
        <v>-0.4747039980166709</v>
      </c>
      <c r="K180" s="68">
        <f t="shared" si="27"/>
        <v>0.39362720361464526</v>
      </c>
    </row>
    <row r="181" spans="1:11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0.28442253573272241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0.28442253573272241</v>
      </c>
    </row>
    <row r="182" spans="1:11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0.10075328672366572</v>
      </c>
      <c r="I182" s="35">
        <f t="shared" si="38"/>
        <v>-3.2324835978693942E-2</v>
      </c>
      <c r="J182" s="68">
        <f t="shared" si="26"/>
        <v>-0.4747039980166709</v>
      </c>
      <c r="K182" s="68">
        <f t="shared" si="27"/>
        <v>0.22358915376221591</v>
      </c>
    </row>
    <row r="183" spans="1:11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0.21209682024935947</v>
      </c>
      <c r="I183" s="35">
        <f t="shared" si="38"/>
        <v>0.65037569989132193</v>
      </c>
      <c r="J183" s="68">
        <f t="shared" si="26"/>
        <v>-0.4747039980166709</v>
      </c>
      <c r="K183" s="68">
        <f t="shared" si="27"/>
        <v>0.65037569989132193</v>
      </c>
    </row>
    <row r="184" spans="1:11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5.5391104308973642E-2</v>
      </c>
      <c r="I184" s="35">
        <f t="shared" si="38"/>
        <v>-0.71502537184870985</v>
      </c>
      <c r="J184" s="68">
        <f t="shared" si="26"/>
        <v>-0.71502537184870985</v>
      </c>
      <c r="K184" s="68">
        <f t="shared" si="27"/>
        <v>0.22358915376221591</v>
      </c>
    </row>
    <row r="185" spans="1:11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0.2325366937887989</v>
      </c>
      <c r="I185" s="35">
        <f t="shared" si="38"/>
        <v>-0.71502537184870985</v>
      </c>
      <c r="J185" s="68">
        <f t="shared" si="26"/>
        <v>-0.71502537184870985</v>
      </c>
      <c r="K185" s="68">
        <f t="shared" si="27"/>
        <v>0.2325366937887989</v>
      </c>
    </row>
    <row r="186" spans="1:11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-0.16907924494169674</v>
      </c>
      <c r="I186" s="35">
        <f t="shared" si="49"/>
        <v>-3.2324835978693942E-2</v>
      </c>
      <c r="J186" s="68">
        <f t="shared" si="26"/>
        <v>-0.4747039980166709</v>
      </c>
      <c r="K186" s="68">
        <f t="shared" si="27"/>
        <v>0.22358915376221591</v>
      </c>
    </row>
    <row r="187" spans="1:11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-0.18456452005145102</v>
      </c>
      <c r="I187" s="35">
        <f t="shared" si="49"/>
        <v>0.65037569989132193</v>
      </c>
      <c r="J187" s="68">
        <f t="shared" si="26"/>
        <v>-0.4747039980166709</v>
      </c>
      <c r="K187" s="68">
        <f t="shared" si="27"/>
        <v>0.65037569989132193</v>
      </c>
    </row>
    <row r="188" spans="1:11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-1.9676883067751392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-0.43883460781809641</v>
      </c>
      <c r="I188" s="35">
        <f t="shared" si="49"/>
        <v>-3.2324835978693942E-2</v>
      </c>
      <c r="J188" s="68">
        <f t="shared" si="26"/>
        <v>-1.9676883067751392</v>
      </c>
      <c r="K188" s="68">
        <f t="shared" si="27"/>
        <v>7.7196092360300783E-2</v>
      </c>
    </row>
    <row r="189" spans="1:11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-0.27898022368945669</v>
      </c>
      <c r="D189" s="35">
        <f t="shared" si="49"/>
        <v>-0.47129290612845359</v>
      </c>
      <c r="E189" s="35">
        <f t="shared" si="49"/>
        <v>-1.9676883067751392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-0.47499746838048129</v>
      </c>
      <c r="I189" s="35">
        <f t="shared" si="49"/>
        <v>-0.71502537184870985</v>
      </c>
      <c r="J189" s="68">
        <f t="shared" si="26"/>
        <v>-1.9676883067751392</v>
      </c>
      <c r="K189" s="68">
        <f t="shared" si="27"/>
        <v>7.7196092360300783E-2</v>
      </c>
    </row>
    <row r="190" spans="1:11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-1.9676883067751392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-0.4669612746371038</v>
      </c>
      <c r="I190" s="35">
        <f t="shared" si="49"/>
        <v>1.3330762357613379</v>
      </c>
      <c r="J190" s="68">
        <f t="shared" si="26"/>
        <v>-1.9676883067751392</v>
      </c>
      <c r="K190" s="68">
        <f t="shared" si="27"/>
        <v>1.3330762357613379</v>
      </c>
    </row>
    <row r="191" spans="1:11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-1.9676883067751392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-0.16702990840684084</v>
      </c>
      <c r="I191" s="35">
        <f t="shared" si="49"/>
        <v>0.65037569989132193</v>
      </c>
      <c r="J191" s="68">
        <f t="shared" si="26"/>
        <v>-1.9676883067751392</v>
      </c>
      <c r="K191" s="68">
        <f t="shared" si="27"/>
        <v>0.65037569989132193</v>
      </c>
    </row>
    <row r="192" spans="1:11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-0.27898022368945669</v>
      </c>
      <c r="D192" s="35">
        <f t="shared" si="49"/>
        <v>-0.47129290612845359</v>
      </c>
      <c r="E192" s="35">
        <f t="shared" si="49"/>
        <v>-1.9676883067751392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-0.26689045647561704</v>
      </c>
      <c r="I192" s="35">
        <f t="shared" si="49"/>
        <v>0.65037569989132193</v>
      </c>
      <c r="J192" s="68">
        <f t="shared" si="26"/>
        <v>-1.9676883067751392</v>
      </c>
      <c r="K192" s="68">
        <f t="shared" si="27"/>
        <v>0.65037569989132193</v>
      </c>
    </row>
    <row r="193" spans="1:1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-1.9676883067751392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-0.46369657621767507</v>
      </c>
      <c r="I193" s="35">
        <f t="shared" si="49"/>
        <v>1.3330762357613379</v>
      </c>
      <c r="J193" s="68">
        <f t="shared" si="26"/>
        <v>-1.9676883067751392</v>
      </c>
      <c r="K193" s="68">
        <f t="shared" si="27"/>
        <v>1.3330762357613379</v>
      </c>
    </row>
    <row r="194" spans="1:1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-1.9676883067751392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-0.23921563804845136</v>
      </c>
      <c r="I194" s="35">
        <f t="shared" si="49"/>
        <v>-0.71502537184870985</v>
      </c>
      <c r="J194" s="68">
        <f t="shared" si="26"/>
        <v>-1.9676883067751392</v>
      </c>
      <c r="K194" s="68">
        <f t="shared" si="27"/>
        <v>7.7196092360300783E-2</v>
      </c>
    </row>
    <row r="195" spans="1:1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-1.9676883067751392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-0.66097787720566914</v>
      </c>
      <c r="I195" s="35">
        <f t="shared" si="49"/>
        <v>-0.71502537184870985</v>
      </c>
      <c r="J195" s="68">
        <f t="shared" si="26"/>
        <v>-1.9676883067751392</v>
      </c>
      <c r="K195" s="68">
        <f t="shared" si="27"/>
        <v>7.7196092360300783E-2</v>
      </c>
    </row>
    <row r="196" spans="1:1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-0.27898022368945669</v>
      </c>
      <c r="D196" s="35">
        <f t="shared" ref="D196:I197" si="60">D158</f>
        <v>-0.47129290612845359</v>
      </c>
      <c r="E196" s="35">
        <f t="shared" si="60"/>
        <v>-5.2546044975811714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-1.1031747377535923</v>
      </c>
      <c r="I196" s="35">
        <f t="shared" si="60"/>
        <v>-0.71502537184870985</v>
      </c>
      <c r="J196" s="68">
        <f t="shared" si="26"/>
        <v>-5.2546044975811714</v>
      </c>
      <c r="K196" s="68">
        <f t="shared" si="27"/>
        <v>7.7196092360300783E-2</v>
      </c>
    </row>
    <row r="197" spans="1:1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-0.27898022368945669</v>
      </c>
      <c r="D197" s="35">
        <f t="shared" si="60"/>
        <v>-0.47129290612845359</v>
      </c>
      <c r="E197" s="35">
        <f t="shared" si="60"/>
        <v>-5.2546044975811714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-1.3905752612612623</v>
      </c>
      <c r="I197" s="35">
        <f t="shared" si="60"/>
        <v>-0.71502537184870985</v>
      </c>
      <c r="J197" s="68">
        <f t="shared" si="26"/>
        <v>-5.2546044975811714</v>
      </c>
      <c r="K197" s="68">
        <f t="shared" si="27"/>
        <v>7.7196092360300783E-2</v>
      </c>
    </row>
    <row r="198" spans="1:13" x14ac:dyDescent="0.15">
      <c r="J198" s="69">
        <f>MIN(J166:J197)</f>
        <v>-5.2546044975811714</v>
      </c>
      <c r="K198" s="69">
        <f>MAX(K166:K197)</f>
        <v>1.3330762357613379</v>
      </c>
    </row>
    <row r="199" spans="1:13" x14ac:dyDescent="0.15">
      <c r="C199" s="47"/>
    </row>
    <row r="200" spans="1:13" ht="20" x14ac:dyDescent="0.2">
      <c r="A200" s="30" t="s">
        <v>113</v>
      </c>
      <c r="B200" s="44">
        <f>B204+C204+D204+E204+F204+G204+H204+I204</f>
        <v>32.339999999999996</v>
      </c>
      <c r="C200" s="47"/>
    </row>
    <row r="201" spans="1:1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</row>
    <row r="202" spans="1:1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</row>
    <row r="203" spans="1:1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</row>
    <row r="204" spans="1:1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</row>
    <row r="205" spans="1:13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2.0286095281341647</v>
      </c>
      <c r="I205" s="35">
        <f t="shared" si="63"/>
        <v>-2.9459045320166846</v>
      </c>
      <c r="K205" s="45"/>
      <c r="M205" s="47"/>
    </row>
    <row r="206" spans="1:1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2.9128784363438642</v>
      </c>
      <c r="I206" s="35">
        <f t="shared" si="63"/>
        <v>2.6795478835522464</v>
      </c>
      <c r="K206" s="45"/>
    </row>
    <row r="207" spans="1:1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1.899525380997372</v>
      </c>
      <c r="I207" s="35">
        <f t="shared" si="63"/>
        <v>-2.9459045320166846</v>
      </c>
      <c r="K207" s="45"/>
    </row>
    <row r="208" spans="1:1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1.7786111040411292</v>
      </c>
      <c r="I208" s="35">
        <f t="shared" si="63"/>
        <v>-2.9459045320166846</v>
      </c>
      <c r="K208" s="45"/>
    </row>
    <row r="209" spans="1:11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1.3833699318390213</v>
      </c>
      <c r="I209" s="35">
        <f t="shared" si="63"/>
        <v>-0.13317832423221904</v>
      </c>
      <c r="K209" s="45"/>
    </row>
    <row r="210" spans="1:11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1.7548990059392915</v>
      </c>
      <c r="I210" s="35">
        <f t="shared" si="63"/>
        <v>-0.13317832423221904</v>
      </c>
      <c r="K210" s="45"/>
    </row>
    <row r="211" spans="1:11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1.883307670842634</v>
      </c>
      <c r="I211" s="35">
        <f t="shared" si="63"/>
        <v>2.6795478835522464</v>
      </c>
      <c r="K211" s="45"/>
    </row>
    <row r="212" spans="1:11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1.7415186049164741</v>
      </c>
      <c r="I212" s="35">
        <f t="shared" si="63"/>
        <v>-2.9459045320166846</v>
      </c>
      <c r="K212" s="45"/>
    </row>
    <row r="213" spans="1:11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1.3442505757709877</v>
      </c>
      <c r="I213" s="35">
        <f t="shared" si="63"/>
        <v>5.4922740913367125</v>
      </c>
      <c r="K213" s="45"/>
    </row>
    <row r="214" spans="1:11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0.96156118205585905</v>
      </c>
      <c r="I214" s="35">
        <f t="shared" si="63"/>
        <v>-0.13317832423221904</v>
      </c>
      <c r="K214" s="45"/>
    </row>
    <row r="215" spans="1:11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1.7976168428844594</v>
      </c>
      <c r="I215" s="35">
        <f t="shared" si="74"/>
        <v>-2.9459045320166846</v>
      </c>
      <c r="K215" s="45"/>
    </row>
    <row r="216" spans="1:11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1.586123521397427</v>
      </c>
      <c r="I216" s="35">
        <f t="shared" si="74"/>
        <v>2.6795478835522464</v>
      </c>
      <c r="K216" s="45"/>
    </row>
    <row r="217" spans="1:11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1.0524280804422381</v>
      </c>
      <c r="I217" s="35">
        <f t="shared" si="74"/>
        <v>-2.9459045320166846</v>
      </c>
      <c r="K217" s="45"/>
    </row>
    <row r="218" spans="1:11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1.4036635431907656</v>
      </c>
      <c r="I218" s="35">
        <f t="shared" si="74"/>
        <v>2.6795478835522464</v>
      </c>
      <c r="K218" s="45"/>
    </row>
    <row r="219" spans="1:11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1.192690426952375</v>
      </c>
      <c r="I219" s="35">
        <f t="shared" si="74"/>
        <v>-0.13317832423221904</v>
      </c>
      <c r="K219" s="45"/>
    </row>
    <row r="220" spans="1:11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0.8618002832701489</v>
      </c>
      <c r="I220" s="35">
        <f t="shared" si="74"/>
        <v>-2.9459045320166846</v>
      </c>
      <c r="K220" s="45"/>
    </row>
    <row r="221" spans="1:11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0.3052824587727071</v>
      </c>
      <c r="I221" s="35">
        <f t="shared" si="74"/>
        <v>-0.13317832423221904</v>
      </c>
      <c r="K221" s="45"/>
    </row>
    <row r="222" spans="1:11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0.64265336535555917</v>
      </c>
      <c r="I222" s="35">
        <f t="shared" si="74"/>
        <v>2.6795478835522464</v>
      </c>
      <c r="K222" s="45"/>
    </row>
    <row r="223" spans="1:11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0.16783504605619012</v>
      </c>
      <c r="I223" s="35">
        <f t="shared" si="74"/>
        <v>-2.9459045320166846</v>
      </c>
      <c r="K223" s="45"/>
    </row>
    <row r="224" spans="1:11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0.70458618218006064</v>
      </c>
      <c r="I224" s="35">
        <f t="shared" si="74"/>
        <v>-2.9459045320166846</v>
      </c>
      <c r="K224" s="45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-0.5123101121733411</v>
      </c>
      <c r="I225" s="35">
        <f t="shared" si="85"/>
        <v>-0.13317832423221904</v>
      </c>
      <c r="K225" s="45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-0.55923049575589656</v>
      </c>
      <c r="I226" s="35">
        <f t="shared" si="85"/>
        <v>2.6795478835522464</v>
      </c>
      <c r="K226" s="45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-8.5791210175396078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-1.3296688616888321</v>
      </c>
      <c r="I227" s="35">
        <f t="shared" si="85"/>
        <v>-0.13317832423221904</v>
      </c>
      <c r="K227" s="45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-0.99037979409757115</v>
      </c>
      <c r="D228" s="35">
        <f t="shared" si="85"/>
        <v>-1.9134491988815214</v>
      </c>
      <c r="E228" s="35">
        <f t="shared" si="85"/>
        <v>-8.5791210175396078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-1.4392423291928582</v>
      </c>
      <c r="I228" s="35">
        <f t="shared" si="85"/>
        <v>-2.9459045320166846</v>
      </c>
      <c r="K228" s="45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-8.5791210175396078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-1.4148926621504243</v>
      </c>
      <c r="I229" s="35">
        <f t="shared" si="85"/>
        <v>5.4922740913367125</v>
      </c>
      <c r="K229" s="45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-8.5791210175396078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-0.50610062247272769</v>
      </c>
      <c r="I230" s="35">
        <f t="shared" si="85"/>
        <v>2.6795478835522464</v>
      </c>
      <c r="K230" s="45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-0.99037979409757115</v>
      </c>
      <c r="D231" s="35">
        <f t="shared" si="85"/>
        <v>-1.9134491988815214</v>
      </c>
      <c r="E231" s="35">
        <f t="shared" si="85"/>
        <v>-8.5791210175396078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-0.80867808312111955</v>
      </c>
      <c r="I231" s="35">
        <f t="shared" si="85"/>
        <v>2.6795478835522464</v>
      </c>
      <c r="K231" s="45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-8.5791210175396078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-1.4050006259395553</v>
      </c>
      <c r="I232" s="35">
        <f t="shared" si="85"/>
        <v>5.4922740913367125</v>
      </c>
      <c r="K232" s="45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-8.5791210175396078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-0.72482338328680762</v>
      </c>
      <c r="I233" s="35">
        <f t="shared" si="85"/>
        <v>-2.9459045320166846</v>
      </c>
      <c r="K233" s="45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-8.5791210175396078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-2.0027629679331773</v>
      </c>
      <c r="I234" s="35">
        <f t="shared" si="85"/>
        <v>-2.9459045320166846</v>
      </c>
      <c r="K234" s="45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-0.99037979409757115</v>
      </c>
      <c r="D235" s="35">
        <f t="shared" ref="D235:I236" si="96">D196*D$165</f>
        <v>-1.9134491988815214</v>
      </c>
      <c r="E235" s="35">
        <f t="shared" si="96"/>
        <v>-22.910075609453909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-3.3426194553933843</v>
      </c>
      <c r="I235" s="35">
        <f t="shared" si="96"/>
        <v>-2.9459045320166846</v>
      </c>
      <c r="K235" s="45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-0.99037979409757115</v>
      </c>
      <c r="D236" s="35">
        <f t="shared" si="96"/>
        <v>-1.9134491988815214</v>
      </c>
      <c r="E236" s="35">
        <f t="shared" si="96"/>
        <v>-22.910075609453909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-4.2134430416216242</v>
      </c>
      <c r="I236" s="35">
        <f t="shared" si="96"/>
        <v>-2.9459045320166846</v>
      </c>
      <c r="K236" s="45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</row>
    <row r="241" spans="1:1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</row>
    <row r="242" spans="1:1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</row>
    <row r="243" spans="1:1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</row>
    <row r="244" spans="1:1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122</v>
      </c>
    </row>
    <row r="245" spans="1:13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2.0286095281341647</v>
      </c>
      <c r="I245" s="35">
        <f t="shared" si="99"/>
        <v>-2.9459045320166846</v>
      </c>
      <c r="K245" s="9">
        <f t="shared" ref="K245:K276" si="100">SUM(B245:I245)/$B$240</f>
        <v>-0.12758452824041455</v>
      </c>
      <c r="M245" s="47"/>
    </row>
    <row r="246" spans="1:1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2.9128784363438642</v>
      </c>
      <c r="I246" s="35">
        <f t="shared" si="99"/>
        <v>2.6795478835522464</v>
      </c>
      <c r="K246" s="9">
        <f t="shared" si="100"/>
        <v>7.3705555982796045E-2</v>
      </c>
    </row>
    <row r="247" spans="1:1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1.899525380997372</v>
      </c>
      <c r="I247" s="35">
        <f t="shared" si="99"/>
        <v>-2.9459045320166846</v>
      </c>
      <c r="K247" s="9">
        <f t="shared" si="100"/>
        <v>-0.13157599846727891</v>
      </c>
    </row>
    <row r="248" spans="1:1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1.7786111040411292</v>
      </c>
      <c r="I248" s="35">
        <f t="shared" si="99"/>
        <v>-2.9459045320166846</v>
      </c>
      <c r="K248" s="9">
        <f t="shared" si="100"/>
        <v>-0.13531484438429323</v>
      </c>
    </row>
    <row r="249" spans="1:1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1.3833699318390213</v>
      </c>
      <c r="I249" s="35">
        <f t="shared" si="99"/>
        <v>-0.13317832423221904</v>
      </c>
      <c r="K249" s="9">
        <f t="shared" si="100"/>
        <v>-6.0562678781870272E-2</v>
      </c>
    </row>
    <row r="250" spans="1:1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1.7548990059392915</v>
      </c>
      <c r="I250" s="35">
        <f t="shared" si="99"/>
        <v>-0.13317832423221904</v>
      </c>
      <c r="K250" s="9">
        <f t="shared" si="100"/>
        <v>-4.9074457566648563E-2</v>
      </c>
    </row>
    <row r="251" spans="1:1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1.883307670842634</v>
      </c>
      <c r="I251" s="35">
        <f t="shared" si="99"/>
        <v>2.6795478835522464</v>
      </c>
      <c r="K251" s="9">
        <f t="shared" si="100"/>
        <v>4.1869725262287993E-2</v>
      </c>
    </row>
    <row r="252" spans="1:1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1.7415186049164741</v>
      </c>
      <c r="I252" s="35">
        <f t="shared" si="99"/>
        <v>-2.9459045320166846</v>
      </c>
      <c r="K252" s="9">
        <f t="shared" si="100"/>
        <v>-0.13646179859346622</v>
      </c>
    </row>
    <row r="253" spans="1:1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1.3442505757709877</v>
      </c>
      <c r="I253" s="35">
        <f t="shared" si="99"/>
        <v>5.4922740913367125</v>
      </c>
      <c r="K253" s="9">
        <f t="shared" si="100"/>
        <v>0.11217489263126822</v>
      </c>
    </row>
    <row r="254" spans="1:1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0.96156118205585905</v>
      </c>
      <c r="I254" s="35">
        <f t="shared" si="99"/>
        <v>-0.13317832423221904</v>
      </c>
      <c r="K254" s="9">
        <f t="shared" si="100"/>
        <v>-7.3605620952036085E-2</v>
      </c>
    </row>
    <row r="255" spans="1:1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1.7976168428844594</v>
      </c>
      <c r="I255" s="35">
        <f t="shared" si="111"/>
        <v>-2.9459045320166846</v>
      </c>
      <c r="K255" s="9">
        <f t="shared" si="100"/>
        <v>-0.13472715920051676</v>
      </c>
    </row>
    <row r="256" spans="1:1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1.586123521397427</v>
      </c>
      <c r="I256" s="35">
        <f t="shared" si="111"/>
        <v>2.6795478835522464</v>
      </c>
      <c r="K256" s="9">
        <f t="shared" si="100"/>
        <v>3.2680357623289635E-2</v>
      </c>
    </row>
    <row r="257" spans="1:11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1.0524280804422381</v>
      </c>
      <c r="I257" s="35">
        <f t="shared" si="111"/>
        <v>-2.9459045320166846</v>
      </c>
      <c r="K257" s="9">
        <f t="shared" si="100"/>
        <v>-0.15776948333292928</v>
      </c>
    </row>
    <row r="258" spans="1:11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1.4036635431907656</v>
      </c>
      <c r="I258" s="35">
        <f t="shared" si="111"/>
        <v>2.6795478835522464</v>
      </c>
      <c r="K258" s="9">
        <f t="shared" si="100"/>
        <v>2.7038428798099114E-2</v>
      </c>
    </row>
    <row r="259" spans="1:11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1.192690426952375</v>
      </c>
      <c r="I259" s="35">
        <f t="shared" si="111"/>
        <v>-0.13317832423221904</v>
      </c>
      <c r="K259" s="9">
        <f t="shared" si="100"/>
        <v>-6.6458767368346661E-2</v>
      </c>
    </row>
    <row r="260" spans="1:11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0.8618002832701489</v>
      </c>
      <c r="I260" s="35">
        <f t="shared" si="111"/>
        <v>-2.9459045320166846</v>
      </c>
      <c r="K260" s="9">
        <f t="shared" si="100"/>
        <v>-0.16366397304140454</v>
      </c>
    </row>
    <row r="261" spans="1:11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0.3052824587727071</v>
      </c>
      <c r="I261" s="35">
        <f t="shared" si="111"/>
        <v>-0.13317832423221904</v>
      </c>
      <c r="K261" s="9">
        <f t="shared" si="100"/>
        <v>-9.3898716910080365E-2</v>
      </c>
    </row>
    <row r="262" spans="1:11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0.64265336535555917</v>
      </c>
      <c r="I262" s="35">
        <f t="shared" si="111"/>
        <v>2.6795478835522464</v>
      </c>
      <c r="K262" s="9">
        <f t="shared" si="100"/>
        <v>3.5068834104922376E-3</v>
      </c>
    </row>
    <row r="263" spans="1:11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0.16783504605619012</v>
      </c>
      <c r="I263" s="35">
        <f t="shared" si="111"/>
        <v>-2.9459045320166846</v>
      </c>
      <c r="K263" s="9">
        <f t="shared" si="100"/>
        <v>-0.18512239101338843</v>
      </c>
    </row>
    <row r="264" spans="1:11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0.70458618218006064</v>
      </c>
      <c r="I264" s="35">
        <f t="shared" si="111"/>
        <v>-2.9459045320166846</v>
      </c>
      <c r="K264" s="9">
        <f t="shared" si="100"/>
        <v>-0.16852526249997252</v>
      </c>
    </row>
    <row r="265" spans="1:11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-0.5123101121733411</v>
      </c>
      <c r="I265" s="35">
        <f t="shared" si="122"/>
        <v>-0.13317832423221904</v>
      </c>
      <c r="K265" s="9">
        <f t="shared" si="100"/>
        <v>-0.11917987247427481</v>
      </c>
    </row>
    <row r="266" spans="1:11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-0.55923049575589656</v>
      </c>
      <c r="I266" s="35">
        <f t="shared" si="122"/>
        <v>2.6795478835522464</v>
      </c>
      <c r="K266" s="9">
        <f t="shared" si="100"/>
        <v>-3.3657119716021554E-2</v>
      </c>
    </row>
    <row r="267" spans="1:11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-8.5791210175396078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-1.3296688616888321</v>
      </c>
      <c r="I267" s="35">
        <f t="shared" si="122"/>
        <v>-0.13317832423221904</v>
      </c>
      <c r="K267" s="9">
        <f t="shared" si="100"/>
        <v>-0.43987648587743994</v>
      </c>
    </row>
    <row r="268" spans="1:11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-0.99037979409757115</v>
      </c>
      <c r="D268" s="35">
        <f t="shared" si="122"/>
        <v>-1.9134491988815214</v>
      </c>
      <c r="E268" s="35">
        <f t="shared" si="122"/>
        <v>-8.5791210175396078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-1.4392423291928582</v>
      </c>
      <c r="I268" s="35">
        <f t="shared" si="122"/>
        <v>-2.9459045320166846</v>
      </c>
      <c r="K268" s="9">
        <f t="shared" si="100"/>
        <v>-0.53023825691295301</v>
      </c>
    </row>
    <row r="269" spans="1:11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-8.5791210175396078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-1.4148926621504243</v>
      </c>
      <c r="I269" s="35">
        <f t="shared" si="122"/>
        <v>5.4922740913367125</v>
      </c>
      <c r="K269" s="9">
        <f t="shared" si="100"/>
        <v>-0.26856453117405898</v>
      </c>
    </row>
    <row r="270" spans="1:11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-8.5791210175396078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-0.50610062247272769</v>
      </c>
      <c r="I270" s="35">
        <f t="shared" si="122"/>
        <v>2.6795478835522464</v>
      </c>
      <c r="K270" s="9">
        <f t="shared" si="100"/>
        <v>-0.32743695443029802</v>
      </c>
    </row>
    <row r="271" spans="1:11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-0.99037979409757115</v>
      </c>
      <c r="D271" s="35">
        <f t="shared" si="122"/>
        <v>-1.9134491988815214</v>
      </c>
      <c r="E271" s="35">
        <f t="shared" si="122"/>
        <v>-8.5791210175396078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-0.80867808312111955</v>
      </c>
      <c r="I271" s="35">
        <f t="shared" si="122"/>
        <v>2.6795478835522464</v>
      </c>
      <c r="K271" s="9">
        <f t="shared" si="100"/>
        <v>-0.33679309112319822</v>
      </c>
    </row>
    <row r="272" spans="1:11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-8.5791210175396078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-1.4050006259395553</v>
      </c>
      <c r="I272" s="35">
        <f t="shared" si="122"/>
        <v>5.4922740913367125</v>
      </c>
      <c r="K272" s="9">
        <f t="shared" si="100"/>
        <v>-0.26825865497706242</v>
      </c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-8.5791210175396078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-0.72482338328680762</v>
      </c>
      <c r="I273" s="35">
        <f t="shared" si="122"/>
        <v>-2.9459045320166846</v>
      </c>
      <c r="K273" s="9">
        <f t="shared" si="100"/>
        <v>-0.50814738041616725</v>
      </c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-8.5791210175396078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-2.0027629679331773</v>
      </c>
      <c r="I274" s="35">
        <f t="shared" si="122"/>
        <v>-2.9459045320166846</v>
      </c>
      <c r="K274" s="9">
        <f t="shared" si="100"/>
        <v>-0.54766313751716811</v>
      </c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-0.99037979409757115</v>
      </c>
      <c r="D275" s="35">
        <f t="shared" ref="D275:I276" si="133">D235</f>
        <v>-1.9134491988815214</v>
      </c>
      <c r="E275" s="35">
        <f t="shared" si="133"/>
        <v>-22.910075609453909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-3.3426194553933843</v>
      </c>
      <c r="I275" s="35">
        <f t="shared" si="133"/>
        <v>-2.9459045320166846</v>
      </c>
      <c r="K275" s="9">
        <f t="shared" si="100"/>
        <v>-1.0322274875287485</v>
      </c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-0.99037979409757115</v>
      </c>
      <c r="D276" s="35">
        <f t="shared" si="133"/>
        <v>-1.9134491988815214</v>
      </c>
      <c r="E276" s="35">
        <f t="shared" si="133"/>
        <v>-22.910075609453909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-4.2134430416216242</v>
      </c>
      <c r="I276" s="35">
        <f t="shared" si="133"/>
        <v>-2.9459045320166846</v>
      </c>
      <c r="K276" s="45">
        <f t="shared" si="100"/>
        <v>-1.0591546237757568</v>
      </c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80" spans="1:1023" ht="37.75" customHeight="1" x14ac:dyDescent="0.15">
      <c r="B280" s="46" t="s">
        <v>96</v>
      </c>
      <c r="C280" s="50" t="str">
        <f t="shared" ref="C280:C312" si="135">K244</f>
        <v>RUS-JPN BRI</v>
      </c>
      <c r="D280" s="46" t="s">
        <v>115</v>
      </c>
    </row>
    <row r="281" spans="1:1023" x14ac:dyDescent="0.15">
      <c r="B281" s="35">
        <v>1992</v>
      </c>
      <c r="C281" s="35">
        <f t="shared" si="135"/>
        <v>-0.12758452824041455</v>
      </c>
      <c r="D281" s="35" cm="1">
        <f t="array" ref="D281:D312">TREND(C281:C312,B281:B312)</f>
        <v>0.11814332447169562</v>
      </c>
    </row>
    <row r="282" spans="1:1023" x14ac:dyDescent="0.15">
      <c r="B282" s="35">
        <v>1993</v>
      </c>
      <c r="C282" s="35">
        <f t="shared" si="135"/>
        <v>7.3705555982796045E-2</v>
      </c>
      <c r="D282" s="35">
        <v>9.668132081108638E-2</v>
      </c>
    </row>
    <row r="283" spans="1:1023" x14ac:dyDescent="0.15">
      <c r="B283" s="35">
        <v>1994</v>
      </c>
      <c r="C283" s="35">
        <f t="shared" si="135"/>
        <v>-0.13157599846727891</v>
      </c>
      <c r="D283" s="35">
        <v>7.5219317150477139E-2</v>
      </c>
    </row>
    <row r="284" spans="1:1023" x14ac:dyDescent="0.15">
      <c r="B284" s="35">
        <v>1995</v>
      </c>
      <c r="C284" s="35">
        <f t="shared" si="135"/>
        <v>-0.13531484438429323</v>
      </c>
      <c r="D284" s="35">
        <v>5.3757313489875003E-2</v>
      </c>
    </row>
    <row r="285" spans="1:1023" x14ac:dyDescent="0.15">
      <c r="B285" s="35">
        <v>1996</v>
      </c>
      <c r="C285" s="35">
        <f t="shared" si="135"/>
        <v>-6.0562678781870272E-2</v>
      </c>
      <c r="D285" s="35">
        <v>3.2295309829265761E-2</v>
      </c>
    </row>
    <row r="286" spans="1:1023" x14ac:dyDescent="0.15">
      <c r="B286" s="35">
        <v>1997</v>
      </c>
      <c r="C286" s="35">
        <f t="shared" si="135"/>
        <v>-4.9074457566648563E-2</v>
      </c>
      <c r="D286" s="35">
        <v>1.083330616865652E-2</v>
      </c>
    </row>
    <row r="287" spans="1:1023" x14ac:dyDescent="0.15">
      <c r="B287" s="35">
        <v>1998</v>
      </c>
      <c r="C287" s="35">
        <f t="shared" si="135"/>
        <v>4.1869725262287993E-2</v>
      </c>
      <c r="D287" s="35">
        <v>-1.0628697491952721E-2</v>
      </c>
    </row>
    <row r="288" spans="1:1023" x14ac:dyDescent="0.15">
      <c r="B288" s="35">
        <v>1999</v>
      </c>
      <c r="C288" s="35">
        <f t="shared" si="135"/>
        <v>-0.13646179859346622</v>
      </c>
      <c r="D288" s="35">
        <v>-3.2090701152561962E-2</v>
      </c>
    </row>
    <row r="289" spans="2:4" x14ac:dyDescent="0.15">
      <c r="B289" s="35">
        <v>2000</v>
      </c>
      <c r="C289" s="35">
        <f t="shared" si="135"/>
        <v>0.11217489263126822</v>
      </c>
      <c r="D289" s="35">
        <v>-5.3552704813171204E-2</v>
      </c>
    </row>
    <row r="290" spans="2:4" x14ac:dyDescent="0.15">
      <c r="B290" s="35">
        <v>2001</v>
      </c>
      <c r="C290" s="35">
        <f t="shared" si="135"/>
        <v>-7.3605620952036085E-2</v>
      </c>
      <c r="D290" s="35">
        <v>-7.5014708473780445E-2</v>
      </c>
    </row>
    <row r="291" spans="2:4" x14ac:dyDescent="0.15">
      <c r="B291" s="35">
        <v>2002</v>
      </c>
      <c r="C291" s="35">
        <f t="shared" si="135"/>
        <v>-0.13472715920051676</v>
      </c>
      <c r="D291" s="35">
        <v>-9.6476712134389686E-2</v>
      </c>
    </row>
    <row r="292" spans="2:4" x14ac:dyDescent="0.15">
      <c r="B292" s="35">
        <v>2003</v>
      </c>
      <c r="C292" s="35">
        <f t="shared" si="135"/>
        <v>3.2680357623289635E-2</v>
      </c>
      <c r="D292" s="35">
        <v>-0.11793871579499893</v>
      </c>
    </row>
    <row r="293" spans="2:4" x14ac:dyDescent="0.15">
      <c r="B293" s="35">
        <v>2004</v>
      </c>
      <c r="C293" s="35">
        <f t="shared" si="135"/>
        <v>-0.15776948333292928</v>
      </c>
      <c r="D293" s="35">
        <v>-0.13940071945560817</v>
      </c>
    </row>
    <row r="294" spans="2:4" x14ac:dyDescent="0.15">
      <c r="B294" s="35">
        <v>2005</v>
      </c>
      <c r="C294" s="35">
        <f t="shared" si="135"/>
        <v>2.7038428798099114E-2</v>
      </c>
      <c r="D294" s="35">
        <v>-0.16086272311621741</v>
      </c>
    </row>
    <row r="295" spans="2:4" x14ac:dyDescent="0.15">
      <c r="B295" s="35">
        <v>2006</v>
      </c>
      <c r="C295" s="35">
        <f t="shared" si="135"/>
        <v>-6.6458767368346661E-2</v>
      </c>
      <c r="D295" s="35">
        <v>-0.18232472677682665</v>
      </c>
    </row>
    <row r="296" spans="2:4" x14ac:dyDescent="0.15">
      <c r="B296" s="35">
        <v>2007</v>
      </c>
      <c r="C296" s="35">
        <f t="shared" si="135"/>
        <v>-0.16366397304140454</v>
      </c>
      <c r="D296" s="35">
        <v>-0.20378673043743589</v>
      </c>
    </row>
    <row r="297" spans="2:4" x14ac:dyDescent="0.15">
      <c r="B297" s="35">
        <v>2008</v>
      </c>
      <c r="C297" s="35">
        <f t="shared" si="135"/>
        <v>-9.3898716910080365E-2</v>
      </c>
      <c r="D297" s="35">
        <v>-0.22524873409804513</v>
      </c>
    </row>
    <row r="298" spans="2:4" x14ac:dyDescent="0.15">
      <c r="B298" s="35">
        <v>2009</v>
      </c>
      <c r="C298" s="35">
        <f t="shared" si="135"/>
        <v>3.5068834104922376E-3</v>
      </c>
      <c r="D298" s="35">
        <v>-0.24671073775865437</v>
      </c>
    </row>
    <row r="299" spans="2:4" x14ac:dyDescent="0.15">
      <c r="B299" s="35">
        <v>2010</v>
      </c>
      <c r="C299" s="35">
        <f t="shared" si="135"/>
        <v>-0.18512239101338843</v>
      </c>
      <c r="D299" s="35">
        <v>-0.26817274141925651</v>
      </c>
    </row>
    <row r="300" spans="2:4" x14ac:dyDescent="0.15">
      <c r="B300" s="35">
        <v>2011</v>
      </c>
      <c r="C300" s="35">
        <f t="shared" si="135"/>
        <v>-0.16852526249997252</v>
      </c>
      <c r="D300" s="35">
        <v>-0.28963474507986575</v>
      </c>
    </row>
    <row r="301" spans="2:4" x14ac:dyDescent="0.15">
      <c r="B301" s="35">
        <v>2012</v>
      </c>
      <c r="C301" s="35">
        <f t="shared" si="135"/>
        <v>-0.11917987247427481</v>
      </c>
      <c r="D301" s="35">
        <v>-0.31109674874047499</v>
      </c>
    </row>
    <row r="302" spans="2:4" x14ac:dyDescent="0.15">
      <c r="B302" s="35">
        <v>2013</v>
      </c>
      <c r="C302" s="35">
        <f t="shared" si="135"/>
        <v>-3.3657119716021554E-2</v>
      </c>
      <c r="D302" s="35">
        <v>-0.33255875240108423</v>
      </c>
    </row>
    <row r="303" spans="2:4" x14ac:dyDescent="0.15">
      <c r="B303" s="35">
        <v>2014</v>
      </c>
      <c r="C303" s="35">
        <f t="shared" si="135"/>
        <v>-0.43987648587743994</v>
      </c>
      <c r="D303" s="35">
        <v>-0.35402075606169348</v>
      </c>
    </row>
    <row r="304" spans="2:4" x14ac:dyDescent="0.15">
      <c r="B304" s="35">
        <v>2015</v>
      </c>
      <c r="C304" s="35">
        <f t="shared" si="135"/>
        <v>-0.53023825691295301</v>
      </c>
      <c r="D304" s="35">
        <v>-0.37548275972230272</v>
      </c>
    </row>
    <row r="305" spans="2:4" x14ac:dyDescent="0.15">
      <c r="B305" s="35">
        <v>2016</v>
      </c>
      <c r="C305" s="35">
        <f t="shared" si="135"/>
        <v>-0.26856453117405898</v>
      </c>
      <c r="D305" s="35">
        <v>-0.39694476338291196</v>
      </c>
    </row>
    <row r="306" spans="2:4" x14ac:dyDescent="0.15">
      <c r="B306" s="35">
        <v>2017</v>
      </c>
      <c r="C306" s="35">
        <f t="shared" si="135"/>
        <v>-0.32743695443029802</v>
      </c>
      <c r="D306" s="35">
        <v>-0.4184067670435212</v>
      </c>
    </row>
    <row r="307" spans="2:4" x14ac:dyDescent="0.15">
      <c r="B307" s="35">
        <v>2018</v>
      </c>
      <c r="C307" s="35">
        <f t="shared" si="135"/>
        <v>-0.33679309112319822</v>
      </c>
      <c r="D307" s="35">
        <v>-0.43986877070413044</v>
      </c>
    </row>
    <row r="308" spans="2:4" x14ac:dyDescent="0.15">
      <c r="B308" s="35">
        <v>2019</v>
      </c>
      <c r="C308" s="35">
        <f t="shared" si="135"/>
        <v>-0.26825865497706242</v>
      </c>
      <c r="D308" s="35">
        <v>-0.46133077436473968</v>
      </c>
    </row>
    <row r="309" spans="2:4" x14ac:dyDescent="0.15">
      <c r="B309" s="35">
        <v>2020</v>
      </c>
      <c r="C309" s="35">
        <f t="shared" si="135"/>
        <v>-0.50814738041616725</v>
      </c>
      <c r="D309" s="35">
        <v>-0.48279277802534892</v>
      </c>
    </row>
    <row r="310" spans="2:4" x14ac:dyDescent="0.15">
      <c r="B310" s="35">
        <v>2021</v>
      </c>
      <c r="C310" s="35">
        <f t="shared" si="135"/>
        <v>-0.54766313751716811</v>
      </c>
      <c r="D310" s="35">
        <v>-0.50425478168595816</v>
      </c>
    </row>
    <row r="311" spans="2:4" x14ac:dyDescent="0.15">
      <c r="B311" s="35">
        <v>2022</v>
      </c>
      <c r="C311" s="35">
        <f t="shared" si="135"/>
        <v>-1.0322274875287485</v>
      </c>
      <c r="D311" s="35">
        <v>-0.52571678534656741</v>
      </c>
    </row>
    <row r="312" spans="2:4" x14ac:dyDescent="0.15">
      <c r="B312" s="35">
        <v>2023</v>
      </c>
      <c r="C312" s="35">
        <f t="shared" si="135"/>
        <v>-1.0591546237757568</v>
      </c>
      <c r="D312" s="35">
        <v>-0.54717878900717665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DF8B-BDEB-4688-860B-7C4A5F065BCA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77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598</v>
      </c>
      <c r="D7" s="77">
        <v>598</v>
      </c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0.675675676</v>
      </c>
      <c r="L7" s="20">
        <f t="shared" ref="L7:L38" si="0">M7+N7</f>
        <v>0</v>
      </c>
      <c r="M7" s="22"/>
      <c r="N7" s="22"/>
    </row>
    <row r="8" spans="1:16" x14ac:dyDescent="0.15">
      <c r="A8" s="20">
        <v>1993</v>
      </c>
      <c r="B8" s="20">
        <v>0</v>
      </c>
      <c r="C8" s="20">
        <f t="shared" ref="C8:C39" si="1">D8+E8-F8</f>
        <v>469</v>
      </c>
      <c r="D8" s="77">
        <v>469</v>
      </c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0.61111111100000004</v>
      </c>
      <c r="L8" s="20">
        <f t="shared" si="0"/>
        <v>0</v>
      </c>
      <c r="M8" s="22"/>
      <c r="N8" s="22"/>
    </row>
    <row r="9" spans="1:16" x14ac:dyDescent="0.15">
      <c r="A9" s="20">
        <v>1994</v>
      </c>
      <c r="B9" s="20">
        <v>0</v>
      </c>
      <c r="C9" s="20">
        <f t="shared" si="1"/>
        <v>447</v>
      </c>
      <c r="D9" s="77">
        <v>447</v>
      </c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0.64705882400000003</v>
      </c>
      <c r="L9" s="20">
        <f t="shared" si="0"/>
        <v>1</v>
      </c>
      <c r="M9" s="22"/>
      <c r="N9" s="22">
        <v>1</v>
      </c>
    </row>
    <row r="10" spans="1:16" x14ac:dyDescent="0.15">
      <c r="A10" s="20">
        <v>1995</v>
      </c>
      <c r="B10" s="20">
        <v>0</v>
      </c>
      <c r="C10" s="20">
        <f t="shared" si="1"/>
        <v>1016</v>
      </c>
      <c r="D10" s="77">
        <v>1016</v>
      </c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0.66249999999999998</v>
      </c>
      <c r="L10" s="20">
        <f t="shared" si="0"/>
        <v>0</v>
      </c>
      <c r="M10" s="22"/>
      <c r="N10" s="22"/>
      <c r="P10"/>
    </row>
    <row r="11" spans="1:16" x14ac:dyDescent="0.15">
      <c r="A11" s="20">
        <v>1996</v>
      </c>
      <c r="B11" s="20">
        <v>0</v>
      </c>
      <c r="C11" s="20">
        <f t="shared" si="1"/>
        <v>553.5</v>
      </c>
      <c r="D11" s="77">
        <v>597</v>
      </c>
      <c r="E11" s="77"/>
      <c r="F11" s="78">
        <v>43.5</v>
      </c>
      <c r="G11" s="53">
        <v>0</v>
      </c>
      <c r="H11" s="20">
        <v>0</v>
      </c>
      <c r="I11" s="20">
        <v>0</v>
      </c>
      <c r="J11" s="20">
        <v>0</v>
      </c>
      <c r="K11" s="21">
        <v>0.7</v>
      </c>
      <c r="L11" s="20">
        <f t="shared" si="0"/>
        <v>0</v>
      </c>
      <c r="M11" s="22"/>
      <c r="N11" s="22"/>
      <c r="P11"/>
    </row>
    <row r="12" spans="1:16" x14ac:dyDescent="0.15">
      <c r="A12" s="20">
        <v>1997</v>
      </c>
      <c r="B12" s="20">
        <v>0</v>
      </c>
      <c r="C12" s="20">
        <f t="shared" si="1"/>
        <v>1247</v>
      </c>
      <c r="D12" s="77">
        <v>1247</v>
      </c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0.74657534199999998</v>
      </c>
      <c r="L12" s="20">
        <f t="shared" si="0"/>
        <v>1</v>
      </c>
      <c r="M12" s="22"/>
      <c r="N12" s="22">
        <v>1</v>
      </c>
      <c r="P12"/>
    </row>
    <row r="13" spans="1:16" x14ac:dyDescent="0.15">
      <c r="A13" s="20">
        <v>1998</v>
      </c>
      <c r="B13" s="20">
        <v>0</v>
      </c>
      <c r="C13" s="20">
        <f t="shared" si="1"/>
        <v>487</v>
      </c>
      <c r="D13" s="77">
        <v>487</v>
      </c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0.77419354799999995</v>
      </c>
      <c r="L13" s="20">
        <f t="shared" si="0"/>
        <v>0</v>
      </c>
      <c r="M13" s="22"/>
      <c r="N13" s="22"/>
      <c r="P13"/>
    </row>
    <row r="14" spans="1:16" x14ac:dyDescent="0.15">
      <c r="A14" s="20">
        <v>1999</v>
      </c>
      <c r="B14" s="20">
        <v>0</v>
      </c>
      <c r="C14" s="20">
        <f t="shared" si="1"/>
        <v>974</v>
      </c>
      <c r="D14" s="77">
        <v>974</v>
      </c>
      <c r="E14" s="77"/>
      <c r="F14" s="78">
        <v>0</v>
      </c>
      <c r="G14" s="53">
        <v>0</v>
      </c>
      <c r="H14" s="20">
        <v>0</v>
      </c>
      <c r="I14" s="20">
        <v>0</v>
      </c>
      <c r="J14" s="20">
        <v>0</v>
      </c>
      <c r="K14" s="21">
        <v>0.80434782599999999</v>
      </c>
      <c r="L14" s="20">
        <f t="shared" si="0"/>
        <v>0</v>
      </c>
      <c r="M14" s="22"/>
      <c r="N14" s="22"/>
      <c r="P14"/>
    </row>
    <row r="15" spans="1:16" x14ac:dyDescent="0.15">
      <c r="A15" s="20">
        <v>2000</v>
      </c>
      <c r="B15" s="20">
        <v>0</v>
      </c>
      <c r="C15" s="20">
        <f t="shared" si="1"/>
        <v>651</v>
      </c>
      <c r="D15" s="77">
        <v>651</v>
      </c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0.82835820900000001</v>
      </c>
      <c r="L15" s="20">
        <f t="shared" si="0"/>
        <v>1</v>
      </c>
      <c r="M15" s="22">
        <v>1</v>
      </c>
      <c r="N15" s="22"/>
      <c r="P15"/>
    </row>
    <row r="16" spans="1:16" x14ac:dyDescent="0.15">
      <c r="A16" s="20">
        <v>2001</v>
      </c>
      <c r="B16" s="20">
        <v>0</v>
      </c>
      <c r="C16" s="20">
        <f t="shared" si="1"/>
        <v>946</v>
      </c>
      <c r="D16" s="77">
        <v>946</v>
      </c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0.84328358199999998</v>
      </c>
      <c r="L16" s="20">
        <f t="shared" si="0"/>
        <v>1</v>
      </c>
      <c r="M16" s="22"/>
      <c r="N16" s="22">
        <v>1</v>
      </c>
      <c r="P16"/>
    </row>
    <row r="17" spans="1:16" x14ac:dyDescent="0.15">
      <c r="A17" s="20">
        <v>2002</v>
      </c>
      <c r="B17" s="20">
        <v>0</v>
      </c>
      <c r="C17" s="20">
        <f t="shared" si="1"/>
        <v>1734</v>
      </c>
      <c r="D17" s="77">
        <v>1787</v>
      </c>
      <c r="E17" s="77"/>
      <c r="F17" s="78">
        <v>53</v>
      </c>
      <c r="G17" s="53">
        <v>0</v>
      </c>
      <c r="H17" s="20">
        <v>0</v>
      </c>
      <c r="I17" s="20">
        <v>0</v>
      </c>
      <c r="J17" s="20">
        <v>0</v>
      </c>
      <c r="K17" s="21">
        <v>0.85135135100000003</v>
      </c>
      <c r="L17" s="20">
        <f t="shared" si="0"/>
        <v>1</v>
      </c>
      <c r="M17" s="22">
        <v>1</v>
      </c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2159</v>
      </c>
      <c r="D18" s="77">
        <v>2159</v>
      </c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0.81168831200000002</v>
      </c>
      <c r="L18" s="20">
        <f t="shared" si="0"/>
        <v>2</v>
      </c>
      <c r="M18" s="22"/>
      <c r="N18" s="22">
        <v>2</v>
      </c>
      <c r="P18"/>
    </row>
    <row r="19" spans="1:16" x14ac:dyDescent="0.15">
      <c r="A19" s="20">
        <v>2004</v>
      </c>
      <c r="B19" s="20">
        <v>0</v>
      </c>
      <c r="C19" s="20">
        <f t="shared" si="1"/>
        <v>1490</v>
      </c>
      <c r="D19" s="77">
        <v>1490</v>
      </c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0.85616438399999995</v>
      </c>
      <c r="L19" s="20">
        <f t="shared" si="0"/>
        <v>1</v>
      </c>
      <c r="M19" s="22">
        <v>1</v>
      </c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681</v>
      </c>
      <c r="D20" s="77">
        <v>681</v>
      </c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0.83561643799999996</v>
      </c>
      <c r="L20" s="20">
        <f t="shared" si="0"/>
        <v>2</v>
      </c>
      <c r="M20" s="22"/>
      <c r="N20" s="22">
        <v>2</v>
      </c>
      <c r="P20"/>
    </row>
    <row r="21" spans="1:16" x14ac:dyDescent="0.15">
      <c r="A21" s="20">
        <v>2006</v>
      </c>
      <c r="B21" s="20">
        <v>0</v>
      </c>
      <c r="C21" s="20">
        <f t="shared" si="1"/>
        <v>921</v>
      </c>
      <c r="D21" s="77">
        <v>921</v>
      </c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0.88500000000000001</v>
      </c>
      <c r="L21" s="20">
        <f t="shared" si="0"/>
        <v>1</v>
      </c>
      <c r="M21" s="22"/>
      <c r="N21" s="22">
        <v>1</v>
      </c>
      <c r="P21"/>
    </row>
    <row r="22" spans="1:16" x14ac:dyDescent="0.15">
      <c r="A22" s="20">
        <v>2007</v>
      </c>
      <c r="B22" s="20">
        <v>0</v>
      </c>
      <c r="C22" s="20">
        <f t="shared" si="1"/>
        <v>1749</v>
      </c>
      <c r="D22" s="77">
        <v>1749</v>
      </c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0.84615384599999999</v>
      </c>
      <c r="L22" s="20">
        <f t="shared" si="0"/>
        <v>2</v>
      </c>
      <c r="M22" s="22">
        <v>1</v>
      </c>
      <c r="N22" s="22">
        <v>1</v>
      </c>
      <c r="P22"/>
    </row>
    <row r="23" spans="1:16" x14ac:dyDescent="0.15">
      <c r="A23" s="20">
        <v>2008</v>
      </c>
      <c r="B23" s="20">
        <v>0</v>
      </c>
      <c r="C23" s="20">
        <f t="shared" si="1"/>
        <v>1307</v>
      </c>
      <c r="D23" s="77">
        <v>1307</v>
      </c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0.84210526299999999</v>
      </c>
      <c r="L23" s="20">
        <f t="shared" si="0"/>
        <v>0</v>
      </c>
      <c r="M23" s="22"/>
      <c r="N23" s="22"/>
      <c r="P23"/>
    </row>
    <row r="24" spans="1:16" x14ac:dyDescent="0.15">
      <c r="A24" s="20">
        <v>2009</v>
      </c>
      <c r="B24" s="20">
        <v>0</v>
      </c>
      <c r="C24" s="20">
        <f t="shared" si="1"/>
        <v>1425</v>
      </c>
      <c r="D24" s="77">
        <v>1425</v>
      </c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0.83088235300000002</v>
      </c>
      <c r="L24" s="20">
        <f t="shared" si="0"/>
        <v>2</v>
      </c>
      <c r="M24" s="22"/>
      <c r="N24" s="22">
        <v>2</v>
      </c>
      <c r="P24"/>
    </row>
    <row r="25" spans="1:16" x14ac:dyDescent="0.15">
      <c r="A25" s="20">
        <v>2010</v>
      </c>
      <c r="B25" s="20">
        <v>0</v>
      </c>
      <c r="C25" s="20">
        <f t="shared" si="1"/>
        <v>2281</v>
      </c>
      <c r="D25" s="77">
        <v>2281</v>
      </c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0.80555555599999995</v>
      </c>
      <c r="L25" s="20">
        <f t="shared" si="0"/>
        <v>1</v>
      </c>
      <c r="M25" s="22">
        <v>1</v>
      </c>
      <c r="N25" s="22"/>
      <c r="P25"/>
    </row>
    <row r="26" spans="1:16" x14ac:dyDescent="0.15">
      <c r="A26" s="20">
        <v>2011</v>
      </c>
      <c r="B26" s="20">
        <v>0</v>
      </c>
      <c r="C26" s="20">
        <f t="shared" si="1"/>
        <v>2501</v>
      </c>
      <c r="D26" s="77">
        <v>2501</v>
      </c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0.85507246400000003</v>
      </c>
      <c r="L26" s="20">
        <f t="shared" si="0"/>
        <v>1</v>
      </c>
      <c r="M26" s="22"/>
      <c r="N26" s="22">
        <v>1</v>
      </c>
      <c r="P26"/>
    </row>
    <row r="27" spans="1:16" x14ac:dyDescent="0.15">
      <c r="A27" s="20">
        <v>2012</v>
      </c>
      <c r="B27" s="20">
        <v>0</v>
      </c>
      <c r="C27" s="20">
        <f t="shared" si="1"/>
        <v>3895</v>
      </c>
      <c r="D27" s="77">
        <v>3895</v>
      </c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0.80405405399999996</v>
      </c>
      <c r="L27" s="20">
        <f t="shared" si="0"/>
        <v>1</v>
      </c>
      <c r="M27" s="22">
        <v>1</v>
      </c>
      <c r="N27" s="22"/>
      <c r="P27"/>
    </row>
    <row r="28" spans="1:16" x14ac:dyDescent="0.15">
      <c r="A28" s="20">
        <v>2013</v>
      </c>
      <c r="B28" s="20">
        <v>0</v>
      </c>
      <c r="C28" s="20">
        <f t="shared" si="1"/>
        <v>3735.5</v>
      </c>
      <c r="D28" s="77">
        <v>3750</v>
      </c>
      <c r="E28" s="77"/>
      <c r="F28" s="78">
        <v>14.5</v>
      </c>
      <c r="G28" s="53">
        <v>0</v>
      </c>
      <c r="H28" s="20">
        <v>0</v>
      </c>
      <c r="I28" s="20">
        <v>0</v>
      </c>
      <c r="J28" s="20">
        <v>0</v>
      </c>
      <c r="K28" s="21">
        <v>0.8359375</v>
      </c>
      <c r="L28" s="20">
        <f t="shared" si="0"/>
        <v>2</v>
      </c>
      <c r="M28" s="22"/>
      <c r="N28" s="22">
        <v>2</v>
      </c>
      <c r="P28"/>
    </row>
    <row r="29" spans="1:16" x14ac:dyDescent="0.15">
      <c r="A29" s="20">
        <v>2014</v>
      </c>
      <c r="B29" s="20">
        <v>0</v>
      </c>
      <c r="C29" s="20">
        <f t="shared" si="1"/>
        <v>1567.5</v>
      </c>
      <c r="D29" s="77">
        <v>1582</v>
      </c>
      <c r="E29" s="77"/>
      <c r="F29" s="78">
        <v>14.5</v>
      </c>
      <c r="G29" s="53">
        <v>0</v>
      </c>
      <c r="H29" s="20">
        <v>0</v>
      </c>
      <c r="I29" s="20">
        <v>0</v>
      </c>
      <c r="J29" s="20">
        <v>0</v>
      </c>
      <c r="K29" s="21">
        <v>0.79220779200000002</v>
      </c>
      <c r="L29" s="20">
        <f t="shared" si="0"/>
        <v>1</v>
      </c>
      <c r="M29" s="22">
        <v>1</v>
      </c>
      <c r="N29" s="22"/>
      <c r="P29"/>
    </row>
    <row r="30" spans="1:16" x14ac:dyDescent="0.15">
      <c r="A30" s="20">
        <v>2015</v>
      </c>
      <c r="B30" s="20">
        <v>0</v>
      </c>
      <c r="C30" s="20">
        <f t="shared" si="1"/>
        <v>1778.5</v>
      </c>
      <c r="D30" s="77">
        <v>1797</v>
      </c>
      <c r="E30" s="77"/>
      <c r="F30" s="78">
        <v>18.5</v>
      </c>
      <c r="G30" s="53">
        <v>0</v>
      </c>
      <c r="H30" s="20">
        <v>0</v>
      </c>
      <c r="I30" s="20">
        <v>0</v>
      </c>
      <c r="J30" s="20">
        <v>0</v>
      </c>
      <c r="K30" s="21">
        <v>0.78205128199999996</v>
      </c>
      <c r="L30" s="20">
        <f t="shared" si="0"/>
        <v>2</v>
      </c>
      <c r="M30" s="22"/>
      <c r="N30" s="22">
        <v>2</v>
      </c>
    </row>
    <row r="31" spans="1:16" x14ac:dyDescent="0.15">
      <c r="A31" s="20">
        <v>2016</v>
      </c>
      <c r="B31" s="20">
        <v>0</v>
      </c>
      <c r="C31" s="20">
        <f t="shared" si="1"/>
        <v>1669.5</v>
      </c>
      <c r="D31" s="77">
        <v>1691</v>
      </c>
      <c r="E31" s="77"/>
      <c r="F31" s="78">
        <v>21.5</v>
      </c>
      <c r="G31" s="53">
        <v>0</v>
      </c>
      <c r="H31" s="20">
        <v>0</v>
      </c>
      <c r="I31" s="20">
        <v>0</v>
      </c>
      <c r="J31" s="20">
        <v>0</v>
      </c>
      <c r="K31" s="21">
        <v>0.75624999999999998</v>
      </c>
      <c r="L31" s="20">
        <f t="shared" si="0"/>
        <v>1</v>
      </c>
      <c r="M31" s="22">
        <v>1</v>
      </c>
      <c r="N31" s="22"/>
    </row>
    <row r="32" spans="1:16" x14ac:dyDescent="0.15">
      <c r="A32" s="20">
        <v>2017</v>
      </c>
      <c r="B32" s="20">
        <v>0</v>
      </c>
      <c r="C32" s="20">
        <f t="shared" si="1"/>
        <v>1299.5</v>
      </c>
      <c r="D32" s="77">
        <v>1318</v>
      </c>
      <c r="E32" s="77"/>
      <c r="F32" s="78">
        <v>18.5</v>
      </c>
      <c r="G32" s="53">
        <v>0</v>
      </c>
      <c r="H32" s="20">
        <v>0</v>
      </c>
      <c r="I32" s="20">
        <v>0</v>
      </c>
      <c r="J32" s="20">
        <v>0</v>
      </c>
      <c r="K32" s="21">
        <v>0.83510638299999995</v>
      </c>
      <c r="L32" s="20">
        <f t="shared" si="0"/>
        <v>1</v>
      </c>
      <c r="M32" s="22"/>
      <c r="N32" s="22">
        <v>1</v>
      </c>
    </row>
    <row r="33" spans="1:1024" x14ac:dyDescent="0.15">
      <c r="A33" s="20">
        <v>2018</v>
      </c>
      <c r="B33" s="20">
        <v>0</v>
      </c>
      <c r="C33" s="20">
        <f t="shared" si="1"/>
        <v>1159.5</v>
      </c>
      <c r="D33" s="77">
        <v>1199</v>
      </c>
      <c r="E33" s="77"/>
      <c r="F33" s="78">
        <v>39.5</v>
      </c>
      <c r="G33" s="53">
        <v>0</v>
      </c>
      <c r="H33" s="20">
        <v>0</v>
      </c>
      <c r="I33" s="20">
        <v>0</v>
      </c>
      <c r="J33" s="20">
        <v>0</v>
      </c>
      <c r="K33" s="21">
        <v>0.80660377400000005</v>
      </c>
      <c r="L33" s="20">
        <f t="shared" si="0"/>
        <v>2</v>
      </c>
      <c r="M33" s="22">
        <v>1</v>
      </c>
      <c r="N33" s="22">
        <v>1</v>
      </c>
    </row>
    <row r="34" spans="1:1024" x14ac:dyDescent="0.15">
      <c r="A34" s="20">
        <v>2019</v>
      </c>
      <c r="B34" s="20">
        <v>0</v>
      </c>
      <c r="C34" s="20">
        <f t="shared" si="1"/>
        <v>1175</v>
      </c>
      <c r="D34" s="77">
        <v>1205</v>
      </c>
      <c r="E34" s="77"/>
      <c r="F34" s="78">
        <v>30</v>
      </c>
      <c r="G34" s="53">
        <v>0</v>
      </c>
      <c r="H34" s="20">
        <v>0</v>
      </c>
      <c r="I34" s="20">
        <v>0</v>
      </c>
      <c r="J34" s="20">
        <v>0</v>
      </c>
      <c r="K34" s="21">
        <v>0.828125</v>
      </c>
      <c r="L34" s="20">
        <f t="shared" si="0"/>
        <v>1</v>
      </c>
      <c r="M34" s="22"/>
      <c r="N34" s="22">
        <v>1</v>
      </c>
    </row>
    <row r="35" spans="1:1024" x14ac:dyDescent="0.15">
      <c r="A35" s="20">
        <v>2020</v>
      </c>
      <c r="B35" s="20">
        <v>0</v>
      </c>
      <c r="C35" s="20">
        <f t="shared" si="1"/>
        <v>799</v>
      </c>
      <c r="D35" s="77">
        <v>1091</v>
      </c>
      <c r="E35" s="77"/>
      <c r="F35" s="78">
        <v>292</v>
      </c>
      <c r="G35" s="53">
        <v>0</v>
      </c>
      <c r="H35" s="20">
        <v>0</v>
      </c>
      <c r="I35" s="20">
        <v>0</v>
      </c>
      <c r="J35" s="20">
        <v>0</v>
      </c>
      <c r="K35" s="21">
        <v>0.81</v>
      </c>
      <c r="L35" s="20">
        <f t="shared" si="0"/>
        <v>0</v>
      </c>
      <c r="M35" s="22"/>
      <c r="N35" s="22"/>
    </row>
    <row r="36" spans="1:1024" x14ac:dyDescent="0.15">
      <c r="A36" s="20">
        <v>2021</v>
      </c>
      <c r="B36" s="20">
        <v>0</v>
      </c>
      <c r="C36" s="20">
        <f t="shared" si="1"/>
        <v>1222</v>
      </c>
      <c r="D36" s="77">
        <v>1222</v>
      </c>
      <c r="E36" s="77"/>
      <c r="F36" s="78">
        <v>0</v>
      </c>
      <c r="G36" s="53">
        <v>0</v>
      </c>
      <c r="H36" s="20">
        <v>0</v>
      </c>
      <c r="I36" s="20">
        <v>0</v>
      </c>
      <c r="J36" s="20">
        <v>0</v>
      </c>
      <c r="K36" s="21">
        <v>0.78235294099999997</v>
      </c>
      <c r="L36" s="20">
        <f t="shared" si="0"/>
        <v>1</v>
      </c>
      <c r="M36" s="22">
        <v>1</v>
      </c>
      <c r="N36" s="22"/>
    </row>
    <row r="37" spans="1:1024" x14ac:dyDescent="0.15">
      <c r="A37" s="20">
        <v>2022</v>
      </c>
      <c r="B37" s="20">
        <v>0</v>
      </c>
      <c r="C37" s="20">
        <f t="shared" si="1"/>
        <v>1081</v>
      </c>
      <c r="D37" s="77">
        <v>1081</v>
      </c>
      <c r="E37" s="77"/>
      <c r="F37" s="78">
        <v>0</v>
      </c>
      <c r="G37" s="53">
        <v>0</v>
      </c>
      <c r="H37" s="20">
        <v>0</v>
      </c>
      <c r="I37" s="20">
        <v>0</v>
      </c>
      <c r="J37" s="20">
        <v>0</v>
      </c>
      <c r="K37" s="21">
        <v>0.735955056</v>
      </c>
      <c r="L37" s="20">
        <f t="shared" si="0"/>
        <v>0</v>
      </c>
      <c r="M37" s="22"/>
      <c r="N37" s="22"/>
    </row>
    <row r="38" spans="1:1024" x14ac:dyDescent="0.15">
      <c r="A38" s="20">
        <v>2023</v>
      </c>
      <c r="B38" s="20">
        <v>0</v>
      </c>
      <c r="C38" s="20">
        <f t="shared" si="1"/>
        <v>416</v>
      </c>
      <c r="D38" s="77">
        <v>416</v>
      </c>
      <c r="E38" s="77"/>
      <c r="F38" s="78">
        <v>0</v>
      </c>
      <c r="G38" s="53">
        <v>0</v>
      </c>
      <c r="H38" s="20">
        <v>0</v>
      </c>
      <c r="I38" s="20">
        <v>0</v>
      </c>
      <c r="J38" s="20">
        <v>0</v>
      </c>
      <c r="K38" s="21">
        <v>0.70114942499999999</v>
      </c>
      <c r="L38" s="20">
        <f t="shared" si="0"/>
        <v>0</v>
      </c>
      <c r="M38" s="22"/>
      <c r="N38" s="22"/>
    </row>
    <row r="39" spans="1:1024" x14ac:dyDescent="0.15">
      <c r="A39" s="20">
        <v>2024</v>
      </c>
      <c r="B39" s="23"/>
      <c r="C39" s="20">
        <f t="shared" si="1"/>
        <v>463</v>
      </c>
      <c r="D39" s="77">
        <v>463</v>
      </c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598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0.675675676</v>
      </c>
      <c r="I50" s="20">
        <f t="shared" ref="I50:I81" si="7">L7</f>
        <v>0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469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0.61111111100000004</v>
      </c>
      <c r="I51" s="20">
        <f t="shared" si="7"/>
        <v>0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447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0.64705882400000003</v>
      </c>
      <c r="I52" s="20">
        <f t="shared" si="7"/>
        <v>1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1016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0.66249999999999998</v>
      </c>
      <c r="I53" s="20">
        <f t="shared" si="7"/>
        <v>0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553.5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0.7</v>
      </c>
      <c r="I54" s="20">
        <f t="shared" si="7"/>
        <v>0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1247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0.74657534199999998</v>
      </c>
      <c r="I55" s="20">
        <f t="shared" si="7"/>
        <v>1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487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0.77419354799999995</v>
      </c>
      <c r="I56" s="20">
        <f t="shared" si="7"/>
        <v>0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974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0.80434782599999999</v>
      </c>
      <c r="I57" s="20">
        <f t="shared" si="7"/>
        <v>0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651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0.82835820900000001</v>
      </c>
      <c r="I58" s="20">
        <f t="shared" si="7"/>
        <v>1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946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0.84328358199999998</v>
      </c>
      <c r="I59" s="20">
        <f t="shared" si="7"/>
        <v>1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1734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0.85135135100000003</v>
      </c>
      <c r="I60" s="20">
        <f t="shared" si="7"/>
        <v>1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2159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0.81168831200000002</v>
      </c>
      <c r="I61" s="20">
        <f t="shared" si="7"/>
        <v>2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1490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0.85616438399999995</v>
      </c>
      <c r="I62" s="20">
        <f t="shared" si="7"/>
        <v>1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681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0.83561643799999996</v>
      </c>
      <c r="I63" s="20">
        <f t="shared" si="7"/>
        <v>2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921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0.88500000000000001</v>
      </c>
      <c r="I64" s="20">
        <f t="shared" si="7"/>
        <v>1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1749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0.84615384599999999</v>
      </c>
      <c r="I65" s="20">
        <f t="shared" si="7"/>
        <v>2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1307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0.84210526299999999</v>
      </c>
      <c r="I66" s="20">
        <f t="shared" si="7"/>
        <v>0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1425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0.83088235300000002</v>
      </c>
      <c r="I67" s="20">
        <f t="shared" si="7"/>
        <v>2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2281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0.80555555599999995</v>
      </c>
      <c r="I68" s="20">
        <f t="shared" si="7"/>
        <v>1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2501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0.85507246400000003</v>
      </c>
      <c r="I69" s="20">
        <f t="shared" si="7"/>
        <v>1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3895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0.80405405399999996</v>
      </c>
      <c r="I70" s="20">
        <f t="shared" si="7"/>
        <v>1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3735.5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0.8359375</v>
      </c>
      <c r="I71" s="20">
        <f t="shared" si="7"/>
        <v>2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1567.5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0.79220779200000002</v>
      </c>
      <c r="I72" s="20">
        <f t="shared" si="7"/>
        <v>1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1778.5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0.78205128199999996</v>
      </c>
      <c r="I73" s="20">
        <f t="shared" si="7"/>
        <v>2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1669.5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0.75624999999999998</v>
      </c>
      <c r="I74" s="20">
        <f t="shared" si="7"/>
        <v>1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1299.5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0.83510638299999995</v>
      </c>
      <c r="I75" s="20">
        <f t="shared" si="7"/>
        <v>1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1159.5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0.80660377400000005</v>
      </c>
      <c r="I76" s="20">
        <f t="shared" si="7"/>
        <v>2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1175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0.828125</v>
      </c>
      <c r="I77" s="20">
        <f t="shared" si="7"/>
        <v>1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799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0.81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1222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0.78235294099999997</v>
      </c>
      <c r="I79" s="20">
        <f t="shared" si="7"/>
        <v>1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1081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0.735955056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416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0.70114942499999999</v>
      </c>
      <c r="I81" s="20">
        <f t="shared" si="7"/>
        <v>0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598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0.675675676</v>
      </c>
      <c r="I88" s="20">
        <f t="shared" si="13"/>
        <v>0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469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0.61111111100000004</v>
      </c>
      <c r="I89" s="20">
        <f t="shared" si="13"/>
        <v>0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447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0.64705882400000003</v>
      </c>
      <c r="I90" s="20">
        <f t="shared" si="13"/>
        <v>1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1016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0.66249999999999998</v>
      </c>
      <c r="I91" s="20">
        <f t="shared" si="13"/>
        <v>0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553.5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0.7</v>
      </c>
      <c r="I92" s="20">
        <f t="shared" si="13"/>
        <v>0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1247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0.74657534199999998</v>
      </c>
      <c r="I93" s="20">
        <f t="shared" si="13"/>
        <v>1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487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0.77419354799999995</v>
      </c>
      <c r="I94" s="20">
        <f t="shared" si="13"/>
        <v>0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974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0.80434782599999999</v>
      </c>
      <c r="I95" s="20">
        <f t="shared" si="13"/>
        <v>0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651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0.82835820900000001</v>
      </c>
      <c r="I96" s="20">
        <f t="shared" si="13"/>
        <v>1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946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0.84328358199999998</v>
      </c>
      <c r="I97" s="20">
        <f t="shared" si="13"/>
        <v>1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1734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0.85135135100000003</v>
      </c>
      <c r="I98" s="20">
        <f t="shared" si="13"/>
        <v>1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2159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0.81168831200000002</v>
      </c>
      <c r="I99" s="20">
        <f t="shared" si="13"/>
        <v>2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1490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0.85616438399999995</v>
      </c>
      <c r="I100" s="20">
        <f t="shared" si="13"/>
        <v>1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681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0.83561643799999996</v>
      </c>
      <c r="I101" s="20">
        <f t="shared" si="13"/>
        <v>2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921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0.88500000000000001</v>
      </c>
      <c r="I102" s="20">
        <f t="shared" si="13"/>
        <v>1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1749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0.84615384599999999</v>
      </c>
      <c r="I103" s="20">
        <f t="shared" si="13"/>
        <v>2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1307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0.84210526299999999</v>
      </c>
      <c r="I104" s="20">
        <f t="shared" si="15"/>
        <v>0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1425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0.83088235300000002</v>
      </c>
      <c r="I105" s="20">
        <f t="shared" si="15"/>
        <v>2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2281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0.80555555599999995</v>
      </c>
      <c r="I106" s="20">
        <f t="shared" si="15"/>
        <v>1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2501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0.85507246400000003</v>
      </c>
      <c r="I107" s="20">
        <f t="shared" si="15"/>
        <v>1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3895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0.80405405399999996</v>
      </c>
      <c r="I108" s="20">
        <f t="shared" si="15"/>
        <v>1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3735.5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0.8359375</v>
      </c>
      <c r="I109" s="20">
        <f t="shared" si="15"/>
        <v>2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1567.5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0.79220779200000002</v>
      </c>
      <c r="I110" s="20">
        <f t="shared" si="15"/>
        <v>1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1778.5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0.78205128199999996</v>
      </c>
      <c r="I111" s="20">
        <f t="shared" si="15"/>
        <v>2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1669.5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0.75624999999999998</v>
      </c>
      <c r="I112" s="20">
        <f t="shared" si="15"/>
        <v>1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1299.5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0.83510638299999995</v>
      </c>
      <c r="I113" s="20">
        <f t="shared" si="15"/>
        <v>1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1159.5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0.80660377400000005</v>
      </c>
      <c r="I114" s="20">
        <f t="shared" si="15"/>
        <v>2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1175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0.828125</v>
      </c>
      <c r="I115" s="20">
        <f t="shared" si="15"/>
        <v>1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799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0.81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1222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0.78235294099999997</v>
      </c>
      <c r="I117" s="20">
        <f t="shared" si="15"/>
        <v>1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1081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0.735955056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416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0.70114942499999999</v>
      </c>
      <c r="I119" s="20">
        <f t="shared" si="15"/>
        <v>0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1.5702035582494187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-0.20719684694767798</v>
      </c>
      <c r="I128" s="35">
        <f t="shared" si="18"/>
        <v>-0.71502537184870985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1.1712993644866847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-0.57143175381116296</v>
      </c>
      <c r="I129" s="36">
        <f t="shared" si="18"/>
        <v>-0.71502537184870985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1.1032691919069937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-0.3686361197584857</v>
      </c>
      <c r="I130" s="36">
        <f t="shared" si="18"/>
        <v>-3.2324835978693942E-2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2.8627768372635489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-0.2815261810138715</v>
      </c>
      <c r="I131" s="36">
        <f t="shared" si="18"/>
        <v>-0.71502537184870985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1.4325970728041346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-6.9973466186772679E-2</v>
      </c>
      <c r="I132" s="36">
        <f t="shared" si="18"/>
        <v>-0.71502537184870985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3.5770936493503052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0.19277693498924353</v>
      </c>
      <c r="I133" s="36">
        <f t="shared" si="18"/>
        <v>-3.2324835978693942E-2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1.2269604147791593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0.34858244053468534</v>
      </c>
      <c r="I134" s="36">
        <f t="shared" si="18"/>
        <v>-0.71502537184870985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2.7329010532477751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0.51869495718938052</v>
      </c>
      <c r="I135" s="36">
        <f t="shared" si="18"/>
        <v>-0.71502537184870985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1.7340944285550381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0.65414726939440537</v>
      </c>
      <c r="I136" s="36">
        <f t="shared" si="18"/>
        <v>-3.2324835978693942E-2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2.6463171972372592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0.73834735413992736</v>
      </c>
      <c r="I137" s="36">
        <f t="shared" si="18"/>
        <v>-3.2324835978693942E-2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5.0830342878189212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0.78386091239453859</v>
      </c>
      <c r="I138" s="36">
        <f t="shared" si="20"/>
        <v>-3.2324835978693942E-2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6.3972535308356804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0.56010561696138905</v>
      </c>
      <c r="I139" s="36">
        <f t="shared" si="20"/>
        <v>0.65037569989132193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4.3285178282987111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0.81101318433326919</v>
      </c>
      <c r="I140" s="36">
        <f t="shared" si="20"/>
        <v>-3.2324835978693942E-2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1.8268628457091625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0.69509388405538586</v>
      </c>
      <c r="I141" s="36">
        <f t="shared" si="20"/>
        <v>0.65037569989132193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2.5690101829421557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0.97368659362691568</v>
      </c>
      <c r="I142" s="36">
        <f t="shared" si="20"/>
        <v>-3.2324835978693942E-2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5.1294184963959832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0.75453967791247378</v>
      </c>
      <c r="I143" s="36">
        <f t="shared" si="20"/>
        <v>0.65037569989132193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3.7626304836585538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0.73169997858306468</v>
      </c>
      <c r="I144" s="36">
        <f t="shared" si="20"/>
        <v>-0.71502537184870985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4.127519591131442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0.66838698981612621</v>
      </c>
      <c r="I145" s="36">
        <f t="shared" si="20"/>
        <v>0.65037569989132193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6.7745117605957859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0.52550825213013053</v>
      </c>
      <c r="I146" s="36">
        <f t="shared" si="20"/>
        <v>-3.2324835978693942E-2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7.4548134863926965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0.80485322058996278</v>
      </c>
      <c r="I147" s="36">
        <f t="shared" si="20"/>
        <v>-3.2324835978693942E-2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11.765452603487667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0.51703767014564206</v>
      </c>
      <c r="I148" s="36">
        <f t="shared" si="22"/>
        <v>-3.2324835978693942E-2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11.272233852284907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0.69690512506146118</v>
      </c>
      <c r="I149" s="36">
        <f t="shared" si="22"/>
        <v>0.65037569989132193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4.5681695726135318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0.45020809983489313</v>
      </c>
      <c r="I150" s="36">
        <f t="shared" si="22"/>
        <v>-3.2324835978693942E-2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5.2206407732642059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0.39291110613706404</v>
      </c>
      <c r="I151" s="36">
        <f t="shared" si="22"/>
        <v>0.65037569989132193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4.8835821909375543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0.24735560605387585</v>
      </c>
      <c r="I152" s="36">
        <f t="shared" si="22"/>
        <v>-3.2324835978693942E-2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3.7394383793700228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0.69221645685642219</v>
      </c>
      <c r="I153" s="36">
        <f t="shared" si="22"/>
        <v>-3.2324835978693942E-2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3.3065190993174434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0.53142167516028127</v>
      </c>
      <c r="I154" s="36">
        <f t="shared" si="22"/>
        <v>0.65037569989132193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3.3544494481804072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0.65283164280581563</v>
      </c>
      <c r="I155" s="36">
        <f t="shared" si="22"/>
        <v>-3.2324835978693942E-2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2.1917519531820506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0.55058116397271806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3.499786635055202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0.39461288694778485</v>
      </c>
      <c r="I157" s="36">
        <f t="shared" si="22"/>
        <v>-3.2324835978693942E-2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3.0637750744308181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0.1328635927081708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1.0074084941810655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-6.3489093407035457E-2</v>
      </c>
      <c r="I159" s="35">
        <f t="shared" si="23"/>
        <v>-0.71502537184870985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1.5702035582494187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-0.20719684694767798</v>
      </c>
      <c r="I166" s="35">
        <f t="shared" si="25"/>
        <v>-0.71502537184870985</v>
      </c>
      <c r="J166" s="68">
        <f t="shared" ref="J166:J197" si="26">MIN(B166:I166)</f>
        <v>-0.71502537184870985</v>
      </c>
      <c r="K166" s="68">
        <f t="shared" ref="K166:K197" si="27">MAX(B166:I166)</f>
        <v>1.5702035582494187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1.1712993644866847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-0.57143175381116296</v>
      </c>
      <c r="I167" s="35">
        <f t="shared" si="25"/>
        <v>-0.71502537184870985</v>
      </c>
      <c r="J167" s="68">
        <f t="shared" si="26"/>
        <v>-0.71502537184870985</v>
      </c>
      <c r="K167" s="68">
        <f t="shared" si="27"/>
        <v>1.1712993644866847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1.1032691919069937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-0.3686361197584857</v>
      </c>
      <c r="I168" s="35">
        <f t="shared" si="25"/>
        <v>-3.2324835978693942E-2</v>
      </c>
      <c r="J168" s="68">
        <f t="shared" si="26"/>
        <v>-0.4747039980166709</v>
      </c>
      <c r="K168" s="68">
        <f t="shared" si="27"/>
        <v>1.1032691919069937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2.8627768372635489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-0.2815261810138715</v>
      </c>
      <c r="I169" s="35">
        <f t="shared" si="25"/>
        <v>-0.71502537184870985</v>
      </c>
      <c r="J169" s="68">
        <f t="shared" si="26"/>
        <v>-0.71502537184870985</v>
      </c>
      <c r="K169" s="68">
        <f t="shared" si="27"/>
        <v>2.8627768372635489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1.4325970728041346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-6.9973466186772679E-2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1.4325970728041346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3.5770936493503052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0.19277693498924353</v>
      </c>
      <c r="I171" s="35">
        <f t="shared" si="25"/>
        <v>-3.2324835978693942E-2</v>
      </c>
      <c r="J171" s="68">
        <f t="shared" si="26"/>
        <v>-0.4747039980166709</v>
      </c>
      <c r="K171" s="68">
        <f t="shared" si="27"/>
        <v>3.5770936493503052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1.2269604147791593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0.34858244053468534</v>
      </c>
      <c r="I172" s="35">
        <f t="shared" si="25"/>
        <v>-0.71502537184870985</v>
      </c>
      <c r="J172" s="68">
        <f t="shared" si="26"/>
        <v>-0.71502537184870985</v>
      </c>
      <c r="K172" s="68">
        <f t="shared" si="27"/>
        <v>1.2269604147791593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2.7329010532477751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0.51869495718938052</v>
      </c>
      <c r="I173" s="35">
        <f t="shared" si="25"/>
        <v>-0.71502537184870985</v>
      </c>
      <c r="J173" s="68">
        <f t="shared" si="26"/>
        <v>-0.71502537184870985</v>
      </c>
      <c r="K173" s="68">
        <f t="shared" si="27"/>
        <v>2.7329010532477751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1.7340944285550381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0.65414726939440537</v>
      </c>
      <c r="I174" s="35">
        <f t="shared" si="25"/>
        <v>-3.2324835978693942E-2</v>
      </c>
      <c r="J174" s="68">
        <f t="shared" si="26"/>
        <v>-0.4747039980166709</v>
      </c>
      <c r="K174" s="68">
        <f t="shared" si="27"/>
        <v>1.7340944285550381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2.6463171972372592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0.73834735413992736</v>
      </c>
      <c r="I175" s="35">
        <f t="shared" si="25"/>
        <v>-3.2324835978693942E-2</v>
      </c>
      <c r="J175" s="68">
        <f t="shared" si="26"/>
        <v>-0.4747039980166709</v>
      </c>
      <c r="K175" s="68">
        <f t="shared" si="27"/>
        <v>2.6463171972372592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5.0830342878189212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0.78386091239453859</v>
      </c>
      <c r="I176" s="35">
        <f t="shared" si="38"/>
        <v>-3.2324835978693942E-2</v>
      </c>
      <c r="J176" s="68">
        <f t="shared" si="26"/>
        <v>-0.4747039980166709</v>
      </c>
      <c r="K176" s="68">
        <f t="shared" si="27"/>
        <v>5.0830342878189212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6.3972535308356804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0.56010561696138905</v>
      </c>
      <c r="I177" s="35">
        <f t="shared" si="38"/>
        <v>0.65037569989132193</v>
      </c>
      <c r="J177" s="68">
        <f t="shared" si="26"/>
        <v>-0.4747039980166709</v>
      </c>
      <c r="K177" s="68">
        <f t="shared" si="27"/>
        <v>6.3972535308356804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4.3285178282987111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0.81101318433326919</v>
      </c>
      <c r="I178" s="35">
        <f t="shared" si="38"/>
        <v>-3.2324835978693942E-2</v>
      </c>
      <c r="J178" s="68">
        <f t="shared" si="26"/>
        <v>-0.4747039980166709</v>
      </c>
      <c r="K178" s="68">
        <f t="shared" si="27"/>
        <v>4.3285178282987111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1.8268628457091625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0.69509388405538586</v>
      </c>
      <c r="I179" s="35">
        <f t="shared" si="38"/>
        <v>0.65037569989132193</v>
      </c>
      <c r="J179" s="68">
        <f t="shared" si="26"/>
        <v>-0.4747039980166709</v>
      </c>
      <c r="K179" s="68">
        <f t="shared" si="27"/>
        <v>1.8268628457091625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2.5690101829421557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0.97368659362691568</v>
      </c>
      <c r="I180" s="35">
        <f t="shared" si="38"/>
        <v>-3.2324835978693942E-2</v>
      </c>
      <c r="J180" s="68">
        <f t="shared" si="26"/>
        <v>-0.4747039980166709</v>
      </c>
      <c r="K180" s="68">
        <f t="shared" si="27"/>
        <v>2.5690101829421557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5.1294184963959832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0.75453967791247378</v>
      </c>
      <c r="I181" s="35">
        <f t="shared" si="38"/>
        <v>0.65037569989132193</v>
      </c>
      <c r="J181" s="68">
        <f t="shared" si="26"/>
        <v>-0.4747039980166709</v>
      </c>
      <c r="K181" s="68">
        <f t="shared" si="27"/>
        <v>5.1294184963959832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3.7626304836585538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0.73169997858306468</v>
      </c>
      <c r="I182" s="35">
        <f t="shared" si="38"/>
        <v>-0.71502537184870985</v>
      </c>
      <c r="J182" s="68">
        <f t="shared" si="26"/>
        <v>-0.71502537184870985</v>
      </c>
      <c r="K182" s="68">
        <f t="shared" si="27"/>
        <v>3.7626304836585538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4.127519591131442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0.66838698981612621</v>
      </c>
      <c r="I183" s="35">
        <f t="shared" si="38"/>
        <v>0.65037569989132193</v>
      </c>
      <c r="J183" s="68">
        <f t="shared" si="26"/>
        <v>-0.4747039980166709</v>
      </c>
      <c r="K183" s="68">
        <f t="shared" si="27"/>
        <v>4.127519591131442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6.7745117605957859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0.52550825213013053</v>
      </c>
      <c r="I184" s="35">
        <f t="shared" si="38"/>
        <v>-3.2324835978693942E-2</v>
      </c>
      <c r="J184" s="68">
        <f t="shared" si="26"/>
        <v>-0.4747039980166709</v>
      </c>
      <c r="K184" s="68">
        <f t="shared" si="27"/>
        <v>6.7745117605957859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7.4548134863926965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0.80485322058996278</v>
      </c>
      <c r="I185" s="35">
        <f t="shared" si="38"/>
        <v>-3.2324835978693942E-2</v>
      </c>
      <c r="J185" s="68">
        <f t="shared" si="26"/>
        <v>-0.4747039980166709</v>
      </c>
      <c r="K185" s="68">
        <f t="shared" si="27"/>
        <v>7.4548134863926965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11.765452603487667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0.51703767014564206</v>
      </c>
      <c r="I186" s="35">
        <f t="shared" si="49"/>
        <v>-3.2324835978693942E-2</v>
      </c>
      <c r="J186" s="68">
        <f t="shared" si="26"/>
        <v>-0.4747039980166709</v>
      </c>
      <c r="K186" s="68">
        <f t="shared" si="27"/>
        <v>11.765452603487667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11.272233852284907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0.69690512506146118</v>
      </c>
      <c r="I187" s="35">
        <f t="shared" si="49"/>
        <v>0.65037569989132193</v>
      </c>
      <c r="J187" s="68">
        <f t="shared" si="26"/>
        <v>-0.4747039980166709</v>
      </c>
      <c r="K187" s="68">
        <f t="shared" si="27"/>
        <v>11.272233852284907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4.5681695726135318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0.45020809983489313</v>
      </c>
      <c r="I188" s="35">
        <f t="shared" si="49"/>
        <v>-3.2324835978693942E-2</v>
      </c>
      <c r="J188" s="68">
        <f t="shared" si="26"/>
        <v>-0.4747039980166709</v>
      </c>
      <c r="K188" s="68">
        <f t="shared" si="27"/>
        <v>4.5681695726135318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5.2206407732642059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0.39291110613706404</v>
      </c>
      <c r="I189" s="35">
        <f t="shared" si="49"/>
        <v>0.65037569989132193</v>
      </c>
      <c r="J189" s="68">
        <f t="shared" si="26"/>
        <v>-0.4747039980166709</v>
      </c>
      <c r="K189" s="68">
        <f t="shared" si="27"/>
        <v>5.2206407732642059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4.8835821909375543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0.24735560605387585</v>
      </c>
      <c r="I190" s="35">
        <f t="shared" si="49"/>
        <v>-3.2324835978693942E-2</v>
      </c>
      <c r="J190" s="68">
        <f t="shared" si="26"/>
        <v>-0.4747039980166709</v>
      </c>
      <c r="K190" s="68">
        <f t="shared" si="27"/>
        <v>4.8835821909375543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3.7394383793700228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0.69221645685642219</v>
      </c>
      <c r="I191" s="35">
        <f t="shared" si="49"/>
        <v>-3.2324835978693942E-2</v>
      </c>
      <c r="J191" s="68">
        <f t="shared" si="26"/>
        <v>-0.4747039980166709</v>
      </c>
      <c r="K191" s="68">
        <f t="shared" si="27"/>
        <v>3.7394383793700228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3.3065190993174434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0.53142167516028127</v>
      </c>
      <c r="I192" s="35">
        <f t="shared" si="49"/>
        <v>0.65037569989132193</v>
      </c>
      <c r="J192" s="68">
        <f t="shared" si="26"/>
        <v>-0.4747039980166709</v>
      </c>
      <c r="K192" s="68">
        <f t="shared" si="27"/>
        <v>3.3065190993174434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3.3544494481804072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0.65283164280581563</v>
      </c>
      <c r="I193" s="35">
        <f t="shared" si="49"/>
        <v>-3.2324835978693942E-2</v>
      </c>
      <c r="J193" s="68">
        <f t="shared" si="26"/>
        <v>-0.4747039980166709</v>
      </c>
      <c r="K193" s="68">
        <f t="shared" si="27"/>
        <v>3.3544494481804072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2.1917519531820506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0.55058116397271806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2.1917519531820506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3.499786635055202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0.39461288694778485</v>
      </c>
      <c r="I195" s="35">
        <f t="shared" si="49"/>
        <v>-3.2324835978693942E-2</v>
      </c>
      <c r="J195" s="68">
        <f t="shared" si="26"/>
        <v>-0.4747039980166709</v>
      </c>
      <c r="K195" s="68">
        <f t="shared" si="27"/>
        <v>3.499786635055202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3.0637750744308181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0.1328635927081708</v>
      </c>
      <c r="I196" s="35">
        <f t="shared" si="60"/>
        <v>-0.71502537184870985</v>
      </c>
      <c r="J196" s="68">
        <f t="shared" si="26"/>
        <v>-0.71502537184870985</v>
      </c>
      <c r="K196" s="68">
        <f t="shared" si="27"/>
        <v>3.0637750744308181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1.0074084941810655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-6.3489093407035457E-2</v>
      </c>
      <c r="I197" s="35">
        <f t="shared" si="60"/>
        <v>-0.71502537184870985</v>
      </c>
      <c r="J197" s="68">
        <f t="shared" si="26"/>
        <v>-0.71502537184870985</v>
      </c>
      <c r="K197" s="68">
        <f t="shared" si="27"/>
        <v>1.0074084941810655</v>
      </c>
      <c r="AMJ197"/>
    </row>
    <row r="198" spans="1:1024" x14ac:dyDescent="0.15">
      <c r="J198" s="69">
        <f>MIN(J166:J197)</f>
        <v>-0.71502537184870985</v>
      </c>
      <c r="K198" s="69">
        <f>MAX(K166:K197)</f>
        <v>11.765452603487667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5.5742226317854362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-0.6278064462514642</v>
      </c>
      <c r="I205" s="35">
        <f t="shared" si="63"/>
        <v>-2.9459045320166846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4.1581127439277301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-1.7314382140478237</v>
      </c>
      <c r="I206" s="35">
        <f t="shared" si="63"/>
        <v>-2.9459045320166846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3.9166056312698272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-1.1169674428682117</v>
      </c>
      <c r="I207" s="35">
        <f t="shared" si="63"/>
        <v>-0.13317832423221904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10.162857772285598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-0.85302432847203058</v>
      </c>
      <c r="I208" s="35">
        <f t="shared" si="63"/>
        <v>-2.9459045320166846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5.0857196084546779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-0.2120196025459212</v>
      </c>
      <c r="I209" s="35">
        <f t="shared" si="63"/>
        <v>-2.9459045320166846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12.698682455193582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0.5841141130174079</v>
      </c>
      <c r="I210" s="35">
        <f t="shared" si="63"/>
        <v>-0.13317832423221904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4.3557094724660157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1.0562047948200965</v>
      </c>
      <c r="I211" s="35">
        <f t="shared" si="63"/>
        <v>-2.9459045320166846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9.7017987390296003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1.571645720283823</v>
      </c>
      <c r="I212" s="35">
        <f t="shared" si="63"/>
        <v>-2.9459045320166846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6.1560352213703853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1.9820662262650481</v>
      </c>
      <c r="I213" s="35">
        <f t="shared" si="63"/>
        <v>-0.13317832423221904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9.3944260501922692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2.2371924830439798</v>
      </c>
      <c r="I214" s="35">
        <f t="shared" si="63"/>
        <v>-0.13317832423221904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18.044771721757169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2.3750985645554517</v>
      </c>
      <c r="I215" s="35">
        <f t="shared" si="74"/>
        <v>-0.13317832423221904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22.710250034466664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1.6971200193930087</v>
      </c>
      <c r="I216" s="35">
        <f t="shared" si="74"/>
        <v>2.6795478835522464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15.366238290460423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2.4573699485298053</v>
      </c>
      <c r="I217" s="35">
        <f t="shared" si="74"/>
        <v>-0.13317832423221904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6.4853631022675264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2.1061344686878192</v>
      </c>
      <c r="I218" s="35">
        <f t="shared" si="74"/>
        <v>2.6795478835522464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9.119986149444653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2.9502703786895541</v>
      </c>
      <c r="I219" s="35">
        <f t="shared" si="74"/>
        <v>-0.13317832423221904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18.209435662205738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2.2862552240747953</v>
      </c>
      <c r="I220" s="35">
        <f t="shared" si="74"/>
        <v>2.6795478835522464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13.357338216987864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2.2170509351066858</v>
      </c>
      <c r="I221" s="35">
        <f t="shared" si="74"/>
        <v>-2.9459045320166846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14.652694548516617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2.0252125791428623</v>
      </c>
      <c r="I222" s="35">
        <f t="shared" si="74"/>
        <v>2.6795478835522464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24.049516750115039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1.5922900039542953</v>
      </c>
      <c r="I223" s="35">
        <f t="shared" si="74"/>
        <v>-0.13317832423221904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26.464587876694072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2.438705258387587</v>
      </c>
      <c r="I224" s="35">
        <f t="shared" si="74"/>
        <v>-0.13317832423221904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41.767356742381217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1.5666241405412953</v>
      </c>
      <c r="I225" s="35">
        <f t="shared" si="85"/>
        <v>-0.13317832423221904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40.016430175611418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2.1116225289362274</v>
      </c>
      <c r="I226" s="35">
        <f t="shared" si="85"/>
        <v>2.6795478835522464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16.217001982778037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1.3641305424997261</v>
      </c>
      <c r="I227" s="35">
        <f t="shared" si="85"/>
        <v>-0.13317832423221904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18.53327474508793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1.190520651595304</v>
      </c>
      <c r="I228" s="35">
        <f t="shared" si="85"/>
        <v>2.6795478835522464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17.336716777828318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0.7494874863432438</v>
      </c>
      <c r="I229" s="35">
        <f t="shared" si="85"/>
        <v>-0.13317832423221904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13.27500624676358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2.097415864274959</v>
      </c>
      <c r="I230" s="35">
        <f t="shared" si="85"/>
        <v>-0.13317832423221904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11.738142802576924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1.610207675735652</v>
      </c>
      <c r="I231" s="35">
        <f t="shared" si="85"/>
        <v>2.6795478835522464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11.908295541040445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1.9780798777016213</v>
      </c>
      <c r="I232" s="35">
        <f t="shared" si="85"/>
        <v>-0.13317832423221904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7.7807194337962793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1.6682609268373356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12.424242554445966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1.1956770474517879</v>
      </c>
      <c r="I234" s="35">
        <f t="shared" si="85"/>
        <v>-0.13317832423221904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10.876401514229403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0.40257668590575751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3.5763001543427824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-0.19237195302331742</v>
      </c>
      <c r="I236" s="35">
        <f t="shared" si="96"/>
        <v>-2.9459045320166846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121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5.5742226317854362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-0.6278064462514642</v>
      </c>
      <c r="I245" s="35">
        <f t="shared" si="99"/>
        <v>-2.9459045320166846</v>
      </c>
      <c r="K245" s="9">
        <f t="shared" ref="K245:K276" si="100">SUM(B245:I245)/$B$240</f>
        <v>-6.7376991897844102E-3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4.1581127439277301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-1.7314382140478237</v>
      </c>
      <c r="I246" s="35">
        <f t="shared" si="99"/>
        <v>-2.9459045320166846</v>
      </c>
      <c r="K246" s="9">
        <f t="shared" si="100"/>
        <v>-8.4651788727634306E-2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3.9166056312698272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-1.1169674428682117</v>
      </c>
      <c r="I247" s="35">
        <f t="shared" si="99"/>
        <v>-0.13317832423221904</v>
      </c>
      <c r="K247" s="9">
        <f t="shared" si="100"/>
        <v>1.385439143025608E-2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10.162857772285598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-0.85302432847203058</v>
      </c>
      <c r="I248" s="35">
        <f t="shared" si="99"/>
        <v>-2.9459045320166846</v>
      </c>
      <c r="K248" s="9">
        <f t="shared" si="100"/>
        <v>0.12818553081267683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5.0857196084546779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-0.2120196025459212</v>
      </c>
      <c r="I249" s="35">
        <f t="shared" si="99"/>
        <v>-2.9459045320166846</v>
      </c>
      <c r="K249" s="9">
        <f t="shared" si="100"/>
        <v>-8.9861895925430792E-3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12.698682455193582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0.5841141130174079</v>
      </c>
      <c r="I250" s="35">
        <f t="shared" si="99"/>
        <v>-0.13317832423221904</v>
      </c>
      <c r="K250" s="9">
        <f t="shared" si="100"/>
        <v>0.33800894862906183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4.3557094724660157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1.0562047948200965</v>
      </c>
      <c r="I251" s="35">
        <f t="shared" si="99"/>
        <v>-2.9459045320166846</v>
      </c>
      <c r="K251" s="9">
        <f t="shared" si="100"/>
        <v>7.6561808891314961E-3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9.7017987390296003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1.571645720283823</v>
      </c>
      <c r="I252" s="35">
        <f t="shared" si="99"/>
        <v>-2.9459045320166846</v>
      </c>
      <c r="K252" s="9">
        <f t="shared" si="100"/>
        <v>0.18890324928824445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6.1560352213703853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1.9820662262650481</v>
      </c>
      <c r="I253" s="35">
        <f t="shared" si="99"/>
        <v>-0.13317832423221904</v>
      </c>
      <c r="K253" s="9">
        <f t="shared" si="100"/>
        <v>0.1789274668549258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9.3944260501922692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2.2371924830439798</v>
      </c>
      <c r="I254" s="35">
        <f t="shared" si="99"/>
        <v>-0.13317832423221904</v>
      </c>
      <c r="K254" s="9">
        <f t="shared" si="100"/>
        <v>0.28695211390504383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18.044771721757169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2.3750985645554517</v>
      </c>
      <c r="I255" s="35">
        <f t="shared" si="111"/>
        <v>-0.13317832423221904</v>
      </c>
      <c r="K255" s="9">
        <f t="shared" si="100"/>
        <v>0.55869768450109725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22.710250034466664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1.6971200193930087</v>
      </c>
      <c r="I256" s="35">
        <f t="shared" si="111"/>
        <v>2.6795478835522464</v>
      </c>
      <c r="K256" s="9">
        <f t="shared" si="100"/>
        <v>0.76897059653979605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15.366238290460423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2.4573699485298053</v>
      </c>
      <c r="I257" s="35">
        <f t="shared" si="111"/>
        <v>-0.13317832423221904</v>
      </c>
      <c r="K257" s="9">
        <f t="shared" si="100"/>
        <v>0.47841747277189545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6.4853631022675264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2.1061344686878192</v>
      </c>
      <c r="I258" s="35">
        <f t="shared" si="111"/>
        <v>2.6795478835522464</v>
      </c>
      <c r="K258" s="9">
        <f t="shared" si="100"/>
        <v>0.27992073621498692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9.119986149444653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2.9502703786895541</v>
      </c>
      <c r="I259" s="35">
        <f t="shared" si="111"/>
        <v>-0.13317832423221904</v>
      </c>
      <c r="K259" s="9">
        <f t="shared" si="100"/>
        <v>0.30051544089632271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18.209435662205738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2.2862552240747953</v>
      </c>
      <c r="I260" s="35">
        <f t="shared" si="111"/>
        <v>2.6795478835522464</v>
      </c>
      <c r="K260" s="9">
        <f t="shared" si="100"/>
        <v>0.64801576761032353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13.357338216987864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2.2170509351066858</v>
      </c>
      <c r="I261" s="35">
        <f t="shared" si="111"/>
        <v>-2.9459045320166846</v>
      </c>
      <c r="K261" s="9">
        <f t="shared" si="100"/>
        <v>0.32189473638722799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14.652694548516617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2.0252125791428623</v>
      </c>
      <c r="I262" s="35">
        <f t="shared" si="111"/>
        <v>2.6795478835522464</v>
      </c>
      <c r="K262" s="9">
        <f t="shared" si="100"/>
        <v>0.52996432176551678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24.049516750115039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1.5922900039542953</v>
      </c>
      <c r="I263" s="35">
        <f t="shared" si="111"/>
        <v>-0.13317832423221904</v>
      </c>
      <c r="K263" s="9">
        <f t="shared" si="100"/>
        <v>0.72016758146327153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26.464587876694072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2.438705258387587</v>
      </c>
      <c r="I264" s="35">
        <f t="shared" si="111"/>
        <v>-0.13317832423221904</v>
      </c>
      <c r="K264" s="9">
        <f t="shared" si="100"/>
        <v>0.82101750048035016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41.767356742381217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1.5666241405412953</v>
      </c>
      <c r="I265" s="35">
        <f t="shared" si="122"/>
        <v>-0.13317832423221904</v>
      </c>
      <c r="K265" s="9">
        <f t="shared" si="100"/>
        <v>1.2672354271297273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40.016430175611418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2.1116225289362274</v>
      </c>
      <c r="I266" s="35">
        <f t="shared" si="122"/>
        <v>2.6795478835522464</v>
      </c>
      <c r="K266" s="9">
        <f t="shared" si="100"/>
        <v>1.3169199673093686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16.217001982778037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1.3641305424997261</v>
      </c>
      <c r="I267" s="35">
        <f t="shared" si="122"/>
        <v>-0.13317832423221904</v>
      </c>
      <c r="K267" s="9">
        <f t="shared" si="100"/>
        <v>0.47091976981232625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18.53327474508793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1.190520651595304</v>
      </c>
      <c r="I268" s="35">
        <f t="shared" si="122"/>
        <v>2.6795478835522464</v>
      </c>
      <c r="K268" s="9">
        <f t="shared" si="100"/>
        <v>0.62414763249599758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17.336716777828318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0.7494874863432438</v>
      </c>
      <c r="I269" s="35">
        <f t="shared" si="122"/>
        <v>-0.13317832423221904</v>
      </c>
      <c r="K269" s="9">
        <f t="shared" si="100"/>
        <v>0.48653732512753339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13.27500624676358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2.097415864274959</v>
      </c>
      <c r="I270" s="35">
        <f t="shared" si="122"/>
        <v>-0.13317832423221904</v>
      </c>
      <c r="K270" s="9">
        <f t="shared" si="100"/>
        <v>0.40262322020690811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11.738142802576924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1.610207675735652</v>
      </c>
      <c r="I271" s="35">
        <f t="shared" si="122"/>
        <v>2.6795478835522464</v>
      </c>
      <c r="K271" s="9">
        <f t="shared" si="100"/>
        <v>0.42700957070346041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11.908295541040445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1.9780798777016213</v>
      </c>
      <c r="I272" s="35">
        <f t="shared" si="122"/>
        <v>-0.13317832423221904</v>
      </c>
      <c r="K272" s="9">
        <f t="shared" si="100"/>
        <v>0.35667248760652243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7.7807194337962793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1.6682609268373356</v>
      </c>
      <c r="I273" s="35">
        <f t="shared" si="122"/>
        <v>-2.9459045320166846</v>
      </c>
      <c r="K273" s="9">
        <f t="shared" si="100"/>
        <v>0.13248815656468818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12.424242554445966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1.1956770474517879</v>
      </c>
      <c r="I274" s="35">
        <f t="shared" si="122"/>
        <v>-0.13317832423221904</v>
      </c>
      <c r="K274" s="9">
        <f t="shared" si="100"/>
        <v>0.34843328485932662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10.876401514229403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0.40257668590575751</v>
      </c>
      <c r="I275" s="35">
        <f t="shared" si="133"/>
        <v>-2.9459045320166846</v>
      </c>
      <c r="K275" s="9">
        <f t="shared" si="100"/>
        <v>0.18907436063090796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3.5763001543427824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-0.19237195302331742</v>
      </c>
      <c r="I276" s="35">
        <f t="shared" si="133"/>
        <v>-2.9459045320166846</v>
      </c>
      <c r="K276" s="45">
        <f t="shared" si="100"/>
        <v>-5.5052108101797601E-2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RUS-IND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-6.7376991897844102E-3</v>
      </c>
      <c r="D281" s="35" cm="1">
        <f t="array" ref="D281:D312">TREND(C281:C312,B281:B312)</f>
        <v>0.20318903631781993</v>
      </c>
      <c r="AMJ281"/>
    </row>
    <row r="282" spans="1:1024" x14ac:dyDescent="0.15">
      <c r="B282" s="35">
        <v>1993</v>
      </c>
      <c r="C282" s="35">
        <f t="shared" si="135"/>
        <v>-8.4651788727634306E-2</v>
      </c>
      <c r="D282" s="35">
        <v>0.21515406449343644</v>
      </c>
      <c r="AMJ282"/>
    </row>
    <row r="283" spans="1:1024" x14ac:dyDescent="0.15">
      <c r="B283" s="35">
        <v>1994</v>
      </c>
      <c r="C283" s="35">
        <f t="shared" si="135"/>
        <v>1.385439143025608E-2</v>
      </c>
      <c r="D283" s="35">
        <v>0.22711909266904939</v>
      </c>
      <c r="AMJ283"/>
    </row>
    <row r="284" spans="1:1024" x14ac:dyDescent="0.15">
      <c r="B284" s="35">
        <v>1995</v>
      </c>
      <c r="C284" s="35">
        <f t="shared" si="135"/>
        <v>0.12818553081267683</v>
      </c>
      <c r="D284" s="35">
        <v>0.2390841208446659</v>
      </c>
      <c r="AMJ284"/>
    </row>
    <row r="285" spans="1:1024" x14ac:dyDescent="0.15">
      <c r="B285" s="35">
        <v>1996</v>
      </c>
      <c r="C285" s="35">
        <f t="shared" si="135"/>
        <v>-8.9861895925430792E-3</v>
      </c>
      <c r="D285" s="35">
        <v>0.25104914902027886</v>
      </c>
      <c r="AMJ285"/>
    </row>
    <row r="286" spans="1:1024" x14ac:dyDescent="0.15">
      <c r="B286" s="35">
        <v>1997</v>
      </c>
      <c r="C286" s="35">
        <f t="shared" si="135"/>
        <v>0.33800894862906183</v>
      </c>
      <c r="D286" s="35">
        <v>0.26301417719589182</v>
      </c>
      <c r="AMJ286"/>
    </row>
    <row r="287" spans="1:1024" x14ac:dyDescent="0.15">
      <c r="B287" s="35">
        <v>1998</v>
      </c>
      <c r="C287" s="35">
        <f t="shared" si="135"/>
        <v>7.6561808891314961E-3</v>
      </c>
      <c r="D287" s="35">
        <v>0.27497920537150833</v>
      </c>
      <c r="AMJ287"/>
    </row>
    <row r="288" spans="1:1024" x14ac:dyDescent="0.15">
      <c r="B288" s="35">
        <v>1999</v>
      </c>
      <c r="C288" s="35">
        <f t="shared" si="135"/>
        <v>0.18890324928824445</v>
      </c>
      <c r="D288" s="35">
        <v>0.28694423354712129</v>
      </c>
      <c r="AMJ288"/>
    </row>
    <row r="289" spans="2:1024" x14ac:dyDescent="0.15">
      <c r="B289" s="35">
        <v>2000</v>
      </c>
      <c r="C289" s="35">
        <f t="shared" si="135"/>
        <v>0.1789274668549258</v>
      </c>
      <c r="D289" s="35">
        <v>0.2989092617227378</v>
      </c>
      <c r="AMJ289"/>
    </row>
    <row r="290" spans="2:1024" x14ac:dyDescent="0.15">
      <c r="B290" s="35">
        <v>2001</v>
      </c>
      <c r="C290" s="35">
        <f t="shared" si="135"/>
        <v>0.28695211390504383</v>
      </c>
      <c r="D290" s="35">
        <v>0.31087428989835075</v>
      </c>
      <c r="AMJ290"/>
    </row>
    <row r="291" spans="2:1024" x14ac:dyDescent="0.15">
      <c r="B291" s="35">
        <v>2002</v>
      </c>
      <c r="C291" s="35">
        <f t="shared" si="135"/>
        <v>0.55869768450109725</v>
      </c>
      <c r="D291" s="35">
        <v>0.32283931807396726</v>
      </c>
      <c r="AMJ291"/>
    </row>
    <row r="292" spans="2:1024" x14ac:dyDescent="0.15">
      <c r="B292" s="35">
        <v>2003</v>
      </c>
      <c r="C292" s="35">
        <f t="shared" si="135"/>
        <v>0.76897059653979605</v>
      </c>
      <c r="D292" s="35">
        <v>0.33480434624958022</v>
      </c>
      <c r="AMJ292"/>
    </row>
    <row r="293" spans="2:1024" x14ac:dyDescent="0.15">
      <c r="B293" s="35">
        <v>2004</v>
      </c>
      <c r="C293" s="35">
        <f t="shared" si="135"/>
        <v>0.47841747277189545</v>
      </c>
      <c r="D293" s="35">
        <v>0.34676937442519673</v>
      </c>
      <c r="AMJ293"/>
    </row>
    <row r="294" spans="2:1024" x14ac:dyDescent="0.15">
      <c r="B294" s="35">
        <v>2005</v>
      </c>
      <c r="C294" s="35">
        <f t="shared" si="135"/>
        <v>0.27992073621498692</v>
      </c>
      <c r="D294" s="35">
        <v>0.35873440260080969</v>
      </c>
      <c r="AMJ294"/>
    </row>
    <row r="295" spans="2:1024" x14ac:dyDescent="0.15">
      <c r="B295" s="35">
        <v>2006</v>
      </c>
      <c r="C295" s="35">
        <f t="shared" si="135"/>
        <v>0.30051544089632271</v>
      </c>
      <c r="D295" s="35">
        <v>0.3706994307764262</v>
      </c>
      <c r="AMJ295"/>
    </row>
    <row r="296" spans="2:1024" x14ac:dyDescent="0.15">
      <c r="B296" s="35">
        <v>2007</v>
      </c>
      <c r="C296" s="35">
        <f t="shared" si="135"/>
        <v>0.64801576761032353</v>
      </c>
      <c r="D296" s="35">
        <v>0.38266445895203915</v>
      </c>
      <c r="AMJ296"/>
    </row>
    <row r="297" spans="2:1024" x14ac:dyDescent="0.15">
      <c r="B297" s="35">
        <v>2008</v>
      </c>
      <c r="C297" s="35">
        <f t="shared" si="135"/>
        <v>0.32189473638722799</v>
      </c>
      <c r="D297" s="35">
        <v>0.39462948712765566</v>
      </c>
      <c r="AMJ297"/>
    </row>
    <row r="298" spans="2:1024" x14ac:dyDescent="0.15">
      <c r="B298" s="35">
        <v>2009</v>
      </c>
      <c r="C298" s="35">
        <f t="shared" si="135"/>
        <v>0.52996432176551678</v>
      </c>
      <c r="D298" s="35">
        <v>0.40659451530326862</v>
      </c>
      <c r="AMJ298"/>
    </row>
    <row r="299" spans="2:1024" x14ac:dyDescent="0.15">
      <c r="B299" s="35">
        <v>2010</v>
      </c>
      <c r="C299" s="35">
        <f t="shared" si="135"/>
        <v>0.72016758146327153</v>
      </c>
      <c r="D299" s="35">
        <v>0.41855954347888158</v>
      </c>
      <c r="AMJ299"/>
    </row>
    <row r="300" spans="2:1024" x14ac:dyDescent="0.15">
      <c r="B300" s="35">
        <v>2011</v>
      </c>
      <c r="C300" s="35">
        <f t="shared" si="135"/>
        <v>0.82101750048035016</v>
      </c>
      <c r="D300" s="35">
        <v>0.43052457165449809</v>
      </c>
      <c r="AMJ300"/>
    </row>
    <row r="301" spans="2:1024" x14ac:dyDescent="0.15">
      <c r="B301" s="35">
        <v>2012</v>
      </c>
      <c r="C301" s="35">
        <f t="shared" si="135"/>
        <v>1.2672354271297273</v>
      </c>
      <c r="D301" s="35">
        <v>0.44248959983011105</v>
      </c>
      <c r="AMJ301"/>
    </row>
    <row r="302" spans="2:1024" x14ac:dyDescent="0.15">
      <c r="B302" s="35">
        <v>2013</v>
      </c>
      <c r="C302" s="35">
        <f t="shared" si="135"/>
        <v>1.3169199673093686</v>
      </c>
      <c r="D302" s="35">
        <v>0.45445462800572756</v>
      </c>
      <c r="AMJ302"/>
    </row>
    <row r="303" spans="2:1024" x14ac:dyDescent="0.15">
      <c r="B303" s="35">
        <v>2014</v>
      </c>
      <c r="C303" s="35">
        <f t="shared" si="135"/>
        <v>0.47091976981232625</v>
      </c>
      <c r="D303" s="35">
        <v>0.46641965618134051</v>
      </c>
      <c r="AMJ303"/>
    </row>
    <row r="304" spans="2:1024" x14ac:dyDescent="0.15">
      <c r="B304" s="35">
        <v>2015</v>
      </c>
      <c r="C304" s="35">
        <f t="shared" si="135"/>
        <v>0.62414763249599758</v>
      </c>
      <c r="D304" s="35">
        <v>0.47838468435695702</v>
      </c>
      <c r="AMJ304"/>
    </row>
    <row r="305" spans="2:1024" x14ac:dyDescent="0.15">
      <c r="B305" s="35">
        <v>2016</v>
      </c>
      <c r="C305" s="35">
        <f t="shared" si="135"/>
        <v>0.48653732512753339</v>
      </c>
      <c r="D305" s="35">
        <v>0.49034971253256998</v>
      </c>
      <c r="AMJ305"/>
    </row>
    <row r="306" spans="2:1024" x14ac:dyDescent="0.15">
      <c r="B306" s="35">
        <v>2017</v>
      </c>
      <c r="C306" s="35">
        <f t="shared" si="135"/>
        <v>0.40262322020690811</v>
      </c>
      <c r="D306" s="35">
        <v>0.50231474070818649</v>
      </c>
      <c r="AMJ306"/>
    </row>
    <row r="307" spans="2:1024" x14ac:dyDescent="0.15">
      <c r="B307" s="35">
        <v>2018</v>
      </c>
      <c r="C307" s="35">
        <f t="shared" si="135"/>
        <v>0.42700957070346041</v>
      </c>
      <c r="D307" s="35">
        <v>0.51427976888379945</v>
      </c>
      <c r="AMJ307"/>
    </row>
    <row r="308" spans="2:1024" x14ac:dyDescent="0.15">
      <c r="B308" s="35">
        <v>2019</v>
      </c>
      <c r="C308" s="35">
        <f t="shared" si="135"/>
        <v>0.35667248760652243</v>
      </c>
      <c r="D308" s="35">
        <v>0.52624479705941596</v>
      </c>
      <c r="AMJ308"/>
    </row>
    <row r="309" spans="2:1024" x14ac:dyDescent="0.15">
      <c r="B309" s="35">
        <v>2020</v>
      </c>
      <c r="C309" s="35">
        <f t="shared" si="135"/>
        <v>0.13248815656468818</v>
      </c>
      <c r="D309" s="35">
        <v>0.53820982523502892</v>
      </c>
      <c r="AMJ309"/>
    </row>
    <row r="310" spans="2:1024" x14ac:dyDescent="0.15">
      <c r="B310" s="35">
        <v>2021</v>
      </c>
      <c r="C310" s="35">
        <f t="shared" si="135"/>
        <v>0.34843328485932662</v>
      </c>
      <c r="D310" s="35">
        <v>0.55017485341064543</v>
      </c>
      <c r="AMJ310"/>
    </row>
    <row r="311" spans="2:1024" x14ac:dyDescent="0.15">
      <c r="B311" s="35">
        <v>2022</v>
      </c>
      <c r="C311" s="35">
        <f t="shared" si="135"/>
        <v>0.18907436063090796</v>
      </c>
      <c r="D311" s="35">
        <v>0.56213988158625838</v>
      </c>
      <c r="AMJ311"/>
    </row>
    <row r="312" spans="2:1024" x14ac:dyDescent="0.15">
      <c r="B312" s="35">
        <v>2023</v>
      </c>
      <c r="C312" s="35">
        <f t="shared" si="135"/>
        <v>-5.5052108101797601E-2</v>
      </c>
      <c r="D312" s="35">
        <v>0.57410490976187134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067DF-2603-49B2-B38A-3FEA29197B2C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80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18</v>
      </c>
      <c r="D7" s="77">
        <v>18</v>
      </c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0.816901408</v>
      </c>
      <c r="L7" s="20">
        <f t="shared" ref="L7:L38" si="0">M7+N7</f>
        <v>1</v>
      </c>
      <c r="M7" s="22">
        <v>1</v>
      </c>
      <c r="N7" s="22"/>
    </row>
    <row r="8" spans="1:16" x14ac:dyDescent="0.15">
      <c r="A8" s="20">
        <v>1993</v>
      </c>
      <c r="B8" s="20">
        <v>0</v>
      </c>
      <c r="C8" s="20">
        <f t="shared" ref="C8:C39" si="1">D8+E8-F8</f>
        <v>18</v>
      </c>
      <c r="D8" s="77">
        <v>18</v>
      </c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0.83064516099999997</v>
      </c>
      <c r="L8" s="20">
        <f t="shared" si="0"/>
        <v>0</v>
      </c>
      <c r="M8" s="22"/>
      <c r="N8" s="22"/>
    </row>
    <row r="9" spans="1:16" x14ac:dyDescent="0.15">
      <c r="A9" s="20">
        <v>1994</v>
      </c>
      <c r="B9" s="20">
        <v>0</v>
      </c>
      <c r="C9" s="20">
        <f t="shared" si="1"/>
        <v>11</v>
      </c>
      <c r="D9" s="77">
        <v>11</v>
      </c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0.78461538500000005</v>
      </c>
      <c r="L9" s="20">
        <f t="shared" si="0"/>
        <v>1</v>
      </c>
      <c r="M9" s="22"/>
      <c r="N9" s="22">
        <v>1</v>
      </c>
    </row>
    <row r="10" spans="1:16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0.80519480499999996</v>
      </c>
      <c r="L10" s="20">
        <f t="shared" si="0"/>
        <v>1</v>
      </c>
      <c r="M10" s="22">
        <v>1</v>
      </c>
      <c r="N10" s="22"/>
    </row>
    <row r="11" spans="1:16" x14ac:dyDescent="0.15">
      <c r="A11" s="20">
        <v>1996</v>
      </c>
      <c r="B11" s="20">
        <v>0</v>
      </c>
      <c r="C11" s="20">
        <f t="shared" si="1"/>
        <v>45</v>
      </c>
      <c r="D11" s="77">
        <v>45</v>
      </c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0.76666666699999997</v>
      </c>
      <c r="L11" s="20">
        <f t="shared" si="0"/>
        <v>0</v>
      </c>
      <c r="M11" s="22"/>
      <c r="N11" s="22"/>
      <c r="P11"/>
    </row>
    <row r="12" spans="1:16" x14ac:dyDescent="0.15">
      <c r="A12" s="20">
        <v>1997</v>
      </c>
      <c r="B12" s="20">
        <v>0</v>
      </c>
      <c r="C12" s="20">
        <f t="shared" si="1"/>
        <v>3</v>
      </c>
      <c r="D12" s="77">
        <v>3</v>
      </c>
      <c r="E12" s="77"/>
      <c r="F12" s="78">
        <v>0</v>
      </c>
      <c r="G12" s="53">
        <v>0</v>
      </c>
      <c r="H12" s="20">
        <v>0</v>
      </c>
      <c r="I12" s="20">
        <v>0</v>
      </c>
      <c r="J12" s="20">
        <v>0</v>
      </c>
      <c r="K12" s="21">
        <v>0.78767123299999997</v>
      </c>
      <c r="L12" s="20">
        <f t="shared" si="0"/>
        <v>0</v>
      </c>
      <c r="M12" s="22"/>
      <c r="N12" s="22"/>
      <c r="P12"/>
    </row>
    <row r="13" spans="1:16" x14ac:dyDescent="0.15">
      <c r="A13" s="20">
        <v>1998</v>
      </c>
      <c r="B13" s="20">
        <v>0</v>
      </c>
      <c r="C13" s="20">
        <f t="shared" si="1"/>
        <v>8</v>
      </c>
      <c r="D13" s="77">
        <v>8</v>
      </c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0.84677419399999998</v>
      </c>
      <c r="L13" s="20">
        <f t="shared" si="0"/>
        <v>0</v>
      </c>
      <c r="M13" s="22"/>
      <c r="N13" s="22"/>
      <c r="P13"/>
    </row>
    <row r="14" spans="1:16" x14ac:dyDescent="0.15">
      <c r="A14" s="20">
        <v>1999</v>
      </c>
      <c r="B14" s="20">
        <v>0</v>
      </c>
      <c r="C14" s="20">
        <f t="shared" si="1"/>
        <v>18</v>
      </c>
      <c r="D14" s="77">
        <v>18</v>
      </c>
      <c r="E14" s="77"/>
      <c r="F14" s="78">
        <v>0</v>
      </c>
      <c r="G14" s="53">
        <v>0</v>
      </c>
      <c r="H14" s="20">
        <v>0</v>
      </c>
      <c r="I14" s="20">
        <v>0</v>
      </c>
      <c r="J14" s="20">
        <v>0</v>
      </c>
      <c r="K14" s="21">
        <v>0.80434782599999999</v>
      </c>
      <c r="L14" s="20">
        <f t="shared" si="0"/>
        <v>0</v>
      </c>
      <c r="M14" s="22"/>
      <c r="N14" s="22"/>
      <c r="P14"/>
    </row>
    <row r="15" spans="1:16" x14ac:dyDescent="0.15">
      <c r="A15" s="20">
        <v>2000</v>
      </c>
      <c r="B15" s="20">
        <v>0</v>
      </c>
      <c r="C15" s="20">
        <f t="shared" si="1"/>
        <v>29</v>
      </c>
      <c r="D15" s="77">
        <v>29</v>
      </c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0.82352941199999996</v>
      </c>
      <c r="L15" s="20">
        <f t="shared" si="0"/>
        <v>0</v>
      </c>
      <c r="M15" s="22"/>
      <c r="N15" s="22"/>
      <c r="P15"/>
    </row>
    <row r="16" spans="1:16" x14ac:dyDescent="0.15">
      <c r="A16" s="20">
        <v>2001</v>
      </c>
      <c r="B16" s="20">
        <v>0</v>
      </c>
      <c r="C16" s="20">
        <f t="shared" si="1"/>
        <v>41</v>
      </c>
      <c r="D16" s="77">
        <v>41</v>
      </c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0.80147058800000004</v>
      </c>
      <c r="L16" s="20">
        <f t="shared" si="0"/>
        <v>1</v>
      </c>
      <c r="M16" s="22"/>
      <c r="N16" s="22">
        <v>1</v>
      </c>
      <c r="P16"/>
    </row>
    <row r="17" spans="1:14" x14ac:dyDescent="0.15">
      <c r="A17" s="20">
        <v>2002</v>
      </c>
      <c r="B17" s="20">
        <v>0</v>
      </c>
      <c r="C17" s="20">
        <f t="shared" si="1"/>
        <v>58</v>
      </c>
      <c r="D17" s="77">
        <v>58</v>
      </c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0.81333333299999999</v>
      </c>
      <c r="L17" s="20">
        <f t="shared" si="0"/>
        <v>1</v>
      </c>
      <c r="M17" s="22">
        <v>1</v>
      </c>
      <c r="N17" s="22"/>
    </row>
    <row r="18" spans="1:14" x14ac:dyDescent="0.15">
      <c r="A18" s="20">
        <v>2003</v>
      </c>
      <c r="B18" s="20">
        <v>0</v>
      </c>
      <c r="C18" s="20">
        <f t="shared" si="1"/>
        <v>3</v>
      </c>
      <c r="D18" s="77">
        <v>3</v>
      </c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0.80921052599999999</v>
      </c>
      <c r="L18" s="20">
        <f t="shared" si="0"/>
        <v>1</v>
      </c>
      <c r="M18" s="22">
        <v>1</v>
      </c>
      <c r="N18" s="22"/>
    </row>
    <row r="19" spans="1:14" x14ac:dyDescent="0.15">
      <c r="A19" s="20">
        <v>2004</v>
      </c>
      <c r="B19" s="20">
        <v>0</v>
      </c>
      <c r="C19" s="20">
        <f t="shared" si="1"/>
        <v>33</v>
      </c>
      <c r="D19" s="77">
        <v>33</v>
      </c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0.80555555599999995</v>
      </c>
      <c r="L19" s="20">
        <f t="shared" si="0"/>
        <v>0</v>
      </c>
      <c r="M19" s="22"/>
      <c r="N19" s="22"/>
    </row>
    <row r="20" spans="1:14" x14ac:dyDescent="0.15">
      <c r="A20" s="20">
        <v>2005</v>
      </c>
      <c r="B20" s="20">
        <v>0</v>
      </c>
      <c r="C20" s="20">
        <f t="shared" si="1"/>
        <v>82</v>
      </c>
      <c r="D20" s="77">
        <v>82</v>
      </c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0.77777777800000003</v>
      </c>
      <c r="L20" s="20">
        <f t="shared" si="0"/>
        <v>0</v>
      </c>
      <c r="M20" s="22"/>
      <c r="N20" s="22"/>
    </row>
    <row r="21" spans="1:14" x14ac:dyDescent="0.15">
      <c r="A21" s="20">
        <v>2006</v>
      </c>
      <c r="B21" s="20">
        <v>0</v>
      </c>
      <c r="C21" s="20">
        <f t="shared" si="1"/>
        <v>128</v>
      </c>
      <c r="D21" s="77">
        <v>128</v>
      </c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0.75252525299999995</v>
      </c>
      <c r="L21" s="20">
        <f t="shared" si="0"/>
        <v>0</v>
      </c>
      <c r="M21" s="22"/>
      <c r="N21" s="22"/>
    </row>
    <row r="22" spans="1:14" x14ac:dyDescent="0.15">
      <c r="A22" s="20">
        <v>2007</v>
      </c>
      <c r="B22" s="20">
        <v>0</v>
      </c>
      <c r="C22" s="20">
        <f t="shared" si="1"/>
        <v>64</v>
      </c>
      <c r="D22" s="77">
        <v>64</v>
      </c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0.69078947400000001</v>
      </c>
      <c r="L22" s="20">
        <f t="shared" si="0"/>
        <v>0</v>
      </c>
      <c r="M22" s="22"/>
      <c r="N22" s="22"/>
    </row>
    <row r="23" spans="1:14" x14ac:dyDescent="0.15">
      <c r="A23" s="20">
        <v>2008</v>
      </c>
      <c r="B23" s="20">
        <v>0</v>
      </c>
      <c r="C23" s="20">
        <f t="shared" si="1"/>
        <v>54</v>
      </c>
      <c r="D23" s="77">
        <v>54</v>
      </c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0.675675676</v>
      </c>
      <c r="L23" s="20">
        <f t="shared" si="0"/>
        <v>0</v>
      </c>
      <c r="M23" s="22"/>
      <c r="N23" s="22"/>
    </row>
    <row r="24" spans="1:14" x14ac:dyDescent="0.15">
      <c r="A24" s="20">
        <v>2009</v>
      </c>
      <c r="B24" s="20">
        <v>0</v>
      </c>
      <c r="C24" s="20">
        <f t="shared" si="1"/>
        <v>28</v>
      </c>
      <c r="D24" s="77">
        <v>28</v>
      </c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0.65441176499999998</v>
      </c>
      <c r="L24" s="20">
        <f t="shared" si="0"/>
        <v>0</v>
      </c>
      <c r="M24" s="22"/>
      <c r="N24" s="22"/>
    </row>
    <row r="25" spans="1:14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0.678571429</v>
      </c>
      <c r="L25" s="20">
        <f t="shared" si="0"/>
        <v>1</v>
      </c>
      <c r="M25" s="22">
        <v>1</v>
      </c>
      <c r="N25" s="22"/>
    </row>
    <row r="26" spans="1:14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0.70588235300000002</v>
      </c>
      <c r="L26" s="20">
        <f t="shared" si="0"/>
        <v>1</v>
      </c>
      <c r="M26" s="22"/>
      <c r="N26" s="22">
        <v>1</v>
      </c>
    </row>
    <row r="27" spans="1:14" x14ac:dyDescent="0.15">
      <c r="A27" s="20">
        <v>2012</v>
      </c>
      <c r="B27" s="20">
        <v>0</v>
      </c>
      <c r="C27" s="20">
        <f t="shared" si="1"/>
        <v>632</v>
      </c>
      <c r="D27" s="77">
        <v>632</v>
      </c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0.67142857099999997</v>
      </c>
      <c r="L27" s="20">
        <f t="shared" si="0"/>
        <v>0</v>
      </c>
      <c r="M27" s="22"/>
      <c r="N27" s="22"/>
    </row>
    <row r="28" spans="1:14" x14ac:dyDescent="0.15">
      <c r="A28" s="20">
        <v>2013</v>
      </c>
      <c r="B28" s="20">
        <v>0</v>
      </c>
      <c r="C28" s="20">
        <f t="shared" si="1"/>
        <v>69</v>
      </c>
      <c r="D28" s="77">
        <v>69</v>
      </c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0.65873015899999998</v>
      </c>
      <c r="L28" s="20">
        <f t="shared" si="0"/>
        <v>1</v>
      </c>
      <c r="M28" s="22">
        <v>1</v>
      </c>
      <c r="N28" s="22"/>
    </row>
    <row r="29" spans="1:14" x14ac:dyDescent="0.15">
      <c r="A29" s="20">
        <v>2014</v>
      </c>
      <c r="B29" s="20">
        <v>0</v>
      </c>
      <c r="C29" s="20">
        <f t="shared" si="1"/>
        <v>154</v>
      </c>
      <c r="D29" s="77">
        <v>154</v>
      </c>
      <c r="E29" s="77"/>
      <c r="F29" s="78">
        <v>0</v>
      </c>
      <c r="G29" s="53">
        <v>0</v>
      </c>
      <c r="H29" s="20">
        <v>0</v>
      </c>
      <c r="I29" s="20">
        <v>0</v>
      </c>
      <c r="J29" s="20">
        <v>0</v>
      </c>
      <c r="K29" s="21">
        <v>0.65714285699999997</v>
      </c>
      <c r="L29" s="20">
        <f t="shared" si="0"/>
        <v>0</v>
      </c>
      <c r="M29" s="22"/>
      <c r="N29" s="22"/>
    </row>
    <row r="30" spans="1:14" x14ac:dyDescent="0.15">
      <c r="A30" s="20">
        <v>2015</v>
      </c>
      <c r="B30" s="20">
        <v>0</v>
      </c>
      <c r="C30" s="20">
        <f t="shared" si="1"/>
        <v>100</v>
      </c>
      <c r="D30" s="77">
        <v>100</v>
      </c>
      <c r="E30" s="77"/>
      <c r="F30" s="78">
        <v>0</v>
      </c>
      <c r="G30" s="53">
        <v>0</v>
      </c>
      <c r="H30" s="20">
        <v>0</v>
      </c>
      <c r="I30" s="20">
        <v>0</v>
      </c>
      <c r="J30" s="20">
        <v>0</v>
      </c>
      <c r="K30" s="21">
        <v>0.64</v>
      </c>
      <c r="L30" s="20">
        <f t="shared" si="0"/>
        <v>0</v>
      </c>
      <c r="M30" s="22"/>
      <c r="N30" s="22"/>
    </row>
    <row r="31" spans="1:14" x14ac:dyDescent="0.15">
      <c r="A31" s="20">
        <v>2016</v>
      </c>
      <c r="B31" s="20">
        <v>0</v>
      </c>
      <c r="C31" s="20">
        <f t="shared" si="1"/>
        <v>92</v>
      </c>
      <c r="D31" s="77">
        <v>92</v>
      </c>
      <c r="E31" s="77"/>
      <c r="F31" s="78">
        <v>0</v>
      </c>
      <c r="G31" s="53">
        <v>0</v>
      </c>
      <c r="H31" s="20">
        <v>0</v>
      </c>
      <c r="I31" s="20">
        <v>0</v>
      </c>
      <c r="J31" s="20">
        <v>0</v>
      </c>
      <c r="K31" s="21">
        <v>0.62337662299999996</v>
      </c>
      <c r="L31" s="20">
        <f t="shared" si="0"/>
        <v>0</v>
      </c>
      <c r="M31" s="22"/>
      <c r="N31" s="22"/>
    </row>
    <row r="32" spans="1:14" x14ac:dyDescent="0.15">
      <c r="A32" s="20">
        <v>2017</v>
      </c>
      <c r="B32" s="20">
        <v>0</v>
      </c>
      <c r="C32" s="20">
        <f t="shared" si="1"/>
        <v>107</v>
      </c>
      <c r="D32" s="77">
        <v>107</v>
      </c>
      <c r="E32" s="77"/>
      <c r="F32" s="78">
        <v>0</v>
      </c>
      <c r="G32" s="53">
        <v>0</v>
      </c>
      <c r="H32" s="20">
        <v>0</v>
      </c>
      <c r="I32" s="20">
        <v>0</v>
      </c>
      <c r="J32" s="20">
        <v>0</v>
      </c>
      <c r="K32" s="21">
        <v>0.64673913000000005</v>
      </c>
      <c r="L32" s="20">
        <f t="shared" si="0"/>
        <v>0</v>
      </c>
      <c r="M32" s="22"/>
      <c r="N32" s="22"/>
    </row>
    <row r="33" spans="1:1024" x14ac:dyDescent="0.15">
      <c r="A33" s="20">
        <v>2018</v>
      </c>
      <c r="B33" s="20">
        <v>0</v>
      </c>
      <c r="C33" s="20">
        <f t="shared" si="1"/>
        <v>140.5</v>
      </c>
      <c r="D33" s="77">
        <v>143</v>
      </c>
      <c r="E33" s="77"/>
      <c r="F33" s="78">
        <v>2.5</v>
      </c>
      <c r="G33" s="53">
        <v>0</v>
      </c>
      <c r="H33" s="20">
        <v>0</v>
      </c>
      <c r="I33" s="20">
        <v>0</v>
      </c>
      <c r="J33" s="20">
        <v>0</v>
      </c>
      <c r="K33" s="21">
        <v>0.663265306</v>
      </c>
      <c r="L33" s="20">
        <f t="shared" si="0"/>
        <v>0</v>
      </c>
      <c r="M33" s="22"/>
      <c r="N33" s="22"/>
    </row>
    <row r="34" spans="1:1024" x14ac:dyDescent="0.15">
      <c r="A34" s="20">
        <v>2019</v>
      </c>
      <c r="B34" s="20">
        <v>0</v>
      </c>
      <c r="C34" s="20">
        <f t="shared" si="1"/>
        <v>82.75</v>
      </c>
      <c r="D34" s="77">
        <v>84</v>
      </c>
      <c r="E34" s="77"/>
      <c r="F34" s="78">
        <v>1.25</v>
      </c>
      <c r="G34" s="53">
        <v>0</v>
      </c>
      <c r="H34" s="20">
        <v>0</v>
      </c>
      <c r="I34" s="20">
        <v>0</v>
      </c>
      <c r="J34" s="20">
        <v>0</v>
      </c>
      <c r="K34" s="21">
        <v>0.59473684199999999</v>
      </c>
      <c r="L34" s="20">
        <f t="shared" si="0"/>
        <v>0</v>
      </c>
      <c r="M34" s="22"/>
      <c r="N34" s="22"/>
    </row>
    <row r="35" spans="1:1024" x14ac:dyDescent="0.15">
      <c r="A35" s="20">
        <v>2020</v>
      </c>
      <c r="B35" s="20">
        <v>0</v>
      </c>
      <c r="C35" s="20">
        <f t="shared" si="1"/>
        <v>84</v>
      </c>
      <c r="D35" s="77">
        <v>84</v>
      </c>
      <c r="E35" s="77"/>
      <c r="F35" s="78">
        <v>0</v>
      </c>
      <c r="G35" s="53">
        <v>0</v>
      </c>
      <c r="H35" s="20">
        <v>0</v>
      </c>
      <c r="I35" s="20">
        <v>0</v>
      </c>
      <c r="J35" s="20">
        <v>0</v>
      </c>
      <c r="K35" s="21">
        <v>0.61979166699999999</v>
      </c>
      <c r="L35" s="20">
        <f t="shared" si="0"/>
        <v>0</v>
      </c>
      <c r="M35" s="22"/>
      <c r="N35" s="22"/>
    </row>
    <row r="36" spans="1:1024" x14ac:dyDescent="0.15">
      <c r="A36" s="20">
        <v>2021</v>
      </c>
      <c r="B36" s="20">
        <v>0</v>
      </c>
      <c r="C36" s="20">
        <f t="shared" si="1"/>
        <v>130.75</v>
      </c>
      <c r="D36" s="77">
        <v>132</v>
      </c>
      <c r="E36" s="77"/>
      <c r="F36" s="78">
        <v>1.25</v>
      </c>
      <c r="G36" s="53">
        <v>0</v>
      </c>
      <c r="H36" s="20">
        <v>0</v>
      </c>
      <c r="I36" s="20">
        <v>0</v>
      </c>
      <c r="J36" s="20">
        <v>0</v>
      </c>
      <c r="K36" s="21">
        <v>0.57738095199999995</v>
      </c>
      <c r="L36" s="20">
        <f t="shared" si="0"/>
        <v>0</v>
      </c>
      <c r="M36" s="22"/>
      <c r="N36" s="22"/>
    </row>
    <row r="37" spans="1:1024" x14ac:dyDescent="0.15">
      <c r="A37" s="20">
        <v>2022</v>
      </c>
      <c r="B37" s="20">
        <v>0</v>
      </c>
      <c r="C37" s="20">
        <f t="shared" si="1"/>
        <v>67</v>
      </c>
      <c r="D37" s="77">
        <v>72</v>
      </c>
      <c r="E37" s="77"/>
      <c r="F37" s="78">
        <v>5</v>
      </c>
      <c r="G37" s="53">
        <v>0</v>
      </c>
      <c r="H37" s="20">
        <v>0</v>
      </c>
      <c r="I37" s="20">
        <v>0</v>
      </c>
      <c r="J37" s="20">
        <v>0</v>
      </c>
      <c r="K37" s="21">
        <v>0.49390243900000003</v>
      </c>
      <c r="L37" s="20">
        <f t="shared" si="0"/>
        <v>0</v>
      </c>
      <c r="M37" s="22"/>
      <c r="N37" s="22"/>
    </row>
    <row r="38" spans="1:1024" x14ac:dyDescent="0.15">
      <c r="A38" s="20">
        <v>2023</v>
      </c>
      <c r="B38" s="20">
        <v>0</v>
      </c>
      <c r="C38" s="20">
        <f t="shared" si="1"/>
        <v>1</v>
      </c>
      <c r="D38" s="77">
        <v>7</v>
      </c>
      <c r="E38" s="77"/>
      <c r="F38" s="78">
        <v>6</v>
      </c>
      <c r="G38" s="53">
        <v>0</v>
      </c>
      <c r="H38" s="20">
        <v>0</v>
      </c>
      <c r="I38" s="20">
        <v>0</v>
      </c>
      <c r="J38" s="20">
        <v>0</v>
      </c>
      <c r="K38" s="21">
        <v>0.51162790700000005</v>
      </c>
      <c r="L38" s="20">
        <f t="shared" si="0"/>
        <v>0</v>
      </c>
      <c r="M38" s="22"/>
      <c r="N38" s="22"/>
    </row>
    <row r="39" spans="1:1024" x14ac:dyDescent="0.15">
      <c r="A39" s="20">
        <v>2024</v>
      </c>
      <c r="B39" s="23"/>
      <c r="C39" s="20">
        <f t="shared" si="1"/>
        <v>12</v>
      </c>
      <c r="D39" s="77">
        <v>12</v>
      </c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18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0.816901408</v>
      </c>
      <c r="I50" s="20">
        <f t="shared" ref="I50:I81" si="7">L7</f>
        <v>1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18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0.83064516099999997</v>
      </c>
      <c r="I51" s="20">
        <f t="shared" si="7"/>
        <v>0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11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0.78461538500000005</v>
      </c>
      <c r="I52" s="20">
        <f t="shared" si="7"/>
        <v>1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0.80519480499999996</v>
      </c>
      <c r="I53" s="20">
        <f t="shared" si="7"/>
        <v>1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45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0.76666666699999997</v>
      </c>
      <c r="I54" s="20">
        <f t="shared" si="7"/>
        <v>0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3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0.78767123299999997</v>
      </c>
      <c r="I55" s="20">
        <f t="shared" si="7"/>
        <v>0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8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0.84677419399999998</v>
      </c>
      <c r="I56" s="20">
        <f t="shared" si="7"/>
        <v>0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18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0.80434782599999999</v>
      </c>
      <c r="I57" s="20">
        <f t="shared" si="7"/>
        <v>0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29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0.82352941199999996</v>
      </c>
      <c r="I58" s="20">
        <f t="shared" si="7"/>
        <v>0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41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0.80147058800000004</v>
      </c>
      <c r="I59" s="20">
        <f t="shared" si="7"/>
        <v>1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58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0.81333333299999999</v>
      </c>
      <c r="I60" s="20">
        <f t="shared" si="7"/>
        <v>1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3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0.80921052599999999</v>
      </c>
      <c r="I61" s="20">
        <f t="shared" si="7"/>
        <v>1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33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0.80555555599999995</v>
      </c>
      <c r="I62" s="20">
        <f t="shared" si="7"/>
        <v>0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82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0.77777777800000003</v>
      </c>
      <c r="I63" s="20">
        <f t="shared" si="7"/>
        <v>0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128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0.75252525299999995</v>
      </c>
      <c r="I64" s="20">
        <f t="shared" si="7"/>
        <v>0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64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0.69078947400000001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54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0.675675676</v>
      </c>
      <c r="I66" s="20">
        <f t="shared" si="7"/>
        <v>0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28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0.65441176499999998</v>
      </c>
      <c r="I67" s="20">
        <f t="shared" si="7"/>
        <v>0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0.678571429</v>
      </c>
      <c r="I68" s="20">
        <f t="shared" si="7"/>
        <v>1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0.70588235300000002</v>
      </c>
      <c r="I69" s="20">
        <f t="shared" si="7"/>
        <v>1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632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0.67142857099999997</v>
      </c>
      <c r="I70" s="20">
        <f t="shared" si="7"/>
        <v>0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69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0.65873015899999998</v>
      </c>
      <c r="I71" s="20">
        <f t="shared" si="7"/>
        <v>1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154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0.65714285699999997</v>
      </c>
      <c r="I72" s="20">
        <f t="shared" si="7"/>
        <v>0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100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0.64</v>
      </c>
      <c r="I73" s="20">
        <f t="shared" si="7"/>
        <v>0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92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0.62337662299999996</v>
      </c>
      <c r="I74" s="20">
        <f t="shared" si="7"/>
        <v>0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107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0.64673913000000005</v>
      </c>
      <c r="I75" s="20">
        <f t="shared" si="7"/>
        <v>0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140.5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0.663265306</v>
      </c>
      <c r="I76" s="20">
        <f t="shared" si="7"/>
        <v>0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82.75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0.59473684199999999</v>
      </c>
      <c r="I77" s="20">
        <f t="shared" si="7"/>
        <v>0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84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0.61979166699999999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130.75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0.57738095199999995</v>
      </c>
      <c r="I79" s="20">
        <f t="shared" si="7"/>
        <v>0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67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0.49390243900000003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1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0.51162790700000005</v>
      </c>
      <c r="I81" s="20">
        <f t="shared" si="7"/>
        <v>0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18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0.816901408</v>
      </c>
      <c r="I88" s="20">
        <f t="shared" si="13"/>
        <v>1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18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0.83064516099999997</v>
      </c>
      <c r="I89" s="20">
        <f t="shared" si="13"/>
        <v>0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11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0.78461538500000005</v>
      </c>
      <c r="I90" s="20">
        <f t="shared" si="13"/>
        <v>1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0.80519480499999996</v>
      </c>
      <c r="I91" s="20">
        <f t="shared" si="13"/>
        <v>1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45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0.76666666699999997</v>
      </c>
      <c r="I92" s="20">
        <f t="shared" si="13"/>
        <v>0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3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0.78767123299999997</v>
      </c>
      <c r="I93" s="20">
        <f t="shared" si="13"/>
        <v>0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8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0.84677419399999998</v>
      </c>
      <c r="I94" s="20">
        <f t="shared" si="13"/>
        <v>0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18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0.80434782599999999</v>
      </c>
      <c r="I95" s="20">
        <f t="shared" si="13"/>
        <v>0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29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0.82352941199999996</v>
      </c>
      <c r="I96" s="20">
        <f t="shared" si="13"/>
        <v>0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41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0.80147058800000004</v>
      </c>
      <c r="I97" s="20">
        <f t="shared" si="13"/>
        <v>1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58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0.81333333299999999</v>
      </c>
      <c r="I98" s="20">
        <f t="shared" si="13"/>
        <v>1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3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0.80921052599999999</v>
      </c>
      <c r="I99" s="20">
        <f t="shared" si="13"/>
        <v>1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33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0.80555555599999995</v>
      </c>
      <c r="I100" s="20">
        <f t="shared" si="13"/>
        <v>0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82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0.77777777800000003</v>
      </c>
      <c r="I101" s="20">
        <f t="shared" si="13"/>
        <v>0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128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0.75252525299999995</v>
      </c>
      <c r="I102" s="20">
        <f t="shared" si="13"/>
        <v>0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64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0.69078947400000001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54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0.675675676</v>
      </c>
      <c r="I104" s="20">
        <f t="shared" si="15"/>
        <v>0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28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0.65441176499999998</v>
      </c>
      <c r="I105" s="20">
        <f t="shared" si="15"/>
        <v>0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0.678571429</v>
      </c>
      <c r="I106" s="20">
        <f t="shared" si="15"/>
        <v>1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0.70588235300000002</v>
      </c>
      <c r="I107" s="20">
        <f t="shared" si="15"/>
        <v>1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632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0.67142857099999997</v>
      </c>
      <c r="I108" s="20">
        <f t="shared" si="15"/>
        <v>0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69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0.65873015899999998</v>
      </c>
      <c r="I109" s="20">
        <f t="shared" si="15"/>
        <v>1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154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0.65714285699999997</v>
      </c>
      <c r="I110" s="20">
        <f t="shared" si="15"/>
        <v>0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100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0.64</v>
      </c>
      <c r="I111" s="20">
        <f t="shared" si="15"/>
        <v>0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92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0.62337662299999996</v>
      </c>
      <c r="I112" s="20">
        <f t="shared" si="15"/>
        <v>0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107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0.64673913000000005</v>
      </c>
      <c r="I113" s="20">
        <f t="shared" si="15"/>
        <v>0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140.5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0.663265306</v>
      </c>
      <c r="I114" s="20">
        <f t="shared" si="15"/>
        <v>0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82.75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0.59473684199999999</v>
      </c>
      <c r="I115" s="20">
        <f t="shared" si="15"/>
        <v>0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84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0.61979166699999999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130.75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0.57738095199999995</v>
      </c>
      <c r="I117" s="20">
        <f t="shared" si="15"/>
        <v>0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67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0.49390243900000003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1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0.51162790700000005</v>
      </c>
      <c r="I119" s="20">
        <f t="shared" si="15"/>
        <v>0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-0.22331917339698218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0.58951480660016997</v>
      </c>
      <c r="I128" s="35">
        <f t="shared" si="18"/>
        <v>-3.2324835978693942E-2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-0.22331917339698218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0.66704889350851881</v>
      </c>
      <c r="I129" s="36">
        <f t="shared" si="18"/>
        <v>-0.71502537184870985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-0.24496513739961118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0.40737625149029949</v>
      </c>
      <c r="I130" s="36">
        <f t="shared" si="18"/>
        <v>-3.2324835978693942E-2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0.52347310937208813</v>
      </c>
      <c r="I131" s="36">
        <f t="shared" si="18"/>
        <v>-3.2324835978693942E-2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-0.13982759795827043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0.30612025094187184</v>
      </c>
      <c r="I132" s="36">
        <f t="shared" si="18"/>
        <v>-0.71502537184870985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-0.26970338197404431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0.42461552990360463</v>
      </c>
      <c r="I133" s="36">
        <f t="shared" si="18"/>
        <v>-0.71502537184870985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-0.25424197911502361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0.75803931267347535</v>
      </c>
      <c r="I134" s="36">
        <f t="shared" si="18"/>
        <v>-0.71502537184870985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-0.22331917339698218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0.51869495718938052</v>
      </c>
      <c r="I135" s="36">
        <f t="shared" si="18"/>
        <v>-0.71502537184870985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-0.18930408710713667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0.6269060663357664</v>
      </c>
      <c r="I136" s="36">
        <f t="shared" si="18"/>
        <v>-0.71502537184870985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-0.15219672024548697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0.5024632902532824</v>
      </c>
      <c r="I137" s="36">
        <f t="shared" si="18"/>
        <v>-3.2324835978693942E-2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-9.9627950524816614E-2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0.56938584785465796</v>
      </c>
      <c r="I138" s="36">
        <f t="shared" si="20"/>
        <v>-3.2324835978693942E-2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-0.26970338197404431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0.54612742082644017</v>
      </c>
      <c r="I139" s="36">
        <f t="shared" si="20"/>
        <v>-3.2324835978693942E-2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-0.1769349648199201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0.52550825213013053</v>
      </c>
      <c r="I140" s="36">
        <f t="shared" si="20"/>
        <v>-0.71502537184870985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-2.5413216801517261E-2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0.36880253618974534</v>
      </c>
      <c r="I141" s="36">
        <f t="shared" si="20"/>
        <v>-0.71502537184870985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0.11683168950147316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0.22634279699003323</v>
      </c>
      <c r="I142" s="36">
        <f t="shared" si="20"/>
        <v>-0.71502537184870985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-8.1074267093991778E-2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-0.12193378032772116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-0.11199707281203317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-0.20719684694767798</v>
      </c>
      <c r="I144" s="36">
        <f t="shared" si="20"/>
        <v>-0.71502537184870985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-0.19239636767894081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-0.32715519627812645</v>
      </c>
      <c r="I145" s="36">
        <f t="shared" si="20"/>
        <v>-0.71502537184870985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-0.19086072938451221</v>
      </c>
      <c r="I146" s="36">
        <f t="shared" si="20"/>
        <v>-3.2324835978693942E-2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-3.6788726274203536E-2</v>
      </c>
      <c r="I147" s="36">
        <f t="shared" si="20"/>
        <v>-3.2324835978693942E-2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1.6753410976907595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-0.2311564894251647</v>
      </c>
      <c r="I148" s="36">
        <f t="shared" si="22"/>
        <v>-0.71502537184870985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-6.5612864234971077E-2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-0.30279338362764496</v>
      </c>
      <c r="I149" s="36">
        <f t="shared" si="22"/>
        <v>-3.2324835978693942E-2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0.1972309843683808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-0.3117479982236579</v>
      </c>
      <c r="I150" s="36">
        <f t="shared" si="22"/>
        <v>-0.71502537184870985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3.0247833490957252E-2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-0.40845780991013064</v>
      </c>
      <c r="I151" s="36">
        <f t="shared" si="22"/>
        <v>-0.71502537184870985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5.5095889165241354E-3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-0.50223702414864713</v>
      </c>
      <c r="I152" s="36">
        <f t="shared" si="22"/>
        <v>-0.71502537184870985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5.1893797493586226E-2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-0.37043964332152385</v>
      </c>
      <c r="I153" s="36">
        <f t="shared" si="22"/>
        <v>-0.71502537184870985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0.15548519664902491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-0.27720877936124555</v>
      </c>
      <c r="I154" s="36">
        <f t="shared" si="22"/>
        <v>-0.71502537184870985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-2.3094006372664157E-2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-0.66380564875140868</v>
      </c>
      <c r="I155" s="36">
        <f t="shared" si="22"/>
        <v>-0.71502537184870985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-1.9228655657908982E-2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-0.52246121546426549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0.12533546107393453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-0.76171726602448886</v>
      </c>
      <c r="I157" s="36">
        <f t="shared" si="22"/>
        <v>-0.71502537184870985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-7.1797425378579346E-2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-1.2326534274879357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-0.27588794311765258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-1.1326568707684457</v>
      </c>
      <c r="I159" s="35">
        <f t="shared" si="23"/>
        <v>-0.71502537184870985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-0.22331917339698218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0.58951480660016997</v>
      </c>
      <c r="I166" s="35">
        <f t="shared" si="25"/>
        <v>-3.2324835978693942E-2</v>
      </c>
      <c r="J166" s="68">
        <f t="shared" ref="J166:J197" si="26">MIN(B166:I166)</f>
        <v>-0.4747039980166709</v>
      </c>
      <c r="K166" s="68">
        <f t="shared" ref="K166:K197" si="27">MAX(B166:I166)</f>
        <v>0.58951480660016997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-0.22331917339698218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0.66704889350851881</v>
      </c>
      <c r="I167" s="35">
        <f t="shared" si="25"/>
        <v>-0.71502537184870985</v>
      </c>
      <c r="J167" s="68">
        <f t="shared" si="26"/>
        <v>-0.71502537184870985</v>
      </c>
      <c r="K167" s="68">
        <f t="shared" si="27"/>
        <v>0.66704889350851881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-0.24496513739961118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0.40737625149029949</v>
      </c>
      <c r="I168" s="35">
        <f t="shared" si="25"/>
        <v>-3.2324835978693942E-2</v>
      </c>
      <c r="J168" s="68">
        <f t="shared" si="26"/>
        <v>-0.4747039980166709</v>
      </c>
      <c r="K168" s="68">
        <f t="shared" si="27"/>
        <v>0.40737625149029949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0.52347310937208813</v>
      </c>
      <c r="I169" s="35">
        <f t="shared" si="25"/>
        <v>-3.2324835978693942E-2</v>
      </c>
      <c r="J169" s="68">
        <f t="shared" si="26"/>
        <v>-0.4747039980166709</v>
      </c>
      <c r="K169" s="68">
        <f t="shared" si="27"/>
        <v>0.52347310937208813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-0.13982759795827043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0.30612025094187184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0.30612025094187184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-0.26970338197404431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0.42461552990360463</v>
      </c>
      <c r="I171" s="35">
        <f t="shared" si="25"/>
        <v>-0.71502537184870985</v>
      </c>
      <c r="J171" s="68">
        <f t="shared" si="26"/>
        <v>-0.71502537184870985</v>
      </c>
      <c r="K171" s="68">
        <f t="shared" si="27"/>
        <v>0.42461552990360463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-0.25424197911502361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0.75803931267347535</v>
      </c>
      <c r="I172" s="35">
        <f t="shared" si="25"/>
        <v>-0.71502537184870985</v>
      </c>
      <c r="J172" s="68">
        <f t="shared" si="26"/>
        <v>-0.71502537184870985</v>
      </c>
      <c r="K172" s="68">
        <f t="shared" si="27"/>
        <v>0.75803931267347535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-0.22331917339698218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0.51869495718938052</v>
      </c>
      <c r="I173" s="35">
        <f t="shared" si="25"/>
        <v>-0.71502537184870985</v>
      </c>
      <c r="J173" s="68">
        <f t="shared" si="26"/>
        <v>-0.71502537184870985</v>
      </c>
      <c r="K173" s="68">
        <f t="shared" si="27"/>
        <v>0.51869495718938052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-0.18930408710713667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0.6269060663357664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0.6269060663357664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-0.15219672024548697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0.5024632902532824</v>
      </c>
      <c r="I175" s="35">
        <f t="shared" si="25"/>
        <v>-3.2324835978693942E-2</v>
      </c>
      <c r="J175" s="68">
        <f t="shared" si="26"/>
        <v>-0.4747039980166709</v>
      </c>
      <c r="K175" s="68">
        <f t="shared" si="27"/>
        <v>0.5024632902532824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-9.9627950524816614E-2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0.56938584785465796</v>
      </c>
      <c r="I176" s="35">
        <f t="shared" si="38"/>
        <v>-3.2324835978693942E-2</v>
      </c>
      <c r="J176" s="68">
        <f t="shared" si="26"/>
        <v>-0.4747039980166709</v>
      </c>
      <c r="K176" s="68">
        <f t="shared" si="27"/>
        <v>0.56938584785465796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-0.26970338197404431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0.54612742082644017</v>
      </c>
      <c r="I177" s="35">
        <f t="shared" si="38"/>
        <v>-3.2324835978693942E-2</v>
      </c>
      <c r="J177" s="68">
        <f t="shared" si="26"/>
        <v>-0.4747039980166709</v>
      </c>
      <c r="K177" s="68">
        <f t="shared" si="27"/>
        <v>0.54612742082644017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-0.1769349648199201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0.52550825213013053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0.52550825213013053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-2.5413216801517261E-2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0.36880253618974534</v>
      </c>
      <c r="I179" s="35">
        <f t="shared" si="38"/>
        <v>-0.71502537184870985</v>
      </c>
      <c r="J179" s="68">
        <f t="shared" si="26"/>
        <v>-0.71502537184870985</v>
      </c>
      <c r="K179" s="68">
        <f t="shared" si="27"/>
        <v>0.36880253618974534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0.11683168950147316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0.22634279699003323</v>
      </c>
      <c r="I180" s="35">
        <f t="shared" si="38"/>
        <v>-0.71502537184870985</v>
      </c>
      <c r="J180" s="68">
        <f t="shared" si="26"/>
        <v>-0.71502537184870985</v>
      </c>
      <c r="K180" s="68">
        <f t="shared" si="27"/>
        <v>0.22634279699003323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-8.1074267093991778E-2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-0.12193378032772116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0.22358915376221591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-0.11199707281203317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-0.20719684694767798</v>
      </c>
      <c r="I182" s="35">
        <f t="shared" si="38"/>
        <v>-0.71502537184870985</v>
      </c>
      <c r="J182" s="68">
        <f t="shared" si="26"/>
        <v>-0.71502537184870985</v>
      </c>
      <c r="K182" s="68">
        <f t="shared" si="27"/>
        <v>0.22358915376221591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-0.19239636767894081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-0.32715519627812645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0.22358915376221591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-0.19086072938451221</v>
      </c>
      <c r="I184" s="35">
        <f t="shared" si="38"/>
        <v>-3.2324835978693942E-2</v>
      </c>
      <c r="J184" s="68">
        <f t="shared" si="26"/>
        <v>-0.4747039980166709</v>
      </c>
      <c r="K184" s="68">
        <f t="shared" si="27"/>
        <v>0.22358915376221591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-3.6788726274203536E-2</v>
      </c>
      <c r="I185" s="35">
        <f t="shared" si="38"/>
        <v>-3.2324835978693942E-2</v>
      </c>
      <c r="J185" s="68">
        <f t="shared" si="26"/>
        <v>-0.4747039980166709</v>
      </c>
      <c r="K185" s="68">
        <f t="shared" si="27"/>
        <v>0.22358915376221591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1.6753410976907595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-0.2311564894251647</v>
      </c>
      <c r="I186" s="35">
        <f t="shared" si="49"/>
        <v>-0.71502537184870985</v>
      </c>
      <c r="J186" s="68">
        <f t="shared" si="26"/>
        <v>-0.71502537184870985</v>
      </c>
      <c r="K186" s="68">
        <f t="shared" si="27"/>
        <v>1.6753410976907595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-6.5612864234971077E-2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-0.30279338362764496</v>
      </c>
      <c r="I187" s="35">
        <f t="shared" si="49"/>
        <v>-3.2324835978693942E-2</v>
      </c>
      <c r="J187" s="68">
        <f t="shared" si="26"/>
        <v>-0.4747039980166709</v>
      </c>
      <c r="K187" s="68">
        <f t="shared" si="27"/>
        <v>0.22358915376221591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0.1972309843683808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-0.3117479982236579</v>
      </c>
      <c r="I188" s="35">
        <f t="shared" si="49"/>
        <v>-0.71502537184870985</v>
      </c>
      <c r="J188" s="68">
        <f t="shared" si="26"/>
        <v>-0.71502537184870985</v>
      </c>
      <c r="K188" s="68">
        <f t="shared" si="27"/>
        <v>0.22358915376221591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3.0247833490957252E-2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-0.40845780991013064</v>
      </c>
      <c r="I189" s="35">
        <f t="shared" si="49"/>
        <v>-0.71502537184870985</v>
      </c>
      <c r="J189" s="68">
        <f t="shared" si="26"/>
        <v>-0.71502537184870985</v>
      </c>
      <c r="K189" s="68">
        <f t="shared" si="27"/>
        <v>0.22358915376221591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5.5095889165241354E-3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-0.50223702414864713</v>
      </c>
      <c r="I190" s="35">
        <f t="shared" si="49"/>
        <v>-0.71502537184870985</v>
      </c>
      <c r="J190" s="68">
        <f t="shared" si="26"/>
        <v>-0.71502537184870985</v>
      </c>
      <c r="K190" s="68">
        <f t="shared" si="27"/>
        <v>0.22358915376221591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5.1893797493586226E-2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-0.37043964332152385</v>
      </c>
      <c r="I191" s="35">
        <f t="shared" si="49"/>
        <v>-0.71502537184870985</v>
      </c>
      <c r="J191" s="68">
        <f t="shared" si="26"/>
        <v>-0.71502537184870985</v>
      </c>
      <c r="K191" s="68">
        <f t="shared" si="27"/>
        <v>0.22358915376221591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0.15548519664902491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-0.27720877936124555</v>
      </c>
      <c r="I192" s="35">
        <f t="shared" si="49"/>
        <v>-0.71502537184870985</v>
      </c>
      <c r="J192" s="68">
        <f t="shared" si="26"/>
        <v>-0.71502537184870985</v>
      </c>
      <c r="K192" s="68">
        <f t="shared" si="27"/>
        <v>0.22358915376221591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-2.3094006372664157E-2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-0.66380564875140868</v>
      </c>
      <c r="I193" s="35">
        <f t="shared" si="49"/>
        <v>-0.71502537184870985</v>
      </c>
      <c r="J193" s="68">
        <f t="shared" si="26"/>
        <v>-0.71502537184870985</v>
      </c>
      <c r="K193" s="68">
        <f t="shared" si="27"/>
        <v>0.22358915376221591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-1.9228655657908982E-2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-0.52246121546426549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0.22358915376221591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0.12533546107393453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-0.76171726602448886</v>
      </c>
      <c r="I195" s="35">
        <f t="shared" si="49"/>
        <v>-0.71502537184870985</v>
      </c>
      <c r="J195" s="68">
        <f t="shared" si="26"/>
        <v>-0.76171726602448886</v>
      </c>
      <c r="K195" s="68">
        <f t="shared" si="27"/>
        <v>0.22358915376221591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-7.1797425378579346E-2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-1.2326534274879357</v>
      </c>
      <c r="I196" s="35">
        <f t="shared" si="60"/>
        <v>-0.71502537184870985</v>
      </c>
      <c r="J196" s="68">
        <f t="shared" si="26"/>
        <v>-1.2326534274879357</v>
      </c>
      <c r="K196" s="68">
        <f t="shared" si="27"/>
        <v>0.22358915376221591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-0.27588794311765258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-1.1326568707684457</v>
      </c>
      <c r="I197" s="35">
        <f t="shared" si="60"/>
        <v>-0.71502537184870985</v>
      </c>
      <c r="J197" s="68">
        <f t="shared" si="26"/>
        <v>-1.1326568707684457</v>
      </c>
      <c r="K197" s="68">
        <f t="shared" si="27"/>
        <v>0.22358915376221591</v>
      </c>
      <c r="AMJ197"/>
    </row>
    <row r="198" spans="1:1024" x14ac:dyDescent="0.15">
      <c r="J198" s="69">
        <f>MIN(J166:J197)</f>
        <v>-1.2326534274879357</v>
      </c>
      <c r="K198" s="69">
        <f>MAX(K166:K197)</f>
        <v>1.6753410976907595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-0.79278306555928668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1.7862298639985148</v>
      </c>
      <c r="I205" s="35">
        <f t="shared" si="63"/>
        <v>-0.13317832423221904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-0.79278306555928668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2.0211581473308118</v>
      </c>
      <c r="I206" s="35">
        <f t="shared" si="63"/>
        <v>-2.9459045320166846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-0.86962623776861958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1.2343500420156073</v>
      </c>
      <c r="I207" s="35">
        <f t="shared" si="63"/>
        <v>-0.13317832423221904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1.586123521397427</v>
      </c>
      <c r="I208" s="35">
        <f t="shared" si="63"/>
        <v>-0.13317832423221904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-0.49638797275186003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0.92754436035387167</v>
      </c>
      <c r="I209" s="35">
        <f t="shared" si="63"/>
        <v>-2.9459045320166846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-0.95744700600785726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1.2865850556079219</v>
      </c>
      <c r="I210" s="35">
        <f t="shared" si="63"/>
        <v>-2.9459045320166846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-0.90255902585833381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2.2968591174006301</v>
      </c>
      <c r="I211" s="35">
        <f t="shared" si="63"/>
        <v>-2.9459045320166846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-0.79278306555928668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1.571645720283823</v>
      </c>
      <c r="I212" s="35">
        <f t="shared" si="63"/>
        <v>-2.9459045320166846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-0.67202950923033511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1.899525380997372</v>
      </c>
      <c r="I213" s="35">
        <f t="shared" si="63"/>
        <v>-2.9459045320166846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-0.54029835687147876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1.5224637694674457</v>
      </c>
      <c r="I214" s="35">
        <f t="shared" si="63"/>
        <v>-0.13317832423221904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-0.35367922436309895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1.7252391189996135</v>
      </c>
      <c r="I215" s="35">
        <f t="shared" si="74"/>
        <v>-0.13317832423221904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-0.95744700600785726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1.6547660851041135</v>
      </c>
      <c r="I216" s="35">
        <f t="shared" si="74"/>
        <v>-0.13317832423221904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-0.62811912511071633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1.5922900039542953</v>
      </c>
      <c r="I217" s="35">
        <f t="shared" si="74"/>
        <v>-2.9459045320166846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-9.0216919645386279E-2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1.1174716846549284</v>
      </c>
      <c r="I218" s="35">
        <f t="shared" si="74"/>
        <v>-2.9459045320166846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0.41475249773022971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0.68581867487980064</v>
      </c>
      <c r="I219" s="35">
        <f t="shared" si="74"/>
        <v>-2.9459045320166846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-0.28781364818367078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-0.3694593543929951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-0.39758960848271774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-0.6278064462514642</v>
      </c>
      <c r="I221" s="35">
        <f t="shared" si="74"/>
        <v>-2.9459045320166846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-0.68300710526023978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-0.99128024472272303</v>
      </c>
      <c r="I222" s="35">
        <f t="shared" si="74"/>
        <v>-2.9459045320166846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-0.57830801003507193</v>
      </c>
      <c r="I223" s="35">
        <f t="shared" si="74"/>
        <v>-0.13317832423221904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-0.1114698406108367</v>
      </c>
      <c r="I224" s="35">
        <f t="shared" si="74"/>
        <v>-0.13317832423221904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5.9474608968021956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-0.70040416295824903</v>
      </c>
      <c r="I225" s="35">
        <f t="shared" si="85"/>
        <v>-2.9459045320166846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-0.23292566803414733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-0.91746395239176415</v>
      </c>
      <c r="I226" s="35">
        <f t="shared" si="85"/>
        <v>-0.13317832423221904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0.70016999450775175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-0.94459643461768339</v>
      </c>
      <c r="I227" s="35">
        <f t="shared" si="85"/>
        <v>-2.9459045320166846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0.10737980889289823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-1.2376271640276957</v>
      </c>
      <c r="I228" s="35">
        <f t="shared" si="85"/>
        <v>-2.9459045320166846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1.9559040653660681E-2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-1.5217781831704007</v>
      </c>
      <c r="I229" s="35">
        <f t="shared" si="85"/>
        <v>-2.9459045320166846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0.18422298110223109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-1.1224321192642173</v>
      </c>
      <c r="I230" s="35">
        <f t="shared" si="85"/>
        <v>-2.9459045320166846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0.55197244810403845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-0.839942601464574</v>
      </c>
      <c r="I231" s="35">
        <f t="shared" si="85"/>
        <v>-2.9459045320166846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-8.198372262295775E-2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-2.0113311157167684</v>
      </c>
      <c r="I232" s="35">
        <f t="shared" si="85"/>
        <v>-2.9459045320166846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-6.8261727585576887E-2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-1.5830574828567243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0.44494088681246757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-2.3080033160542013</v>
      </c>
      <c r="I234" s="35">
        <f t="shared" si="85"/>
        <v>-2.9459045320166846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-0.25488086009395666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-3.734939885288445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-0.9794021980676666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-3.4319503184283904</v>
      </c>
      <c r="I236" s="35">
        <f t="shared" si="96"/>
        <v>-2.9459045320166846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120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-0.79278306555928668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1.7862298639985148</v>
      </c>
      <c r="I245" s="35">
        <f t="shared" si="99"/>
        <v>-0.13317832423221904</v>
      </c>
      <c r="K245" s="9">
        <f t="shared" ref="K245:K276" si="100">SUM(B245:I245)/$B$240</f>
        <v>-4.1995682470869093E-2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-0.79278306555928668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2.0211581473308118</v>
      </c>
      <c r="I246" s="35">
        <f t="shared" si="99"/>
        <v>-2.9459045320166846</v>
      </c>
      <c r="K246" s="9">
        <f t="shared" si="100"/>
        <v>-0.12170495657266775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-0.86962623776861958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1.2343500420156073</v>
      </c>
      <c r="I247" s="35">
        <f t="shared" si="99"/>
        <v>-0.13317832423221904</v>
      </c>
      <c r="K247" s="9">
        <f t="shared" si="100"/>
        <v>-6.1436715068031736E-2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1.586123521397427</v>
      </c>
      <c r="I248" s="35">
        <f t="shared" si="99"/>
        <v>-0.13317832423221904</v>
      </c>
      <c r="K248" s="9">
        <f t="shared" si="100"/>
        <v>-5.4293241875302385E-2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-0.49638797275186003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0.92754436035387167</v>
      </c>
      <c r="I249" s="35">
        <f t="shared" si="99"/>
        <v>-2.9459045320166846</v>
      </c>
      <c r="K249" s="9">
        <f t="shared" si="100"/>
        <v>-0.14635612213140348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-0.95744700600785726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1.2865850556079219</v>
      </c>
      <c r="I250" s="35">
        <f t="shared" si="99"/>
        <v>-2.9459045320166846</v>
      </c>
      <c r="K250" s="9">
        <f t="shared" si="100"/>
        <v>-0.14951067803746246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-0.90255902585833381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2.2968591174006301</v>
      </c>
      <c r="I251" s="35">
        <f t="shared" si="99"/>
        <v>-2.9459045320166846</v>
      </c>
      <c r="K251" s="9">
        <f t="shared" si="100"/>
        <v>-0.1165743131041838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-0.79278306555928668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1.571645720283823</v>
      </c>
      <c r="I252" s="35">
        <f t="shared" si="99"/>
        <v>-2.9459045320166846</v>
      </c>
      <c r="K252" s="9">
        <f t="shared" si="100"/>
        <v>-0.13560453687715102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-0.67202950923033511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1.899525380997372</v>
      </c>
      <c r="I253" s="35">
        <f t="shared" si="99"/>
        <v>-2.9459045320166846</v>
      </c>
      <c r="K253" s="9">
        <f t="shared" si="100"/>
        <v>-0.12173214302920729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-0.54029835687147876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1.5224637694674457</v>
      </c>
      <c r="I254" s="35">
        <f t="shared" si="99"/>
        <v>-0.13317832423221904</v>
      </c>
      <c r="K254" s="9">
        <f t="shared" si="100"/>
        <v>-4.2344519386245123E-2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-0.35367922436309895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1.7252391189996135</v>
      </c>
      <c r="I255" s="35">
        <f t="shared" si="111"/>
        <v>-0.13317832423221904</v>
      </c>
      <c r="K255" s="9">
        <f t="shared" si="100"/>
        <v>-3.0303873683074203E-2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-0.95744700600785726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1.6547660851041135</v>
      </c>
      <c r="I256" s="35">
        <f t="shared" si="111"/>
        <v>-0.13317832423221904</v>
      </c>
      <c r="K256" s="9">
        <f t="shared" si="100"/>
        <v>-5.1152383749254127E-2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-0.62811912511071633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1.5922900039542953</v>
      </c>
      <c r="I257" s="35">
        <f t="shared" si="111"/>
        <v>-2.9459045320166846</v>
      </c>
      <c r="K257" s="9">
        <f t="shared" si="100"/>
        <v>-0.129874536131355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-9.0216919645386279E-2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1.1174716846549284</v>
      </c>
      <c r="I258" s="35">
        <f t="shared" si="111"/>
        <v>-2.9459045320166846</v>
      </c>
      <c r="K258" s="9">
        <f t="shared" si="100"/>
        <v>-0.12792389030062024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0.41475249773022971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0.68581867487980064</v>
      </c>
      <c r="I259" s="35">
        <f t="shared" si="111"/>
        <v>-2.9459045320166846</v>
      </c>
      <c r="K259" s="9">
        <f t="shared" si="100"/>
        <v>-0.12565683997283764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-0.28781364818367078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-0.3694593543929951</v>
      </c>
      <c r="I260" s="35">
        <f t="shared" si="111"/>
        <v>-2.9459045320166846</v>
      </c>
      <c r="K260" s="9">
        <f t="shared" si="100"/>
        <v>-0.1800119474306823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-0.39758960848271774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-0.6278064462514642</v>
      </c>
      <c r="I261" s="35">
        <f t="shared" si="111"/>
        <v>-2.9459045320166846</v>
      </c>
      <c r="K261" s="9">
        <f t="shared" si="100"/>
        <v>-0.19139484947636926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-0.68300710526023978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-0.99128024472272303</v>
      </c>
      <c r="I262" s="35">
        <f t="shared" si="111"/>
        <v>-2.9459045320166846</v>
      </c>
      <c r="K262" s="9">
        <f t="shared" si="100"/>
        <v>-0.21145951537769211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-0.57830801003507193</v>
      </c>
      <c r="I263" s="35">
        <f t="shared" si="111"/>
        <v>-0.13317832423221904</v>
      </c>
      <c r="K263" s="9">
        <f t="shared" si="100"/>
        <v>-0.12122062379962209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-0.1114698406108367</v>
      </c>
      <c r="I264" s="35">
        <f t="shared" si="111"/>
        <v>-0.13317832423221904</v>
      </c>
      <c r="K264" s="9">
        <f t="shared" si="100"/>
        <v>-0.10678530625403657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5.9474608968021956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-0.70040416295824903</v>
      </c>
      <c r="I265" s="35">
        <f t="shared" si="122"/>
        <v>-2.9459045320166846</v>
      </c>
      <c r="K265" s="9">
        <f t="shared" si="100"/>
        <v>2.5585453467021333E-3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-0.23292566803414733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-0.91746395239176415</v>
      </c>
      <c r="I266" s="35">
        <f t="shared" si="122"/>
        <v>-0.13317832423221904</v>
      </c>
      <c r="K266" s="9">
        <f t="shared" si="100"/>
        <v>-0.1082862334561857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0.70016999450775175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-0.94459643461768339</v>
      </c>
      <c r="I267" s="35">
        <f t="shared" si="122"/>
        <v>-2.9459045320166846</v>
      </c>
      <c r="K267" s="9">
        <f t="shared" si="100"/>
        <v>-0.1672461291725891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0.10737980889289823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-1.2376271640276957</v>
      </c>
      <c r="I268" s="35">
        <f t="shared" si="122"/>
        <v>-2.9459045320166846</v>
      </c>
      <c r="K268" s="9">
        <f t="shared" si="100"/>
        <v>-0.19463700471448356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1.9559040653660681E-2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-1.5217781831704007</v>
      </c>
      <c r="I269" s="35">
        <f t="shared" si="122"/>
        <v>-2.9459045320166846</v>
      </c>
      <c r="K269" s="9">
        <f t="shared" si="100"/>
        <v>-0.20613891527051145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0.18422298110223109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-1.1224321192642173</v>
      </c>
      <c r="I270" s="35">
        <f t="shared" si="122"/>
        <v>-2.9459045320166846</v>
      </c>
      <c r="K270" s="9">
        <f t="shared" si="100"/>
        <v>-0.18869890276727233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0.55197244810403845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-0.839942601464574</v>
      </c>
      <c r="I271" s="35">
        <f t="shared" si="122"/>
        <v>-2.9459045320166846</v>
      </c>
      <c r="K271" s="9">
        <f t="shared" si="100"/>
        <v>-0.1685925643380376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-8.198372262295775E-2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-2.0113311157167684</v>
      </c>
      <c r="I272" s="35">
        <f t="shared" si="122"/>
        <v>-2.9459045320166846</v>
      </c>
      <c r="K272" s="9">
        <f t="shared" si="100"/>
        <v>-0.22441645688532241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-6.8261727585576887E-2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-1.5830574828567243</v>
      </c>
      <c r="I273" s="35">
        <f t="shared" si="122"/>
        <v>-2.9459045320166846</v>
      </c>
      <c r="K273" s="9">
        <f t="shared" si="100"/>
        <v>-0.21074930698125854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0.44494088681246757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-2.3080033160542013</v>
      </c>
      <c r="I274" s="35">
        <f t="shared" si="122"/>
        <v>-2.9459045320166846</v>
      </c>
      <c r="K274" s="9">
        <f t="shared" si="100"/>
        <v>-0.21729671634425893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-0.25488086009395666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-3.734939885288445</v>
      </c>
      <c r="I275" s="35">
        <f t="shared" si="133"/>
        <v>-2.9459045320166846</v>
      </c>
      <c r="K275" s="9">
        <f t="shared" si="100"/>
        <v>-0.28305918746796543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-0.9794021980676666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-3.4319503184283904</v>
      </c>
      <c r="I276" s="35">
        <f t="shared" si="133"/>
        <v>-2.9459045320166846</v>
      </c>
      <c r="K276" s="45">
        <f t="shared" si="100"/>
        <v>-0.29609356505342171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UKR-CHN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-4.1995682470869093E-2</v>
      </c>
      <c r="D281" s="35" cm="1">
        <f t="array" ref="D281:D312">TREND(C281:C312,B281:B312)</f>
        <v>-6.0292855481064223E-2</v>
      </c>
      <c r="AMJ281"/>
    </row>
    <row r="282" spans="1:1024" x14ac:dyDescent="0.15">
      <c r="B282" s="35">
        <v>1993</v>
      </c>
      <c r="C282" s="35">
        <f t="shared" si="135"/>
        <v>-0.12170495657266775</v>
      </c>
      <c r="D282" s="35">
        <v>-6.5536044465819288E-2</v>
      </c>
      <c r="AMJ282"/>
    </row>
    <row r="283" spans="1:1024" x14ac:dyDescent="0.15">
      <c r="B283" s="35">
        <v>1994</v>
      </c>
      <c r="C283" s="35">
        <f t="shared" si="135"/>
        <v>-6.1436715068031736E-2</v>
      </c>
      <c r="D283" s="35">
        <v>-7.0779233450574353E-2</v>
      </c>
      <c r="AMJ283"/>
    </row>
    <row r="284" spans="1:1024" x14ac:dyDescent="0.15">
      <c r="B284" s="35">
        <v>1995</v>
      </c>
      <c r="C284" s="35">
        <f t="shared" si="135"/>
        <v>-5.4293241875302385E-2</v>
      </c>
      <c r="D284" s="35">
        <v>-7.6022422435331194E-2</v>
      </c>
      <c r="AMJ284"/>
    </row>
    <row r="285" spans="1:1024" x14ac:dyDescent="0.15">
      <c r="B285" s="35">
        <v>1996</v>
      </c>
      <c r="C285" s="35">
        <f t="shared" si="135"/>
        <v>-0.14635612213140348</v>
      </c>
      <c r="D285" s="35">
        <v>-8.1265611420086259E-2</v>
      </c>
      <c r="AMJ285"/>
    </row>
    <row r="286" spans="1:1024" x14ac:dyDescent="0.15">
      <c r="B286" s="35">
        <v>1997</v>
      </c>
      <c r="C286" s="35">
        <f t="shared" si="135"/>
        <v>-0.14951067803746246</v>
      </c>
      <c r="D286" s="35">
        <v>-8.6508800404841324E-2</v>
      </c>
      <c r="AMJ286"/>
    </row>
    <row r="287" spans="1:1024" x14ac:dyDescent="0.15">
      <c r="B287" s="35">
        <v>1998</v>
      </c>
      <c r="C287" s="35">
        <f t="shared" si="135"/>
        <v>-0.1165743131041838</v>
      </c>
      <c r="D287" s="35">
        <v>-9.1751989389596389E-2</v>
      </c>
      <c r="AMJ287"/>
    </row>
    <row r="288" spans="1:1024" x14ac:dyDescent="0.15">
      <c r="B288" s="35">
        <v>1999</v>
      </c>
      <c r="C288" s="35">
        <f t="shared" si="135"/>
        <v>-0.13560453687715102</v>
      </c>
      <c r="D288" s="35">
        <v>-9.6995178374351454E-2</v>
      </c>
      <c r="AMJ288"/>
    </row>
    <row r="289" spans="2:1024" x14ac:dyDescent="0.15">
      <c r="B289" s="35">
        <v>2000</v>
      </c>
      <c r="C289" s="35">
        <f t="shared" si="135"/>
        <v>-0.12173214302920729</v>
      </c>
      <c r="D289" s="35">
        <v>-0.10223836735910652</v>
      </c>
      <c r="AMJ289"/>
    </row>
    <row r="290" spans="2:1024" x14ac:dyDescent="0.15">
      <c r="B290" s="35">
        <v>2001</v>
      </c>
      <c r="C290" s="35">
        <f t="shared" si="135"/>
        <v>-4.2344519386245123E-2</v>
      </c>
      <c r="D290" s="35">
        <v>-0.10748155634386158</v>
      </c>
      <c r="AMJ290"/>
    </row>
    <row r="291" spans="2:1024" x14ac:dyDescent="0.15">
      <c r="B291" s="35">
        <v>2002</v>
      </c>
      <c r="C291" s="35">
        <f t="shared" si="135"/>
        <v>-3.0303873683074203E-2</v>
      </c>
      <c r="D291" s="35">
        <v>-0.11272474532861665</v>
      </c>
      <c r="AMJ291"/>
    </row>
    <row r="292" spans="2:1024" x14ac:dyDescent="0.15">
      <c r="B292" s="35">
        <v>2003</v>
      </c>
      <c r="C292" s="35">
        <f t="shared" si="135"/>
        <v>-5.1152383749254127E-2</v>
      </c>
      <c r="D292" s="35">
        <v>-0.11796793431337171</v>
      </c>
      <c r="AMJ292"/>
    </row>
    <row r="293" spans="2:1024" x14ac:dyDescent="0.15">
      <c r="B293" s="35">
        <v>2004</v>
      </c>
      <c r="C293" s="35">
        <f t="shared" si="135"/>
        <v>-0.129874536131355</v>
      </c>
      <c r="D293" s="35">
        <v>-0.12321112329812678</v>
      </c>
      <c r="AMJ293"/>
    </row>
    <row r="294" spans="2:1024" x14ac:dyDescent="0.15">
      <c r="B294" s="35">
        <v>2005</v>
      </c>
      <c r="C294" s="35">
        <f t="shared" si="135"/>
        <v>-0.12792389030062024</v>
      </c>
      <c r="D294" s="35">
        <v>-0.12845431228288184</v>
      </c>
      <c r="AMJ294"/>
    </row>
    <row r="295" spans="2:1024" x14ac:dyDescent="0.15">
      <c r="B295" s="35">
        <v>2006</v>
      </c>
      <c r="C295" s="35">
        <f t="shared" si="135"/>
        <v>-0.12565683997283764</v>
      </c>
      <c r="D295" s="35">
        <v>-0.13369750126763691</v>
      </c>
      <c r="AMJ295"/>
    </row>
    <row r="296" spans="2:1024" x14ac:dyDescent="0.15">
      <c r="B296" s="35">
        <v>2007</v>
      </c>
      <c r="C296" s="35">
        <f t="shared" si="135"/>
        <v>-0.1800119474306823</v>
      </c>
      <c r="D296" s="35">
        <v>-0.13894069025239197</v>
      </c>
      <c r="AMJ296"/>
    </row>
    <row r="297" spans="2:1024" x14ac:dyDescent="0.15">
      <c r="B297" s="35">
        <v>2008</v>
      </c>
      <c r="C297" s="35">
        <f t="shared" si="135"/>
        <v>-0.19139484947636926</v>
      </c>
      <c r="D297" s="35">
        <v>-0.14418387923714704</v>
      </c>
      <c r="AMJ297"/>
    </row>
    <row r="298" spans="2:1024" x14ac:dyDescent="0.15">
      <c r="B298" s="35">
        <v>2009</v>
      </c>
      <c r="C298" s="35">
        <f t="shared" si="135"/>
        <v>-0.21145951537769211</v>
      </c>
      <c r="D298" s="35">
        <v>-0.1494270682219021</v>
      </c>
      <c r="AMJ298"/>
    </row>
    <row r="299" spans="2:1024" x14ac:dyDescent="0.15">
      <c r="B299" s="35">
        <v>2010</v>
      </c>
      <c r="C299" s="35">
        <f t="shared" si="135"/>
        <v>-0.12122062379962209</v>
      </c>
      <c r="D299" s="35">
        <v>-0.15467025720665717</v>
      </c>
      <c r="AMJ299"/>
    </row>
    <row r="300" spans="2:1024" x14ac:dyDescent="0.15">
      <c r="B300" s="35">
        <v>2011</v>
      </c>
      <c r="C300" s="35">
        <f t="shared" si="135"/>
        <v>-0.10678530625403657</v>
      </c>
      <c r="D300" s="35">
        <v>-0.15991344619141223</v>
      </c>
      <c r="AMJ300"/>
    </row>
    <row r="301" spans="2:1024" x14ac:dyDescent="0.15">
      <c r="B301" s="35">
        <v>2012</v>
      </c>
      <c r="C301" s="35">
        <f t="shared" si="135"/>
        <v>2.5585453467021333E-3</v>
      </c>
      <c r="D301" s="35">
        <v>-0.1651566351761673</v>
      </c>
      <c r="AMJ301"/>
    </row>
    <row r="302" spans="2:1024" x14ac:dyDescent="0.15">
      <c r="B302" s="35">
        <v>2013</v>
      </c>
      <c r="C302" s="35">
        <f t="shared" si="135"/>
        <v>-0.1082862334561857</v>
      </c>
      <c r="D302" s="35">
        <v>-0.17039982416092236</v>
      </c>
      <c r="AMJ302"/>
    </row>
    <row r="303" spans="2:1024" x14ac:dyDescent="0.15">
      <c r="B303" s="35">
        <v>2014</v>
      </c>
      <c r="C303" s="35">
        <f t="shared" si="135"/>
        <v>-0.1672461291725891</v>
      </c>
      <c r="D303" s="35">
        <v>-0.17564301314567743</v>
      </c>
      <c r="AMJ303"/>
    </row>
    <row r="304" spans="2:1024" x14ac:dyDescent="0.15">
      <c r="B304" s="35">
        <v>2015</v>
      </c>
      <c r="C304" s="35">
        <f t="shared" si="135"/>
        <v>-0.19463700471448356</v>
      </c>
      <c r="D304" s="35">
        <v>-0.18088620213043249</v>
      </c>
      <c r="AMJ304"/>
    </row>
    <row r="305" spans="2:1024" x14ac:dyDescent="0.15">
      <c r="B305" s="35">
        <v>2016</v>
      </c>
      <c r="C305" s="35">
        <f t="shared" si="135"/>
        <v>-0.20613891527051145</v>
      </c>
      <c r="D305" s="35">
        <v>-0.18612939111518756</v>
      </c>
      <c r="AMJ305"/>
    </row>
    <row r="306" spans="2:1024" x14ac:dyDescent="0.15">
      <c r="B306" s="35">
        <v>2017</v>
      </c>
      <c r="C306" s="35">
        <f t="shared" si="135"/>
        <v>-0.18869890276727233</v>
      </c>
      <c r="D306" s="35">
        <v>-0.1913725800999444</v>
      </c>
      <c r="AMJ306"/>
    </row>
    <row r="307" spans="2:1024" x14ac:dyDescent="0.15">
      <c r="B307" s="35">
        <v>2018</v>
      </c>
      <c r="C307" s="35">
        <f t="shared" si="135"/>
        <v>-0.1685925643380376</v>
      </c>
      <c r="D307" s="35">
        <v>-0.19661576908469947</v>
      </c>
      <c r="AMJ307"/>
    </row>
    <row r="308" spans="2:1024" x14ac:dyDescent="0.15">
      <c r="B308" s="35">
        <v>2019</v>
      </c>
      <c r="C308" s="35">
        <f t="shared" si="135"/>
        <v>-0.22441645688532241</v>
      </c>
      <c r="D308" s="35">
        <v>-0.20185895806945453</v>
      </c>
      <c r="AMJ308"/>
    </row>
    <row r="309" spans="2:1024" x14ac:dyDescent="0.15">
      <c r="B309" s="35">
        <v>2020</v>
      </c>
      <c r="C309" s="35">
        <f t="shared" si="135"/>
        <v>-0.21074930698125854</v>
      </c>
      <c r="D309" s="35">
        <v>-0.2071021470542096</v>
      </c>
      <c r="AMJ309"/>
    </row>
    <row r="310" spans="2:1024" x14ac:dyDescent="0.15">
      <c r="B310" s="35">
        <v>2021</v>
      </c>
      <c r="C310" s="35">
        <f t="shared" si="135"/>
        <v>-0.21729671634425893</v>
      </c>
      <c r="D310" s="35">
        <v>-0.21234533603896466</v>
      </c>
      <c r="AMJ310"/>
    </row>
    <row r="311" spans="2:1024" x14ac:dyDescent="0.15">
      <c r="B311" s="35">
        <v>2022</v>
      </c>
      <c r="C311" s="35">
        <f t="shared" si="135"/>
        <v>-0.28305918746796543</v>
      </c>
      <c r="D311" s="35">
        <v>-0.21758852502371973</v>
      </c>
      <c r="AMJ311"/>
    </row>
    <row r="312" spans="2:1024" x14ac:dyDescent="0.15">
      <c r="B312" s="35">
        <v>2023</v>
      </c>
      <c r="C312" s="35">
        <f t="shared" si="135"/>
        <v>-0.29609356505342171</v>
      </c>
      <c r="D312" s="35">
        <v>-0.22283171400847479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45A02-26EC-4974-9EF0-3FD293D6B72E}">
  <dimension ref="A1:AMI312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3" width="11.83203125" style="9" customWidth="1"/>
    <col min="1024" max="1024" width="11.83203125" customWidth="1"/>
  </cols>
  <sheetData>
    <row r="1" spans="1:1023" ht="51" customHeight="1" x14ac:dyDescent="0.15">
      <c r="A1" s="81" t="s">
        <v>81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3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</row>
    <row r="4" spans="1:1023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3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3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3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3">
        <v>0</v>
      </c>
      <c r="H7" s="20">
        <v>0</v>
      </c>
      <c r="I7" s="26">
        <v>0</v>
      </c>
      <c r="J7" s="20">
        <v>0</v>
      </c>
      <c r="K7" s="21">
        <v>0.86486486500000004</v>
      </c>
      <c r="L7" s="20">
        <f t="shared" ref="L7:L38" si="0">M7+N7</f>
        <v>0</v>
      </c>
      <c r="M7" s="22"/>
      <c r="N7" s="22"/>
    </row>
    <row r="8" spans="1:1023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6">
        <v>0</v>
      </c>
      <c r="J8" s="20">
        <v>0</v>
      </c>
      <c r="K8" s="21">
        <v>0.8125</v>
      </c>
      <c r="L8" s="20">
        <f t="shared" si="0"/>
        <v>0</v>
      </c>
      <c r="M8" s="22"/>
      <c r="N8" s="22"/>
    </row>
    <row r="9" spans="1:1023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0</v>
      </c>
      <c r="I9" s="26">
        <v>0</v>
      </c>
      <c r="J9" s="20">
        <v>0</v>
      </c>
      <c r="K9" s="21">
        <v>0.88805970099999998</v>
      </c>
      <c r="L9" s="20">
        <f t="shared" si="0"/>
        <v>0</v>
      </c>
      <c r="M9" s="22"/>
      <c r="N9" s="22"/>
    </row>
    <row r="10" spans="1:1023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6">
        <v>0</v>
      </c>
      <c r="J10" s="20">
        <v>0</v>
      </c>
      <c r="K10" s="21">
        <v>0.88607594899999997</v>
      </c>
      <c r="L10" s="20">
        <f t="shared" si="0"/>
        <v>1</v>
      </c>
      <c r="M10" s="22">
        <v>1</v>
      </c>
      <c r="N10" s="22"/>
      <c r="P10"/>
    </row>
    <row r="11" spans="1:1023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0</v>
      </c>
      <c r="I11" s="26">
        <v>0</v>
      </c>
      <c r="J11" s="20">
        <v>0</v>
      </c>
      <c r="K11" s="21">
        <v>0.88</v>
      </c>
      <c r="L11" s="20">
        <f t="shared" si="0"/>
        <v>0</v>
      </c>
      <c r="M11" s="22"/>
      <c r="N11" s="22"/>
      <c r="P11"/>
    </row>
    <row r="12" spans="1:1023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0</v>
      </c>
      <c r="I12" s="26">
        <v>0</v>
      </c>
      <c r="J12" s="20">
        <v>0</v>
      </c>
      <c r="K12" s="21">
        <v>0.890410959</v>
      </c>
      <c r="L12" s="20">
        <f t="shared" si="0"/>
        <v>0</v>
      </c>
      <c r="M12" s="22"/>
      <c r="N12" s="22"/>
      <c r="P12"/>
    </row>
    <row r="13" spans="1:1023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3">
        <v>0</v>
      </c>
      <c r="H13" s="20">
        <v>0</v>
      </c>
      <c r="I13" s="26">
        <v>0</v>
      </c>
      <c r="J13" s="20">
        <v>0</v>
      </c>
      <c r="K13" s="21">
        <v>0.92063492099999999</v>
      </c>
      <c r="L13" s="20">
        <f t="shared" si="0"/>
        <v>0</v>
      </c>
      <c r="M13" s="22"/>
      <c r="N13" s="22"/>
      <c r="P13"/>
    </row>
    <row r="14" spans="1:1023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53">
        <v>0</v>
      </c>
      <c r="H14" s="20">
        <v>0</v>
      </c>
      <c r="I14" s="26">
        <v>0</v>
      </c>
      <c r="J14" s="20">
        <v>0</v>
      </c>
      <c r="K14" s="21">
        <v>0.91304347799999996</v>
      </c>
      <c r="L14" s="20">
        <f t="shared" si="0"/>
        <v>0</v>
      </c>
      <c r="M14" s="22"/>
      <c r="N14" s="22"/>
      <c r="P14"/>
    </row>
    <row r="15" spans="1:1023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3">
        <v>0</v>
      </c>
      <c r="H15" s="20">
        <v>0</v>
      </c>
      <c r="I15" s="26">
        <v>0</v>
      </c>
      <c r="J15" s="20">
        <v>0</v>
      </c>
      <c r="K15" s="21">
        <v>0.92647058800000004</v>
      </c>
      <c r="L15" s="20">
        <f t="shared" si="0"/>
        <v>0</v>
      </c>
      <c r="M15" s="22"/>
      <c r="N15" s="22"/>
      <c r="P15"/>
    </row>
    <row r="16" spans="1:1023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3">
        <v>0</v>
      </c>
      <c r="H16" s="20">
        <v>0</v>
      </c>
      <c r="I16" s="26">
        <v>0</v>
      </c>
      <c r="J16" s="20">
        <v>0</v>
      </c>
      <c r="K16" s="21">
        <v>0.91176470600000004</v>
      </c>
      <c r="L16" s="20">
        <f t="shared" si="0"/>
        <v>0</v>
      </c>
      <c r="M16" s="22"/>
      <c r="N16" s="22"/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3">
        <v>0</v>
      </c>
      <c r="H17" s="20">
        <v>0</v>
      </c>
      <c r="I17" s="26">
        <v>0</v>
      </c>
      <c r="J17" s="20">
        <v>0</v>
      </c>
      <c r="K17" s="21">
        <v>0.91447368399999995</v>
      </c>
      <c r="L17" s="20">
        <f t="shared" si="0"/>
        <v>0</v>
      </c>
      <c r="M17" s="22"/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3">
        <v>0</v>
      </c>
      <c r="H18" s="20">
        <v>0</v>
      </c>
      <c r="I18" s="26">
        <v>0</v>
      </c>
      <c r="J18" s="20">
        <v>0</v>
      </c>
      <c r="K18" s="21">
        <v>0.88311688300000002</v>
      </c>
      <c r="L18" s="20">
        <f t="shared" si="0"/>
        <v>0</v>
      </c>
      <c r="M18" s="22"/>
      <c r="N18" s="22"/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6">
        <v>0</v>
      </c>
      <c r="J19" s="20">
        <v>0</v>
      </c>
      <c r="K19" s="21">
        <v>0.91095890400000001</v>
      </c>
      <c r="L19" s="20">
        <f t="shared" si="0"/>
        <v>0</v>
      </c>
      <c r="M19" s="22"/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0.94520547899999996</v>
      </c>
      <c r="L20" s="20">
        <f t="shared" si="0"/>
        <v>0</v>
      </c>
      <c r="M20" s="22"/>
      <c r="N20" s="22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0.96039604000000001</v>
      </c>
      <c r="L21" s="20">
        <f t="shared" si="0"/>
        <v>0</v>
      </c>
      <c r="M21" s="22"/>
      <c r="N21" s="22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0.91558441599999996</v>
      </c>
      <c r="L22" s="20">
        <f t="shared" si="0"/>
        <v>0</v>
      </c>
      <c r="M22" s="22"/>
      <c r="N22" s="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0.90131578899999998</v>
      </c>
      <c r="L23" s="20">
        <f t="shared" si="0"/>
        <v>0</v>
      </c>
      <c r="M23" s="22"/>
      <c r="N23" s="22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0.94117647100000001</v>
      </c>
      <c r="L24" s="20">
        <f t="shared" si="0"/>
        <v>0</v>
      </c>
      <c r="M24" s="22"/>
      <c r="N24" s="22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0.92253521100000002</v>
      </c>
      <c r="L25" s="20">
        <f t="shared" si="0"/>
        <v>0</v>
      </c>
      <c r="M25" s="22"/>
      <c r="N25" s="22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0.93382352899999999</v>
      </c>
      <c r="L26" s="20">
        <f t="shared" si="0"/>
        <v>1</v>
      </c>
      <c r="M26" s="22">
        <v>1</v>
      </c>
      <c r="N26" s="22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0.92361111100000004</v>
      </c>
      <c r="L27" s="20">
        <f t="shared" si="0"/>
        <v>0</v>
      </c>
      <c r="M27" s="22"/>
      <c r="N27" s="22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0.93650793700000001</v>
      </c>
      <c r="L28" s="20">
        <f t="shared" si="0"/>
        <v>0</v>
      </c>
      <c r="M28" s="22"/>
      <c r="N28" s="22"/>
    </row>
    <row r="29" spans="1:16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53">
        <v>0</v>
      </c>
      <c r="H29" s="20">
        <v>5</v>
      </c>
      <c r="I29" s="20">
        <v>0</v>
      </c>
      <c r="J29" s="20">
        <v>0</v>
      </c>
      <c r="K29" s="21">
        <v>0.90972222199999997</v>
      </c>
      <c r="L29" s="20">
        <f t="shared" si="0"/>
        <v>0</v>
      </c>
      <c r="M29" s="22"/>
      <c r="N29" s="22"/>
    </row>
    <row r="30" spans="1:16" x14ac:dyDescent="0.15">
      <c r="A30" s="20">
        <v>2015</v>
      </c>
      <c r="B30" s="20">
        <v>0</v>
      </c>
      <c r="C30" s="20">
        <f t="shared" si="1"/>
        <v>0</v>
      </c>
      <c r="D30" s="77"/>
      <c r="E30" s="77"/>
      <c r="F30" s="78">
        <v>0</v>
      </c>
      <c r="G30" s="53">
        <v>0</v>
      </c>
      <c r="H30" s="20">
        <v>5</v>
      </c>
      <c r="I30" s="20">
        <v>0</v>
      </c>
      <c r="J30" s="20">
        <v>0</v>
      </c>
      <c r="K30" s="21">
        <v>0.89473684200000003</v>
      </c>
      <c r="L30" s="20">
        <f t="shared" si="0"/>
        <v>0</v>
      </c>
      <c r="M30" s="22"/>
      <c r="N30" s="22"/>
    </row>
    <row r="31" spans="1:16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3">
        <v>0</v>
      </c>
      <c r="H31" s="20">
        <v>5</v>
      </c>
      <c r="I31" s="20">
        <v>0</v>
      </c>
      <c r="J31" s="20">
        <v>0</v>
      </c>
      <c r="K31" s="21">
        <v>0.91666666699999999</v>
      </c>
      <c r="L31" s="20">
        <f t="shared" si="0"/>
        <v>1</v>
      </c>
      <c r="M31" s="22">
        <v>1</v>
      </c>
      <c r="N31" s="22"/>
    </row>
    <row r="32" spans="1:16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3">
        <v>0</v>
      </c>
      <c r="H32" s="20">
        <v>5</v>
      </c>
      <c r="I32" s="20">
        <v>0</v>
      </c>
      <c r="J32" s="20">
        <v>0</v>
      </c>
      <c r="K32" s="21">
        <v>0.90109890100000001</v>
      </c>
      <c r="L32" s="20">
        <f t="shared" si="0"/>
        <v>0</v>
      </c>
      <c r="M32" s="22"/>
      <c r="N32" s="22"/>
    </row>
    <row r="33" spans="1:1023" x14ac:dyDescent="0.15">
      <c r="A33" s="20">
        <v>2018</v>
      </c>
      <c r="B33" s="20">
        <v>0</v>
      </c>
      <c r="C33" s="20">
        <f t="shared" si="1"/>
        <v>0</v>
      </c>
      <c r="D33" s="77"/>
      <c r="E33" s="77"/>
      <c r="F33" s="78">
        <v>0</v>
      </c>
      <c r="G33" s="53">
        <v>0</v>
      </c>
      <c r="H33" s="20">
        <v>5</v>
      </c>
      <c r="I33" s="20">
        <v>0</v>
      </c>
      <c r="J33" s="20">
        <v>0</v>
      </c>
      <c r="K33" s="21">
        <v>0.92500000000000004</v>
      </c>
      <c r="L33" s="20">
        <f t="shared" si="0"/>
        <v>0</v>
      </c>
      <c r="M33" s="22"/>
      <c r="N33" s="22"/>
    </row>
    <row r="34" spans="1:1023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5</v>
      </c>
      <c r="I34" s="20">
        <v>0</v>
      </c>
      <c r="J34" s="20">
        <v>0</v>
      </c>
      <c r="K34" s="21">
        <v>0.88144329899999996</v>
      </c>
      <c r="L34" s="20">
        <f t="shared" si="0"/>
        <v>1</v>
      </c>
      <c r="M34" s="22">
        <v>1</v>
      </c>
      <c r="N34" s="22"/>
    </row>
    <row r="35" spans="1:1023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3">
        <v>0</v>
      </c>
      <c r="H35" s="20">
        <v>5</v>
      </c>
      <c r="I35" s="20">
        <v>0</v>
      </c>
      <c r="J35" s="20">
        <v>0</v>
      </c>
      <c r="K35" s="21">
        <v>0.86734693900000004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5</v>
      </c>
      <c r="I36" s="20">
        <v>0</v>
      </c>
      <c r="J36" s="20">
        <v>0</v>
      </c>
      <c r="K36" s="21">
        <v>0.89634146299999995</v>
      </c>
      <c r="L36" s="20">
        <f t="shared" si="0"/>
        <v>0</v>
      </c>
      <c r="M36" s="22"/>
      <c r="N36" s="22"/>
    </row>
    <row r="37" spans="1:1023" x14ac:dyDescent="0.15">
      <c r="A37" s="20">
        <v>2022</v>
      </c>
      <c r="B37" s="20">
        <v>0</v>
      </c>
      <c r="C37" s="20">
        <f t="shared" si="1"/>
        <v>0</v>
      </c>
      <c r="D37" s="77"/>
      <c r="E37" s="77"/>
      <c r="F37" s="78">
        <v>0</v>
      </c>
      <c r="G37" s="53">
        <v>0</v>
      </c>
      <c r="H37" s="20">
        <v>5</v>
      </c>
      <c r="I37" s="20">
        <v>0</v>
      </c>
      <c r="J37" s="20">
        <v>0</v>
      </c>
      <c r="K37" s="21">
        <v>0.90361445799999995</v>
      </c>
      <c r="L37" s="20">
        <f t="shared" si="0"/>
        <v>0</v>
      </c>
      <c r="M37" s="22"/>
      <c r="N37" s="22"/>
    </row>
    <row r="38" spans="1:1023" x14ac:dyDescent="0.15">
      <c r="A38" s="20">
        <v>2023</v>
      </c>
      <c r="B38" s="20">
        <v>0</v>
      </c>
      <c r="C38" s="20">
        <f t="shared" si="1"/>
        <v>0</v>
      </c>
      <c r="D38" s="77"/>
      <c r="E38" s="77"/>
      <c r="F38" s="78">
        <v>0</v>
      </c>
      <c r="G38" s="53">
        <v>0</v>
      </c>
      <c r="H38" s="20">
        <v>5</v>
      </c>
      <c r="I38" s="20">
        <v>0</v>
      </c>
      <c r="J38" s="20">
        <v>0</v>
      </c>
      <c r="K38" s="21">
        <v>0.88505747099999998</v>
      </c>
      <c r="L38" s="20">
        <f t="shared" si="0"/>
        <v>2</v>
      </c>
      <c r="M38" s="22">
        <v>1</v>
      </c>
      <c r="N38" s="22">
        <v>1</v>
      </c>
    </row>
    <row r="39" spans="1:1023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</row>
    <row r="49" spans="1:9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</row>
    <row r="50" spans="1:9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0.86486486500000004</v>
      </c>
      <c r="I50" s="20">
        <f t="shared" ref="I50:I81" si="7">L7</f>
        <v>0</v>
      </c>
    </row>
    <row r="51" spans="1:9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0.8125</v>
      </c>
      <c r="I51" s="20">
        <f t="shared" si="7"/>
        <v>0</v>
      </c>
    </row>
    <row r="52" spans="1:9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0.88805970099999998</v>
      </c>
      <c r="I52" s="20">
        <f t="shared" si="7"/>
        <v>0</v>
      </c>
    </row>
    <row r="53" spans="1:9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0.88607594899999997</v>
      </c>
      <c r="I53" s="20">
        <f t="shared" si="7"/>
        <v>1</v>
      </c>
    </row>
    <row r="54" spans="1:9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0.88</v>
      </c>
      <c r="I54" s="20">
        <f t="shared" si="7"/>
        <v>0</v>
      </c>
    </row>
    <row r="55" spans="1:9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0.890410959</v>
      </c>
      <c r="I55" s="20">
        <f t="shared" si="7"/>
        <v>0</v>
      </c>
    </row>
    <row r="56" spans="1:9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0.92063492099999999</v>
      </c>
      <c r="I56" s="20">
        <f t="shared" si="7"/>
        <v>0</v>
      </c>
    </row>
    <row r="57" spans="1:9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0.91304347799999996</v>
      </c>
      <c r="I57" s="20">
        <f t="shared" si="7"/>
        <v>0</v>
      </c>
    </row>
    <row r="58" spans="1:9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0.92647058800000004</v>
      </c>
      <c r="I58" s="20">
        <f t="shared" si="7"/>
        <v>0</v>
      </c>
    </row>
    <row r="59" spans="1:9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0.91176470600000004</v>
      </c>
      <c r="I59" s="20">
        <f t="shared" si="7"/>
        <v>0</v>
      </c>
    </row>
    <row r="60" spans="1:9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0.91447368399999995</v>
      </c>
      <c r="I60" s="20">
        <f t="shared" si="7"/>
        <v>0</v>
      </c>
    </row>
    <row r="61" spans="1:9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0.88311688300000002</v>
      </c>
      <c r="I61" s="20">
        <f t="shared" si="7"/>
        <v>0</v>
      </c>
    </row>
    <row r="62" spans="1:9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0.91095890400000001</v>
      </c>
      <c r="I62" s="20">
        <f t="shared" si="7"/>
        <v>0</v>
      </c>
    </row>
    <row r="63" spans="1:9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0.94520547899999996</v>
      </c>
      <c r="I63" s="20">
        <f t="shared" si="7"/>
        <v>0</v>
      </c>
    </row>
    <row r="64" spans="1:9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0.96039604000000001</v>
      </c>
      <c r="I64" s="20">
        <f t="shared" si="7"/>
        <v>0</v>
      </c>
    </row>
    <row r="65" spans="1:9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0.91558441599999996</v>
      </c>
      <c r="I65" s="20">
        <f t="shared" si="7"/>
        <v>0</v>
      </c>
    </row>
    <row r="66" spans="1:9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0.90131578899999998</v>
      </c>
      <c r="I66" s="20">
        <f t="shared" si="7"/>
        <v>0</v>
      </c>
    </row>
    <row r="67" spans="1:9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0.94117647100000001</v>
      </c>
      <c r="I67" s="20">
        <f t="shared" si="7"/>
        <v>0</v>
      </c>
    </row>
    <row r="68" spans="1:9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0.92253521100000002</v>
      </c>
      <c r="I68" s="20">
        <f t="shared" si="7"/>
        <v>0</v>
      </c>
    </row>
    <row r="69" spans="1:9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0.93382352899999999</v>
      </c>
      <c r="I69" s="20">
        <f t="shared" si="7"/>
        <v>1</v>
      </c>
    </row>
    <row r="70" spans="1:9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0.92361111100000004</v>
      </c>
      <c r="I70" s="20">
        <f t="shared" si="7"/>
        <v>0</v>
      </c>
    </row>
    <row r="71" spans="1:9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0.93650793700000001</v>
      </c>
      <c r="I71" s="20">
        <f t="shared" si="7"/>
        <v>0</v>
      </c>
    </row>
    <row r="72" spans="1:9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5</v>
      </c>
      <c r="F72" s="20">
        <f t="shared" si="4"/>
        <v>0</v>
      </c>
      <c r="G72" s="20">
        <f t="shared" si="5"/>
        <v>0</v>
      </c>
      <c r="H72" s="20">
        <f t="shared" si="6"/>
        <v>0.90972222199999997</v>
      </c>
      <c r="I72" s="20">
        <f t="shared" si="7"/>
        <v>0</v>
      </c>
    </row>
    <row r="73" spans="1:9" x14ac:dyDescent="0.15">
      <c r="A73" s="20">
        <v>2015</v>
      </c>
      <c r="B73" s="20">
        <f t="shared" si="9"/>
        <v>0</v>
      </c>
      <c r="C73" s="20">
        <f t="shared" si="9"/>
        <v>0</v>
      </c>
      <c r="D73" s="20">
        <f t="shared" si="2"/>
        <v>0</v>
      </c>
      <c r="E73" s="20">
        <f t="shared" si="3"/>
        <v>5</v>
      </c>
      <c r="F73" s="20">
        <f t="shared" si="4"/>
        <v>0</v>
      </c>
      <c r="G73" s="20">
        <f t="shared" si="5"/>
        <v>0</v>
      </c>
      <c r="H73" s="20">
        <f t="shared" si="6"/>
        <v>0.89473684200000003</v>
      </c>
      <c r="I73" s="20">
        <f t="shared" si="7"/>
        <v>0</v>
      </c>
    </row>
    <row r="74" spans="1:9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5</v>
      </c>
      <c r="F74" s="20">
        <f t="shared" si="4"/>
        <v>0</v>
      </c>
      <c r="G74" s="20">
        <f t="shared" si="5"/>
        <v>0</v>
      </c>
      <c r="H74" s="20">
        <f t="shared" si="6"/>
        <v>0.91666666699999999</v>
      </c>
      <c r="I74" s="20">
        <f t="shared" si="7"/>
        <v>1</v>
      </c>
    </row>
    <row r="75" spans="1:9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5</v>
      </c>
      <c r="F75" s="20">
        <f t="shared" si="4"/>
        <v>0</v>
      </c>
      <c r="G75" s="20">
        <f t="shared" si="5"/>
        <v>0</v>
      </c>
      <c r="H75" s="20">
        <f t="shared" si="6"/>
        <v>0.90109890100000001</v>
      </c>
      <c r="I75" s="20">
        <f t="shared" si="7"/>
        <v>0</v>
      </c>
    </row>
    <row r="76" spans="1:9" x14ac:dyDescent="0.15">
      <c r="A76" s="20">
        <v>2018</v>
      </c>
      <c r="B76" s="20">
        <f t="shared" si="9"/>
        <v>0</v>
      </c>
      <c r="C76" s="20">
        <f t="shared" si="9"/>
        <v>0</v>
      </c>
      <c r="D76" s="20">
        <f t="shared" si="2"/>
        <v>0</v>
      </c>
      <c r="E76" s="20">
        <f t="shared" si="3"/>
        <v>5</v>
      </c>
      <c r="F76" s="20">
        <f t="shared" si="4"/>
        <v>0</v>
      </c>
      <c r="G76" s="20">
        <f t="shared" si="5"/>
        <v>0</v>
      </c>
      <c r="H76" s="20">
        <f t="shared" si="6"/>
        <v>0.92500000000000004</v>
      </c>
      <c r="I76" s="20">
        <f t="shared" si="7"/>
        <v>0</v>
      </c>
    </row>
    <row r="77" spans="1:9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5</v>
      </c>
      <c r="F77" s="20">
        <f t="shared" si="4"/>
        <v>0</v>
      </c>
      <c r="G77" s="20">
        <f t="shared" si="5"/>
        <v>0</v>
      </c>
      <c r="H77" s="20">
        <f t="shared" si="6"/>
        <v>0.88144329899999996</v>
      </c>
      <c r="I77" s="20">
        <f t="shared" si="7"/>
        <v>1</v>
      </c>
    </row>
    <row r="78" spans="1:9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5</v>
      </c>
      <c r="F78" s="20">
        <f t="shared" si="4"/>
        <v>0</v>
      </c>
      <c r="G78" s="20">
        <f t="shared" si="5"/>
        <v>0</v>
      </c>
      <c r="H78" s="20">
        <f t="shared" si="6"/>
        <v>0.86734693900000004</v>
      </c>
      <c r="I78" s="20">
        <f t="shared" si="7"/>
        <v>0</v>
      </c>
    </row>
    <row r="79" spans="1:9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5</v>
      </c>
      <c r="F79" s="20">
        <f t="shared" si="4"/>
        <v>0</v>
      </c>
      <c r="G79" s="20">
        <f t="shared" si="5"/>
        <v>0</v>
      </c>
      <c r="H79" s="20">
        <f t="shared" si="6"/>
        <v>0.89634146299999995</v>
      </c>
      <c r="I79" s="20">
        <f t="shared" si="7"/>
        <v>0</v>
      </c>
    </row>
    <row r="80" spans="1:9" x14ac:dyDescent="0.15">
      <c r="A80" s="20">
        <v>2022</v>
      </c>
      <c r="B80" s="20">
        <f t="shared" si="9"/>
        <v>0</v>
      </c>
      <c r="C80" s="20">
        <f t="shared" si="9"/>
        <v>0</v>
      </c>
      <c r="D80" s="20">
        <f t="shared" si="2"/>
        <v>0</v>
      </c>
      <c r="E80" s="20">
        <f t="shared" si="3"/>
        <v>5</v>
      </c>
      <c r="F80" s="20">
        <f t="shared" si="4"/>
        <v>0</v>
      </c>
      <c r="G80" s="20">
        <f t="shared" si="5"/>
        <v>0</v>
      </c>
      <c r="H80" s="20">
        <f t="shared" si="6"/>
        <v>0.90361445799999995</v>
      </c>
      <c r="I80" s="20">
        <f t="shared" si="7"/>
        <v>0</v>
      </c>
    </row>
    <row r="81" spans="1:1023" x14ac:dyDescent="0.15">
      <c r="A81" s="20">
        <v>2023</v>
      </c>
      <c r="B81" s="20">
        <f t="shared" si="9"/>
        <v>0</v>
      </c>
      <c r="C81" s="20">
        <f t="shared" si="9"/>
        <v>0</v>
      </c>
      <c r="D81" s="20">
        <f t="shared" si="2"/>
        <v>0</v>
      </c>
      <c r="E81" s="20">
        <f t="shared" si="3"/>
        <v>5</v>
      </c>
      <c r="F81" s="20">
        <f t="shared" si="4"/>
        <v>0</v>
      </c>
      <c r="G81" s="20">
        <f t="shared" si="5"/>
        <v>0</v>
      </c>
      <c r="H81" s="20">
        <f t="shared" si="6"/>
        <v>0.88505747099999998</v>
      </c>
      <c r="I81" s="20">
        <f t="shared" si="7"/>
        <v>2</v>
      </c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0.86486486500000004</v>
      </c>
      <c r="I88" s="20">
        <f t="shared" si="13"/>
        <v>0</v>
      </c>
    </row>
    <row r="89" spans="1:1023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0.8125</v>
      </c>
      <c r="I89" s="20">
        <f t="shared" si="13"/>
        <v>0</v>
      </c>
    </row>
    <row r="90" spans="1:1023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0.88805970099999998</v>
      </c>
      <c r="I90" s="20">
        <f t="shared" si="13"/>
        <v>0</v>
      </c>
    </row>
    <row r="91" spans="1:1023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0.88607594899999997</v>
      </c>
      <c r="I91" s="20">
        <f t="shared" si="13"/>
        <v>1</v>
      </c>
    </row>
    <row r="92" spans="1:1023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0.88</v>
      </c>
      <c r="I92" s="20">
        <f t="shared" si="13"/>
        <v>0</v>
      </c>
    </row>
    <row r="93" spans="1:1023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0.890410959</v>
      </c>
      <c r="I93" s="20">
        <f t="shared" si="13"/>
        <v>0</v>
      </c>
    </row>
    <row r="94" spans="1:1023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0.92063492099999999</v>
      </c>
      <c r="I94" s="20">
        <f t="shared" si="13"/>
        <v>0</v>
      </c>
    </row>
    <row r="95" spans="1:1023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0.91304347799999996</v>
      </c>
      <c r="I95" s="20">
        <f t="shared" si="13"/>
        <v>0</v>
      </c>
    </row>
    <row r="96" spans="1:1023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0.92647058800000004</v>
      </c>
      <c r="I96" s="20">
        <f t="shared" si="13"/>
        <v>0</v>
      </c>
    </row>
    <row r="97" spans="1:9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0.91176470600000004</v>
      </c>
      <c r="I97" s="20">
        <f t="shared" si="13"/>
        <v>0</v>
      </c>
    </row>
    <row r="98" spans="1:9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0.91447368399999995</v>
      </c>
      <c r="I98" s="20">
        <f t="shared" si="13"/>
        <v>0</v>
      </c>
    </row>
    <row r="99" spans="1:9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0.88311688300000002</v>
      </c>
      <c r="I99" s="20">
        <f t="shared" si="13"/>
        <v>0</v>
      </c>
    </row>
    <row r="100" spans="1:9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0.91095890400000001</v>
      </c>
      <c r="I100" s="20">
        <f t="shared" si="13"/>
        <v>0</v>
      </c>
    </row>
    <row r="101" spans="1:9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0.94520547899999996</v>
      </c>
      <c r="I101" s="20">
        <f t="shared" si="13"/>
        <v>0</v>
      </c>
    </row>
    <row r="102" spans="1:9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0.96039604000000001</v>
      </c>
      <c r="I102" s="20">
        <f t="shared" si="13"/>
        <v>0</v>
      </c>
    </row>
    <row r="103" spans="1:9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0.91558441599999996</v>
      </c>
      <c r="I103" s="20">
        <f t="shared" si="13"/>
        <v>0</v>
      </c>
    </row>
    <row r="104" spans="1:9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0.90131578899999998</v>
      </c>
      <c r="I104" s="20">
        <f t="shared" si="15"/>
        <v>0</v>
      </c>
    </row>
    <row r="105" spans="1:9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0.94117647100000001</v>
      </c>
      <c r="I105" s="20">
        <f t="shared" si="15"/>
        <v>0</v>
      </c>
    </row>
    <row r="106" spans="1:9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0.92253521100000002</v>
      </c>
      <c r="I106" s="20">
        <f t="shared" si="15"/>
        <v>0</v>
      </c>
    </row>
    <row r="107" spans="1:9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0.93382352899999999</v>
      </c>
      <c r="I107" s="20">
        <f t="shared" si="15"/>
        <v>1</v>
      </c>
    </row>
    <row r="108" spans="1:9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0.92361111100000004</v>
      </c>
      <c r="I108" s="20">
        <f t="shared" si="15"/>
        <v>0</v>
      </c>
    </row>
    <row r="109" spans="1:9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0.93650793700000001</v>
      </c>
      <c r="I109" s="20">
        <f t="shared" si="15"/>
        <v>0</v>
      </c>
    </row>
    <row r="110" spans="1:9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-5</v>
      </c>
      <c r="F110" s="20">
        <f t="shared" si="16"/>
        <v>0</v>
      </c>
      <c r="G110" s="20">
        <f t="shared" si="15"/>
        <v>0</v>
      </c>
      <c r="H110" s="20">
        <f t="shared" si="15"/>
        <v>0.90972222199999997</v>
      </c>
      <c r="I110" s="20">
        <f t="shared" si="15"/>
        <v>0</v>
      </c>
    </row>
    <row r="111" spans="1:9" x14ac:dyDescent="0.15">
      <c r="A111" s="20">
        <v>2015</v>
      </c>
      <c r="B111" s="20">
        <f t="shared" si="10"/>
        <v>0</v>
      </c>
      <c r="C111" s="20">
        <f t="shared" si="11"/>
        <v>0</v>
      </c>
      <c r="D111" s="20">
        <f t="shared" si="12"/>
        <v>0</v>
      </c>
      <c r="E111" s="20">
        <f t="shared" si="16"/>
        <v>-5</v>
      </c>
      <c r="F111" s="20">
        <f t="shared" si="16"/>
        <v>0</v>
      </c>
      <c r="G111" s="20">
        <f t="shared" si="15"/>
        <v>0</v>
      </c>
      <c r="H111" s="20">
        <f t="shared" si="15"/>
        <v>0.89473684200000003</v>
      </c>
      <c r="I111" s="20">
        <f t="shared" si="15"/>
        <v>0</v>
      </c>
    </row>
    <row r="112" spans="1:9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-5</v>
      </c>
      <c r="F112" s="20">
        <f t="shared" si="16"/>
        <v>0</v>
      </c>
      <c r="G112" s="20">
        <f t="shared" si="15"/>
        <v>0</v>
      </c>
      <c r="H112" s="20">
        <f t="shared" si="15"/>
        <v>0.91666666699999999</v>
      </c>
      <c r="I112" s="20">
        <f t="shared" si="15"/>
        <v>1</v>
      </c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-5</v>
      </c>
      <c r="F113" s="20">
        <f t="shared" si="16"/>
        <v>0</v>
      </c>
      <c r="G113" s="20">
        <f t="shared" si="15"/>
        <v>0</v>
      </c>
      <c r="H113" s="20">
        <f t="shared" si="15"/>
        <v>0.90109890100000001</v>
      </c>
      <c r="I113" s="20">
        <f t="shared" si="15"/>
        <v>0</v>
      </c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0</v>
      </c>
      <c r="D114" s="20">
        <f t="shared" si="12"/>
        <v>0</v>
      </c>
      <c r="E114" s="20">
        <f t="shared" si="16"/>
        <v>-5</v>
      </c>
      <c r="F114" s="20">
        <f t="shared" si="16"/>
        <v>0</v>
      </c>
      <c r="G114" s="20">
        <f t="shared" si="15"/>
        <v>0</v>
      </c>
      <c r="H114" s="20">
        <f t="shared" si="15"/>
        <v>0.92500000000000004</v>
      </c>
      <c r="I114" s="20">
        <f t="shared" si="15"/>
        <v>0</v>
      </c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-5</v>
      </c>
      <c r="F115" s="20">
        <f t="shared" si="16"/>
        <v>0</v>
      </c>
      <c r="G115" s="20">
        <f t="shared" si="15"/>
        <v>0</v>
      </c>
      <c r="H115" s="20">
        <f t="shared" si="15"/>
        <v>0.88144329899999996</v>
      </c>
      <c r="I115" s="20">
        <f t="shared" si="15"/>
        <v>1</v>
      </c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-5</v>
      </c>
      <c r="F116" s="20">
        <f t="shared" si="16"/>
        <v>0</v>
      </c>
      <c r="G116" s="20">
        <f t="shared" si="15"/>
        <v>0</v>
      </c>
      <c r="H116" s="20">
        <f t="shared" si="15"/>
        <v>0.86734693900000004</v>
      </c>
      <c r="I116" s="20">
        <f t="shared" si="15"/>
        <v>0</v>
      </c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-5</v>
      </c>
      <c r="F117" s="20">
        <f t="shared" si="16"/>
        <v>0</v>
      </c>
      <c r="G117" s="20">
        <f t="shared" si="15"/>
        <v>0</v>
      </c>
      <c r="H117" s="20">
        <f t="shared" si="15"/>
        <v>0.89634146299999995</v>
      </c>
      <c r="I117" s="20">
        <f t="shared" si="15"/>
        <v>0</v>
      </c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0</v>
      </c>
      <c r="D118" s="20">
        <f t="shared" si="12"/>
        <v>0</v>
      </c>
      <c r="E118" s="20">
        <f t="shared" si="16"/>
        <v>-5</v>
      </c>
      <c r="F118" s="20">
        <f t="shared" si="16"/>
        <v>0</v>
      </c>
      <c r="G118" s="20">
        <f t="shared" si="15"/>
        <v>0</v>
      </c>
      <c r="H118" s="20">
        <f t="shared" si="15"/>
        <v>0.90361445799999995</v>
      </c>
      <c r="I118" s="20">
        <f t="shared" si="15"/>
        <v>0</v>
      </c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0</v>
      </c>
      <c r="D119" s="20">
        <f t="shared" si="12"/>
        <v>0</v>
      </c>
      <c r="E119" s="20">
        <f t="shared" si="16"/>
        <v>-5</v>
      </c>
      <c r="F119" s="20">
        <f>-F81</f>
        <v>0</v>
      </c>
      <c r="G119" s="20">
        <f t="shared" si="15"/>
        <v>0</v>
      </c>
      <c r="H119" s="20">
        <f t="shared" si="15"/>
        <v>0.88505747099999998</v>
      </c>
      <c r="I119" s="20">
        <f t="shared" si="15"/>
        <v>2</v>
      </c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0.86009612768931221</v>
      </c>
      <c r="I128" s="35">
        <f t="shared" si="18"/>
        <v>-0.71502537184870985</v>
      </c>
      <c r="K128" s="45"/>
    </row>
    <row r="129" spans="1:9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0.5646846782945244</v>
      </c>
      <c r="I129" s="36">
        <f t="shared" si="18"/>
        <v>-0.71502537184870985</v>
      </c>
    </row>
    <row r="130" spans="1:9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0.99094760837649387</v>
      </c>
      <c r="I130" s="36">
        <f t="shared" si="18"/>
        <v>-0.71502537184870985</v>
      </c>
    </row>
    <row r="131" spans="1:9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0.97975645847932891</v>
      </c>
      <c r="I131" s="36">
        <f t="shared" si="18"/>
        <v>-3.2324835978693942E-2</v>
      </c>
    </row>
    <row r="132" spans="1:9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0.94547956498330243</v>
      </c>
      <c r="I132" s="36">
        <f t="shared" si="18"/>
        <v>-0.71502537184870985</v>
      </c>
    </row>
    <row r="133" spans="1:9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1.0042120087273989</v>
      </c>
      <c r="I133" s="36">
        <f t="shared" si="18"/>
        <v>-0.71502537184870985</v>
      </c>
    </row>
    <row r="134" spans="1:9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1.1747176410988942</v>
      </c>
      <c r="I134" s="36">
        <f t="shared" si="18"/>
        <v>-0.71502537184870985</v>
      </c>
    </row>
    <row r="135" spans="1:9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1.1318912310694227</v>
      </c>
      <c r="I135" s="36">
        <f t="shared" si="18"/>
        <v>-0.71502537184870985</v>
      </c>
    </row>
    <row r="136" spans="1:9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1.2076390063436122</v>
      </c>
      <c r="I136" s="36">
        <f t="shared" si="18"/>
        <v>-0.71502537184870985</v>
      </c>
    </row>
    <row r="137" spans="1:9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1.124677159382893</v>
      </c>
      <c r="I137" s="36">
        <f t="shared" si="18"/>
        <v>-0.71502537184870985</v>
      </c>
    </row>
    <row r="138" spans="1:9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1.1399596033910762</v>
      </c>
      <c r="I138" s="36">
        <f t="shared" si="20"/>
        <v>-0.71502537184870985</v>
      </c>
    </row>
    <row r="139" spans="1:9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0.96306316659526081</v>
      </c>
      <c r="I139" s="36">
        <f t="shared" si="20"/>
        <v>-0.71502537184870985</v>
      </c>
    </row>
    <row r="140" spans="1:9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1.1201313033638767</v>
      </c>
      <c r="I140" s="36">
        <f t="shared" si="20"/>
        <v>-0.71502537184870985</v>
      </c>
    </row>
    <row r="141" spans="1:9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1.3133301277580058</v>
      </c>
      <c r="I141" s="36">
        <f t="shared" si="20"/>
        <v>-0.71502537184870985</v>
      </c>
    </row>
    <row r="142" spans="1:9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1.3990262456059168</v>
      </c>
      <c r="I142" s="36">
        <f t="shared" si="20"/>
        <v>-0.71502537184870985</v>
      </c>
    </row>
    <row r="143" spans="1:9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1.1462256932589516</v>
      </c>
      <c r="I143" s="36">
        <f t="shared" si="20"/>
        <v>-0.71502537184870985</v>
      </c>
    </row>
    <row r="144" spans="1:9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1.0657305791601452</v>
      </c>
      <c r="I144" s="36">
        <f t="shared" si="20"/>
        <v>-0.71502537184870985</v>
      </c>
    </row>
    <row r="145" spans="1:9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1.290600858945737</v>
      </c>
      <c r="I145" s="36">
        <f t="shared" si="20"/>
        <v>-0.71502537184870985</v>
      </c>
    </row>
    <row r="146" spans="1:9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1.1854379479911288</v>
      </c>
      <c r="I146" s="36">
        <f t="shared" si="20"/>
        <v>-0.71502537184870985</v>
      </c>
    </row>
    <row r="147" spans="1:9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1.2491199298239715</v>
      </c>
      <c r="I147" s="36">
        <f t="shared" si="20"/>
        <v>-3.2324835978693942E-2</v>
      </c>
    </row>
    <row r="148" spans="1:9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1.1915075364146615</v>
      </c>
      <c r="I148" s="36">
        <f t="shared" si="22"/>
        <v>-0.71502537184870985</v>
      </c>
    </row>
    <row r="149" spans="1:9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1.2642637644934005</v>
      </c>
      <c r="I149" s="36">
        <f t="shared" si="22"/>
        <v>-0.71502537184870985</v>
      </c>
    </row>
    <row r="150" spans="1:9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-2.5155076719094778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1.1131546784444684</v>
      </c>
      <c r="I150" s="36">
        <f t="shared" si="22"/>
        <v>-0.71502537184870985</v>
      </c>
    </row>
    <row r="151" spans="1:9" x14ac:dyDescent="0.15">
      <c r="A151" s="35">
        <v>2015</v>
      </c>
      <c r="B151" s="36">
        <f t="shared" si="21"/>
        <v>7.7196092360300783E-2</v>
      </c>
      <c r="C151" s="36">
        <f t="shared" si="21"/>
        <v>-0.27898022368945669</v>
      </c>
      <c r="D151" s="36">
        <f t="shared" si="22"/>
        <v>-0.47129290612845359</v>
      </c>
      <c r="E151" s="36">
        <f t="shared" si="22"/>
        <v>-2.5155076719094778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1.028616069865383</v>
      </c>
      <c r="I151" s="36">
        <f t="shared" si="22"/>
        <v>-0.71502537184870985</v>
      </c>
    </row>
    <row r="152" spans="1:9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-2.5155076719094778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1.1523311102502678</v>
      </c>
      <c r="I152" s="36">
        <f t="shared" si="22"/>
        <v>-3.2324835978693942E-2</v>
      </c>
    </row>
    <row r="153" spans="1:9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-2.5155076719094778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1.0645070259544542</v>
      </c>
      <c r="I153" s="36">
        <f t="shared" si="22"/>
        <v>-0.71502537184870985</v>
      </c>
    </row>
    <row r="154" spans="1:9" x14ac:dyDescent="0.15">
      <c r="A154" s="35">
        <v>2018</v>
      </c>
      <c r="B154" s="36">
        <f t="shared" si="21"/>
        <v>7.7196092360300783E-2</v>
      </c>
      <c r="C154" s="36">
        <f t="shared" si="21"/>
        <v>-0.27898022368945669</v>
      </c>
      <c r="D154" s="36">
        <f t="shared" si="22"/>
        <v>-0.47129290612845359</v>
      </c>
      <c r="E154" s="36">
        <f t="shared" si="22"/>
        <v>-2.5155076719094778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1.1993428227758214</v>
      </c>
      <c r="I154" s="36">
        <f t="shared" si="22"/>
        <v>-0.71502537184870985</v>
      </c>
    </row>
    <row r="155" spans="1:9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-2.5155076719094778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0.95362180023016185</v>
      </c>
      <c r="I155" s="36">
        <f t="shared" si="22"/>
        <v>-3.2324835978693942E-2</v>
      </c>
    </row>
    <row r="156" spans="1:9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-2.5155076719094778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0.87409851417202566</v>
      </c>
      <c r="I156" s="36">
        <f t="shared" si="22"/>
        <v>-0.71502537184870985</v>
      </c>
    </row>
    <row r="157" spans="1:9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-2.5155076719094778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1.0376683879672113</v>
      </c>
      <c r="I157" s="36">
        <f t="shared" si="22"/>
        <v>-0.71502537184870985</v>
      </c>
    </row>
    <row r="158" spans="1:9" x14ac:dyDescent="0.15">
      <c r="A158" s="35">
        <v>2022</v>
      </c>
      <c r="B158" s="36">
        <f t="shared" si="21"/>
        <v>7.7196092360300783E-2</v>
      </c>
      <c r="C158" s="36">
        <f t="shared" si="21"/>
        <v>-0.27898022368945669</v>
      </c>
      <c r="D158" s="36">
        <f t="shared" ref="D158:I159" si="23">(D118-D$120)/D$121</f>
        <v>-0.47129290612845359</v>
      </c>
      <c r="E158" s="36">
        <f t="shared" si="23"/>
        <v>-2.5155076719094778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1.0786983036251823</v>
      </c>
      <c r="I158" s="36">
        <f t="shared" si="23"/>
        <v>-0.71502537184870985</v>
      </c>
    </row>
    <row r="159" spans="1:9" x14ac:dyDescent="0.15">
      <c r="A159" s="35">
        <v>2023</v>
      </c>
      <c r="B159" s="35">
        <f>(B119-B$120)/B$121</f>
        <v>7.7196092360300783E-2</v>
      </c>
      <c r="C159" s="36">
        <f t="shared" si="21"/>
        <v>-0.27898022368945669</v>
      </c>
      <c r="D159" s="36">
        <f t="shared" si="23"/>
        <v>-0.47129290612845359</v>
      </c>
      <c r="E159" s="36">
        <f t="shared" si="23"/>
        <v>-2.5155076719094778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0.97401081085555097</v>
      </c>
      <c r="I159" s="35">
        <f t="shared" si="23"/>
        <v>0.65037569989132193</v>
      </c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0.86009612768931221</v>
      </c>
      <c r="I166" s="35">
        <f t="shared" si="25"/>
        <v>-0.71502537184870985</v>
      </c>
      <c r="J166" s="68">
        <f t="shared" ref="J166:J197" si="26">MIN(B166:I166)</f>
        <v>-0.71502537184870985</v>
      </c>
      <c r="K166" s="68">
        <f t="shared" ref="K166:K197" si="27">MAX(B166:I166)</f>
        <v>0.86009612768931221</v>
      </c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0.5646846782945244</v>
      </c>
      <c r="I167" s="35">
        <f t="shared" si="25"/>
        <v>-0.71502537184870985</v>
      </c>
      <c r="J167" s="68">
        <f t="shared" si="26"/>
        <v>-0.71502537184870985</v>
      </c>
      <c r="K167" s="68">
        <f t="shared" si="27"/>
        <v>0.5646846782945244</v>
      </c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0.99094760837649387</v>
      </c>
      <c r="I168" s="35">
        <f t="shared" si="25"/>
        <v>-0.71502537184870985</v>
      </c>
      <c r="J168" s="68">
        <f t="shared" si="26"/>
        <v>-0.71502537184870985</v>
      </c>
      <c r="K168" s="68">
        <f t="shared" si="27"/>
        <v>0.99094760837649387</v>
      </c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0.97975645847932891</v>
      </c>
      <c r="I169" s="35">
        <f t="shared" si="25"/>
        <v>-3.2324835978693942E-2</v>
      </c>
      <c r="J169" s="68">
        <f t="shared" si="26"/>
        <v>-0.4747039980166709</v>
      </c>
      <c r="K169" s="68">
        <f t="shared" si="27"/>
        <v>0.97975645847932891</v>
      </c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0.94547956498330243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0.94547956498330243</v>
      </c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1.0042120087273989</v>
      </c>
      <c r="I171" s="35">
        <f t="shared" si="25"/>
        <v>-0.71502537184870985</v>
      </c>
      <c r="J171" s="68">
        <f t="shared" si="26"/>
        <v>-0.71502537184870985</v>
      </c>
      <c r="K171" s="68">
        <f t="shared" si="27"/>
        <v>1.0042120087273989</v>
      </c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1.1747176410988942</v>
      </c>
      <c r="I172" s="35">
        <f t="shared" si="25"/>
        <v>-0.71502537184870985</v>
      </c>
      <c r="J172" s="68">
        <f t="shared" si="26"/>
        <v>-0.71502537184870985</v>
      </c>
      <c r="K172" s="68">
        <f t="shared" si="27"/>
        <v>1.1747176410988942</v>
      </c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1.1318912310694227</v>
      </c>
      <c r="I173" s="35">
        <f t="shared" si="25"/>
        <v>-0.71502537184870985</v>
      </c>
      <c r="J173" s="68">
        <f t="shared" si="26"/>
        <v>-0.71502537184870985</v>
      </c>
      <c r="K173" s="68">
        <f t="shared" si="27"/>
        <v>1.1318912310694227</v>
      </c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1.2076390063436122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1.2076390063436122</v>
      </c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1.124677159382893</v>
      </c>
      <c r="I175" s="35">
        <f t="shared" si="25"/>
        <v>-0.71502537184870985</v>
      </c>
      <c r="J175" s="68">
        <f t="shared" si="26"/>
        <v>-0.71502537184870985</v>
      </c>
      <c r="K175" s="68">
        <f t="shared" si="27"/>
        <v>1.124677159382893</v>
      </c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1.1399596033910762</v>
      </c>
      <c r="I176" s="35">
        <f t="shared" si="38"/>
        <v>-0.71502537184870985</v>
      </c>
      <c r="J176" s="68">
        <f t="shared" si="26"/>
        <v>-0.71502537184870985</v>
      </c>
      <c r="K176" s="68">
        <f t="shared" si="27"/>
        <v>1.1399596033910762</v>
      </c>
    </row>
    <row r="177" spans="1:11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0.96306316659526081</v>
      </c>
      <c r="I177" s="35">
        <f t="shared" si="38"/>
        <v>-0.71502537184870985</v>
      </c>
      <c r="J177" s="68">
        <f t="shared" si="26"/>
        <v>-0.71502537184870985</v>
      </c>
      <c r="K177" s="68">
        <f t="shared" si="27"/>
        <v>0.96306316659526081</v>
      </c>
    </row>
    <row r="178" spans="1:11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1.1201313033638767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1.1201313033638767</v>
      </c>
    </row>
    <row r="179" spans="1:11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1.3133301277580058</v>
      </c>
      <c r="I179" s="35">
        <f t="shared" si="38"/>
        <v>-0.71502537184870985</v>
      </c>
      <c r="J179" s="68">
        <f t="shared" si="26"/>
        <v>-0.71502537184870985</v>
      </c>
      <c r="K179" s="68">
        <f t="shared" si="27"/>
        <v>1.3133301277580058</v>
      </c>
    </row>
    <row r="180" spans="1:11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1.3990262456059168</v>
      </c>
      <c r="I180" s="35">
        <f t="shared" si="38"/>
        <v>-0.71502537184870985</v>
      </c>
      <c r="J180" s="68">
        <f t="shared" si="26"/>
        <v>-0.71502537184870985</v>
      </c>
      <c r="K180" s="68">
        <f t="shared" si="27"/>
        <v>1.3990262456059168</v>
      </c>
    </row>
    <row r="181" spans="1:11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1.1462256932589516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1.1462256932589516</v>
      </c>
    </row>
    <row r="182" spans="1:11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1.0657305791601452</v>
      </c>
      <c r="I182" s="35">
        <f t="shared" si="38"/>
        <v>-0.71502537184870985</v>
      </c>
      <c r="J182" s="68">
        <f t="shared" si="26"/>
        <v>-0.71502537184870985</v>
      </c>
      <c r="K182" s="68">
        <f t="shared" si="27"/>
        <v>1.0657305791601452</v>
      </c>
    </row>
    <row r="183" spans="1:11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1.290600858945737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1.290600858945737</v>
      </c>
    </row>
    <row r="184" spans="1:11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1.1854379479911288</v>
      </c>
      <c r="I184" s="35">
        <f t="shared" si="38"/>
        <v>-0.71502537184870985</v>
      </c>
      <c r="J184" s="68">
        <f t="shared" si="26"/>
        <v>-0.71502537184870985</v>
      </c>
      <c r="K184" s="68">
        <f t="shared" si="27"/>
        <v>1.1854379479911288</v>
      </c>
    </row>
    <row r="185" spans="1:11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1.2491199298239715</v>
      </c>
      <c r="I185" s="35">
        <f t="shared" si="38"/>
        <v>-3.2324835978693942E-2</v>
      </c>
      <c r="J185" s="68">
        <f t="shared" si="26"/>
        <v>-0.4747039980166709</v>
      </c>
      <c r="K185" s="68">
        <f t="shared" si="27"/>
        <v>1.2491199298239715</v>
      </c>
    </row>
    <row r="186" spans="1:11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1.1915075364146615</v>
      </c>
      <c r="I186" s="35">
        <f t="shared" si="49"/>
        <v>-0.71502537184870985</v>
      </c>
      <c r="J186" s="68">
        <f t="shared" si="26"/>
        <v>-0.71502537184870985</v>
      </c>
      <c r="K186" s="68">
        <f t="shared" si="27"/>
        <v>1.1915075364146615</v>
      </c>
    </row>
    <row r="187" spans="1:11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1.2642637644934005</v>
      </c>
      <c r="I187" s="35">
        <f t="shared" si="49"/>
        <v>-0.71502537184870985</v>
      </c>
      <c r="J187" s="68">
        <f t="shared" si="26"/>
        <v>-0.71502537184870985</v>
      </c>
      <c r="K187" s="68">
        <f t="shared" si="27"/>
        <v>1.2642637644934005</v>
      </c>
    </row>
    <row r="188" spans="1:11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-2.5155076719094778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1.1131546784444684</v>
      </c>
      <c r="I188" s="35">
        <f t="shared" si="49"/>
        <v>-0.71502537184870985</v>
      </c>
      <c r="J188" s="68">
        <f t="shared" si="26"/>
        <v>-2.5155076719094778</v>
      </c>
      <c r="K188" s="68">
        <f t="shared" si="27"/>
        <v>1.1131546784444684</v>
      </c>
    </row>
    <row r="189" spans="1:11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-0.27898022368945669</v>
      </c>
      <c r="D189" s="35">
        <f t="shared" si="49"/>
        <v>-0.47129290612845359</v>
      </c>
      <c r="E189" s="35">
        <f t="shared" si="49"/>
        <v>-2.5155076719094778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1.028616069865383</v>
      </c>
      <c r="I189" s="35">
        <f t="shared" si="49"/>
        <v>-0.71502537184870985</v>
      </c>
      <c r="J189" s="68">
        <f t="shared" si="26"/>
        <v>-2.5155076719094778</v>
      </c>
      <c r="K189" s="68">
        <f t="shared" si="27"/>
        <v>1.028616069865383</v>
      </c>
    </row>
    <row r="190" spans="1:11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-2.5155076719094778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1.1523311102502678</v>
      </c>
      <c r="I190" s="35">
        <f t="shared" si="49"/>
        <v>-3.2324835978693942E-2</v>
      </c>
      <c r="J190" s="68">
        <f t="shared" si="26"/>
        <v>-2.5155076719094778</v>
      </c>
      <c r="K190" s="68">
        <f t="shared" si="27"/>
        <v>1.1523311102502678</v>
      </c>
    </row>
    <row r="191" spans="1:11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-2.5155076719094778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1.0645070259544542</v>
      </c>
      <c r="I191" s="35">
        <f t="shared" si="49"/>
        <v>-0.71502537184870985</v>
      </c>
      <c r="J191" s="68">
        <f t="shared" si="26"/>
        <v>-2.5155076719094778</v>
      </c>
      <c r="K191" s="68">
        <f t="shared" si="27"/>
        <v>1.0645070259544542</v>
      </c>
    </row>
    <row r="192" spans="1:11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-0.27898022368945669</v>
      </c>
      <c r="D192" s="35">
        <f t="shared" si="49"/>
        <v>-0.47129290612845359</v>
      </c>
      <c r="E192" s="35">
        <f t="shared" si="49"/>
        <v>-2.5155076719094778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1.1993428227758214</v>
      </c>
      <c r="I192" s="35">
        <f t="shared" si="49"/>
        <v>-0.71502537184870985</v>
      </c>
      <c r="J192" s="68">
        <f t="shared" si="26"/>
        <v>-2.5155076719094778</v>
      </c>
      <c r="K192" s="68">
        <f t="shared" si="27"/>
        <v>1.1993428227758214</v>
      </c>
    </row>
    <row r="193" spans="1:1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-2.5155076719094778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0.95362180023016185</v>
      </c>
      <c r="I193" s="35">
        <f t="shared" si="49"/>
        <v>-3.2324835978693942E-2</v>
      </c>
      <c r="J193" s="68">
        <f t="shared" si="26"/>
        <v>-2.5155076719094778</v>
      </c>
      <c r="K193" s="68">
        <f t="shared" si="27"/>
        <v>0.95362180023016185</v>
      </c>
    </row>
    <row r="194" spans="1:1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-2.5155076719094778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0.87409851417202566</v>
      </c>
      <c r="I194" s="35">
        <f t="shared" si="49"/>
        <v>-0.71502537184870985</v>
      </c>
      <c r="J194" s="68">
        <f t="shared" si="26"/>
        <v>-2.5155076719094778</v>
      </c>
      <c r="K194" s="68">
        <f t="shared" si="27"/>
        <v>0.87409851417202566</v>
      </c>
    </row>
    <row r="195" spans="1:1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-2.5155076719094778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1.0376683879672113</v>
      </c>
      <c r="I195" s="35">
        <f t="shared" si="49"/>
        <v>-0.71502537184870985</v>
      </c>
      <c r="J195" s="68">
        <f t="shared" si="26"/>
        <v>-2.5155076719094778</v>
      </c>
      <c r="K195" s="68">
        <f t="shared" si="27"/>
        <v>1.0376683879672113</v>
      </c>
    </row>
    <row r="196" spans="1:1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-0.27898022368945669</v>
      </c>
      <c r="D196" s="35">
        <f t="shared" ref="D196:I197" si="60">D158</f>
        <v>-0.47129290612845359</v>
      </c>
      <c r="E196" s="35">
        <f t="shared" si="60"/>
        <v>-2.5155076719094778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1.0786983036251823</v>
      </c>
      <c r="I196" s="35">
        <f t="shared" si="60"/>
        <v>-0.71502537184870985</v>
      </c>
      <c r="J196" s="68">
        <f t="shared" si="26"/>
        <v>-2.5155076719094778</v>
      </c>
      <c r="K196" s="68">
        <f t="shared" si="27"/>
        <v>1.0786983036251823</v>
      </c>
    </row>
    <row r="197" spans="1:1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-0.27898022368945669</v>
      </c>
      <c r="D197" s="35">
        <f t="shared" si="60"/>
        <v>-0.47129290612845359</v>
      </c>
      <c r="E197" s="35">
        <f t="shared" si="60"/>
        <v>-2.5155076719094778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0.97401081085555097</v>
      </c>
      <c r="I197" s="35">
        <f t="shared" si="60"/>
        <v>0.65037569989132193</v>
      </c>
      <c r="J197" s="68">
        <f t="shared" si="26"/>
        <v>-2.5155076719094778</v>
      </c>
      <c r="K197" s="68">
        <f t="shared" si="27"/>
        <v>0.97401081085555097</v>
      </c>
    </row>
    <row r="198" spans="1:13" x14ac:dyDescent="0.15">
      <c r="J198" s="69">
        <f>MIN(J166:J197)</f>
        <v>-2.5155076719094778</v>
      </c>
      <c r="K198" s="69">
        <f>MAX(K166:K197)</f>
        <v>1.3990262456059168</v>
      </c>
    </row>
    <row r="199" spans="1:13" x14ac:dyDescent="0.15">
      <c r="C199" s="47"/>
    </row>
    <row r="200" spans="1:13" ht="20" x14ac:dyDescent="0.2">
      <c r="A200" s="30" t="s">
        <v>113</v>
      </c>
      <c r="B200" s="44">
        <f>B204+C204+D204+E204+F204+G204+H204+I204</f>
        <v>32.339999999999996</v>
      </c>
      <c r="C200" s="47"/>
    </row>
    <row r="201" spans="1:1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</row>
    <row r="202" spans="1:1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</row>
    <row r="203" spans="1:1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</row>
    <row r="204" spans="1:1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</row>
    <row r="205" spans="1:13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2.6060912668986158</v>
      </c>
      <c r="I205" s="35">
        <f t="shared" si="63"/>
        <v>-2.9459045320166846</v>
      </c>
      <c r="K205" s="45"/>
      <c r="M205" s="47"/>
    </row>
    <row r="206" spans="1:1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1.7109945752324087</v>
      </c>
      <c r="I206" s="35">
        <f t="shared" si="63"/>
        <v>-2.9459045320166846</v>
      </c>
      <c r="K206" s="45"/>
    </row>
    <row r="207" spans="1:1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3.002571253380776</v>
      </c>
      <c r="I207" s="35">
        <f t="shared" si="63"/>
        <v>-2.9459045320166846</v>
      </c>
      <c r="K207" s="45"/>
    </row>
    <row r="208" spans="1:1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2.9686620691923662</v>
      </c>
      <c r="I208" s="35">
        <f t="shared" si="63"/>
        <v>-0.13317832423221904</v>
      </c>
      <c r="K208" s="45"/>
    </row>
    <row r="209" spans="1:11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2.8648030818994061</v>
      </c>
      <c r="I209" s="35">
        <f t="shared" si="63"/>
        <v>-2.9459045320166846</v>
      </c>
      <c r="K209" s="45"/>
    </row>
    <row r="210" spans="1:11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3.0427623864440183</v>
      </c>
      <c r="I210" s="35">
        <f t="shared" si="63"/>
        <v>-2.9459045320166846</v>
      </c>
      <c r="K210" s="45"/>
    </row>
    <row r="211" spans="1:11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3.559394452529649</v>
      </c>
      <c r="I211" s="35">
        <f t="shared" si="63"/>
        <v>-2.9459045320166846</v>
      </c>
      <c r="K211" s="45"/>
    </row>
    <row r="212" spans="1:11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3.4296304301403504</v>
      </c>
      <c r="I212" s="35">
        <f t="shared" si="63"/>
        <v>-2.9459045320166846</v>
      </c>
      <c r="K212" s="45"/>
    </row>
    <row r="213" spans="1:11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3.6591461892211448</v>
      </c>
      <c r="I213" s="35">
        <f t="shared" si="63"/>
        <v>-2.9459045320166846</v>
      </c>
      <c r="K213" s="45"/>
    </row>
    <row r="214" spans="1:11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3.4077717929301659</v>
      </c>
      <c r="I214" s="35">
        <f t="shared" si="63"/>
        <v>-2.9459045320166846</v>
      </c>
      <c r="K214" s="45"/>
    </row>
    <row r="215" spans="1:11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3.4540775982749605</v>
      </c>
      <c r="I215" s="35">
        <f t="shared" si="74"/>
        <v>-2.9459045320166846</v>
      </c>
      <c r="K215" s="45"/>
    </row>
    <row r="216" spans="1:11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2.9180813947836399</v>
      </c>
      <c r="I216" s="35">
        <f t="shared" si="74"/>
        <v>-2.9459045320166846</v>
      </c>
      <c r="K216" s="45"/>
    </row>
    <row r="217" spans="1:11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3.3939978491925462</v>
      </c>
      <c r="I217" s="35">
        <f t="shared" si="74"/>
        <v>-2.9459045320166846</v>
      </c>
      <c r="K217" s="45"/>
    </row>
    <row r="218" spans="1:11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3.9793902871067575</v>
      </c>
      <c r="I218" s="35">
        <f t="shared" si="74"/>
        <v>-2.9459045320166846</v>
      </c>
      <c r="K218" s="45"/>
    </row>
    <row r="219" spans="1:11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4.2390495241859281</v>
      </c>
      <c r="I219" s="35">
        <f t="shared" si="74"/>
        <v>-2.9459045320166846</v>
      </c>
      <c r="K219" s="45"/>
    </row>
    <row r="220" spans="1:11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3.4730638505746234</v>
      </c>
      <c r="I220" s="35">
        <f t="shared" si="74"/>
        <v>-2.9459045320166846</v>
      </c>
      <c r="K220" s="45"/>
    </row>
    <row r="221" spans="1:11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3.22916365485524</v>
      </c>
      <c r="I221" s="35">
        <f t="shared" si="74"/>
        <v>-2.9459045320166846</v>
      </c>
      <c r="K221" s="45"/>
    </row>
    <row r="222" spans="1:11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3.9105206026055828</v>
      </c>
      <c r="I222" s="35">
        <f t="shared" si="74"/>
        <v>-2.9459045320166846</v>
      </c>
      <c r="K222" s="45"/>
    </row>
    <row r="223" spans="1:11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3.5918769824131198</v>
      </c>
      <c r="I223" s="35">
        <f t="shared" si="74"/>
        <v>-2.9459045320166846</v>
      </c>
      <c r="K223" s="45"/>
    </row>
    <row r="224" spans="1:11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3.7848333873666333</v>
      </c>
      <c r="I224" s="35">
        <f t="shared" si="74"/>
        <v>-0.13317832423221904</v>
      </c>
      <c r="K224" s="45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3.6102678353364239</v>
      </c>
      <c r="I225" s="35">
        <f t="shared" si="85"/>
        <v>-2.9459045320166846</v>
      </c>
      <c r="K225" s="45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3.8307192064150031</v>
      </c>
      <c r="I226" s="35">
        <f t="shared" si="85"/>
        <v>-2.9459045320166846</v>
      </c>
      <c r="K226" s="45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-10.967613449525324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3.3728586756867389</v>
      </c>
      <c r="I227" s="35">
        <f t="shared" si="85"/>
        <v>-2.9459045320166846</v>
      </c>
      <c r="K227" s="45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-0.99037979409757115</v>
      </c>
      <c r="D228" s="35">
        <f t="shared" si="85"/>
        <v>-1.9134491988815214</v>
      </c>
      <c r="E228" s="35">
        <f t="shared" si="85"/>
        <v>-10.967613449525324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3.1167066916921105</v>
      </c>
      <c r="I228" s="35">
        <f t="shared" si="85"/>
        <v>-2.9459045320166846</v>
      </c>
      <c r="K228" s="45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-10.967613449525324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3.4915632640583114</v>
      </c>
      <c r="I229" s="35">
        <f t="shared" si="85"/>
        <v>-0.13317832423221904</v>
      </c>
      <c r="K229" s="45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-10.967613449525324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3.225456288641996</v>
      </c>
      <c r="I230" s="35">
        <f t="shared" si="85"/>
        <v>-2.9459045320166846</v>
      </c>
      <c r="K230" s="45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-0.99037979409757115</v>
      </c>
      <c r="D231" s="35">
        <f t="shared" si="85"/>
        <v>-1.9134491988815214</v>
      </c>
      <c r="E231" s="35">
        <f t="shared" si="85"/>
        <v>-10.967613449525324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3.6340087530107383</v>
      </c>
      <c r="I231" s="35">
        <f t="shared" si="85"/>
        <v>-2.9459045320166846</v>
      </c>
      <c r="K231" s="45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-10.967613449525324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2.88947405469739</v>
      </c>
      <c r="I232" s="35">
        <f t="shared" si="85"/>
        <v>-0.13317832423221904</v>
      </c>
      <c r="K232" s="45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-10.967613449525324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2.6485184979412377</v>
      </c>
      <c r="I233" s="35">
        <f t="shared" si="85"/>
        <v>-2.9459045320166846</v>
      </c>
      <c r="K233" s="45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-10.967613449525324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3.1441352155406501</v>
      </c>
      <c r="I234" s="35">
        <f t="shared" si="85"/>
        <v>-2.9459045320166846</v>
      </c>
      <c r="K234" s="45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-0.99037979409757115</v>
      </c>
      <c r="D235" s="35">
        <f t="shared" ref="D235:I236" si="96">D196*D$165</f>
        <v>-1.9134491988815214</v>
      </c>
      <c r="E235" s="35">
        <f t="shared" si="96"/>
        <v>-10.967613449525324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3.2684558599843019</v>
      </c>
      <c r="I235" s="35">
        <f t="shared" si="96"/>
        <v>-2.9459045320166846</v>
      </c>
      <c r="K235" s="45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-0.99037979409757115</v>
      </c>
      <c r="D236" s="35">
        <f t="shared" si="96"/>
        <v>-1.9134491988815214</v>
      </c>
      <c r="E236" s="35">
        <f t="shared" si="96"/>
        <v>-10.967613449525324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2.9512527568923193</v>
      </c>
      <c r="I236" s="35">
        <f t="shared" si="96"/>
        <v>2.6795478835522464</v>
      </c>
      <c r="K236" s="45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</row>
    <row r="241" spans="1:1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</row>
    <row r="242" spans="1:1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</row>
    <row r="243" spans="1:1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</row>
    <row r="244" spans="1:1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119</v>
      </c>
    </row>
    <row r="245" spans="1:13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2.6060912668986158</v>
      </c>
      <c r="I245" s="35">
        <f t="shared" si="99"/>
        <v>-2.9459045320166846</v>
      </c>
      <c r="K245" s="9">
        <f t="shared" ref="K245:K276" si="100">SUM(B245:I245)/$B$240</f>
        <v>-0.10972795004732702</v>
      </c>
      <c r="M245" s="47"/>
    </row>
    <row r="246" spans="1:1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1.7109945752324087</v>
      </c>
      <c r="I246" s="35">
        <f t="shared" si="99"/>
        <v>-2.9459045320166846</v>
      </c>
      <c r="K246" s="9">
        <f t="shared" si="100"/>
        <v>-0.13740564614090175</v>
      </c>
    </row>
    <row r="247" spans="1:1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3.002571253380776</v>
      </c>
      <c r="I247" s="35">
        <f t="shared" si="99"/>
        <v>-2.9459045320166846</v>
      </c>
      <c r="K247" s="9">
        <f t="shared" si="100"/>
        <v>-9.7468210205578096E-2</v>
      </c>
    </row>
    <row r="248" spans="1:1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2.9686620691923662</v>
      </c>
      <c r="I248" s="35">
        <f t="shared" si="99"/>
        <v>-0.13317832423221904</v>
      </c>
      <c r="K248" s="9">
        <f t="shared" si="100"/>
        <v>-1.1543132172304873E-2</v>
      </c>
    </row>
    <row r="249" spans="1:1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2.8648030818994061</v>
      </c>
      <c r="I249" s="35">
        <f t="shared" si="99"/>
        <v>-2.9459045320166846</v>
      </c>
      <c r="K249" s="9">
        <f t="shared" si="100"/>
        <v>-0.10172820313944853</v>
      </c>
    </row>
    <row r="250" spans="1:1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3.0427623864440183</v>
      </c>
      <c r="I250" s="35">
        <f t="shared" si="99"/>
        <v>-2.9459045320166846</v>
      </c>
      <c r="K250" s="9">
        <f t="shared" si="100"/>
        <v>-9.6225441712589774E-2</v>
      </c>
    </row>
    <row r="251" spans="1:1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3.559394452529649</v>
      </c>
      <c r="I251" s="35">
        <f t="shared" si="99"/>
        <v>-2.9459045320166846</v>
      </c>
      <c r="K251" s="9">
        <f t="shared" si="100"/>
        <v>-8.0250424208395871E-2</v>
      </c>
    </row>
    <row r="252" spans="1:1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3.4296304301403504</v>
      </c>
      <c r="I252" s="35">
        <f t="shared" si="99"/>
        <v>-2.9459045320166846</v>
      </c>
      <c r="K252" s="9">
        <f t="shared" si="100"/>
        <v>-8.426291717034079E-2</v>
      </c>
    </row>
    <row r="253" spans="1:1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3.6591461892211448</v>
      </c>
      <c r="I253" s="35">
        <f t="shared" si="99"/>
        <v>-2.9459045320166846</v>
      </c>
      <c r="K253" s="9">
        <f t="shared" si="100"/>
        <v>-7.7165954922944549E-2</v>
      </c>
    </row>
    <row r="254" spans="1:1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3.4077717929301659</v>
      </c>
      <c r="I254" s="35">
        <f t="shared" si="99"/>
        <v>-2.9459045320166846</v>
      </c>
      <c r="K254" s="9">
        <f t="shared" si="100"/>
        <v>-8.4938818135405242E-2</v>
      </c>
    </row>
    <row r="255" spans="1:1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3.4540775982749605</v>
      </c>
      <c r="I255" s="35">
        <f t="shared" si="111"/>
        <v>-2.9459045320166846</v>
      </c>
      <c r="K255" s="9">
        <f t="shared" si="100"/>
        <v>-8.3506975051150623E-2</v>
      </c>
    </row>
    <row r="256" spans="1:1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2.9180813947836399</v>
      </c>
      <c r="I256" s="35">
        <f t="shared" si="111"/>
        <v>-2.9459045320166846</v>
      </c>
      <c r="K256" s="9">
        <f t="shared" si="100"/>
        <v>-0.10008075994574928</v>
      </c>
    </row>
    <row r="257" spans="1:11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3.3939978491925462</v>
      </c>
      <c r="I257" s="35">
        <f t="shared" si="111"/>
        <v>-2.9459045320166846</v>
      </c>
      <c r="K257" s="9">
        <f t="shared" si="100"/>
        <v>-8.5364728578745372E-2</v>
      </c>
    </row>
    <row r="258" spans="1:11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3.9793902871067575</v>
      </c>
      <c r="I258" s="35">
        <f t="shared" si="111"/>
        <v>-2.9459045320166846</v>
      </c>
      <c r="K258" s="9">
        <f t="shared" si="100"/>
        <v>-6.72635400223381E-2</v>
      </c>
    </row>
    <row r="259" spans="1:11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4.2390495241859281</v>
      </c>
      <c r="I259" s="35">
        <f t="shared" si="111"/>
        <v>-2.9459045320166846</v>
      </c>
      <c r="K259" s="9">
        <f t="shared" si="100"/>
        <v>-5.9234497441040306E-2</v>
      </c>
    </row>
    <row r="260" spans="1:11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3.4730638505746234</v>
      </c>
      <c r="I260" s="35">
        <f t="shared" si="111"/>
        <v>-2.9459045320166846</v>
      </c>
      <c r="K260" s="9">
        <f t="shared" si="100"/>
        <v>-8.2919892419744845E-2</v>
      </c>
    </row>
    <row r="261" spans="1:11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3.22916365485524</v>
      </c>
      <c r="I261" s="35">
        <f t="shared" si="111"/>
        <v>-2.9459045320166846</v>
      </c>
      <c r="K261" s="9">
        <f t="shared" si="100"/>
        <v>-9.0461642441989232E-2</v>
      </c>
    </row>
    <row r="262" spans="1:11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3.9105206026055828</v>
      </c>
      <c r="I262" s="35">
        <f t="shared" si="111"/>
        <v>-2.9459045320166846</v>
      </c>
      <c r="K262" s="9">
        <f t="shared" si="100"/>
        <v>-6.9393091181929156E-2</v>
      </c>
    </row>
    <row r="263" spans="1:11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3.5918769824131198</v>
      </c>
      <c r="I263" s="35">
        <f t="shared" si="111"/>
        <v>-2.9459045320166846</v>
      </c>
      <c r="K263" s="9">
        <f t="shared" si="100"/>
        <v>-7.9246016976377606E-2</v>
      </c>
    </row>
    <row r="264" spans="1:11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3.7848333873666333</v>
      </c>
      <c r="I264" s="35">
        <f t="shared" si="111"/>
        <v>-0.13317832423221904</v>
      </c>
      <c r="K264" s="9">
        <f t="shared" si="100"/>
        <v>1.3694076181877787E-2</v>
      </c>
    </row>
    <row r="265" spans="1:11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3.6102678353364239</v>
      </c>
      <c r="I265" s="35">
        <f t="shared" si="122"/>
        <v>-2.9459045320166846</v>
      </c>
      <c r="K265" s="9">
        <f t="shared" si="100"/>
        <v>-7.8677344962669996E-2</v>
      </c>
    </row>
    <row r="266" spans="1:11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3.8307192064150031</v>
      </c>
      <c r="I266" s="35">
        <f t="shared" si="122"/>
        <v>-2.9459045320166846</v>
      </c>
      <c r="K266" s="9">
        <f t="shared" si="100"/>
        <v>-7.1860666821712077E-2</v>
      </c>
    </row>
    <row r="267" spans="1:11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-10.967613449525324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3.3728586756867389</v>
      </c>
      <c r="I267" s="35">
        <f t="shared" si="122"/>
        <v>-2.9459045320166846</v>
      </c>
      <c r="K267" s="9">
        <f t="shared" si="100"/>
        <v>-0.45529674259959851</v>
      </c>
    </row>
    <row r="268" spans="1:11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-0.99037979409757115</v>
      </c>
      <c r="D268" s="35">
        <f t="shared" si="122"/>
        <v>-1.9134491988815214</v>
      </c>
      <c r="E268" s="35">
        <f t="shared" si="122"/>
        <v>-10.967613449525324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3.1167066916921105</v>
      </c>
      <c r="I268" s="35">
        <f t="shared" si="122"/>
        <v>-2.9459045320166846</v>
      </c>
      <c r="K268" s="9">
        <f t="shared" si="100"/>
        <v>-0.46321733579671143</v>
      </c>
    </row>
    <row r="269" spans="1:11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-10.967613449525324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3.4915632640583114</v>
      </c>
      <c r="I269" s="35">
        <f t="shared" si="122"/>
        <v>-0.13317832423221904</v>
      </c>
      <c r="K269" s="9">
        <f t="shared" si="100"/>
        <v>-0.36465262398005505</v>
      </c>
    </row>
    <row r="270" spans="1:11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-10.967613449525324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3.225456288641996</v>
      </c>
      <c r="I270" s="35">
        <f t="shared" si="122"/>
        <v>-2.9459045320166846</v>
      </c>
      <c r="K270" s="9">
        <f t="shared" si="100"/>
        <v>-0.45985463953975758</v>
      </c>
    </row>
    <row r="271" spans="1:11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-0.99037979409757115</v>
      </c>
      <c r="D271" s="35">
        <f t="shared" si="122"/>
        <v>-1.9134491988815214</v>
      </c>
      <c r="E271" s="35">
        <f t="shared" si="122"/>
        <v>-10.967613449525324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3.6340087530107383</v>
      </c>
      <c r="I271" s="35">
        <f t="shared" si="122"/>
        <v>-2.9459045320166846</v>
      </c>
      <c r="K271" s="9">
        <f t="shared" si="100"/>
        <v>-0.44722160106205999</v>
      </c>
    </row>
    <row r="272" spans="1:11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-10.967613449525324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2.88947405469739</v>
      </c>
      <c r="I272" s="35">
        <f t="shared" si="122"/>
        <v>-0.13317832423221904</v>
      </c>
      <c r="K272" s="9">
        <f t="shared" si="100"/>
        <v>-0.38327010107841375</v>
      </c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-10.967613449525324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2.6485184979412377</v>
      </c>
      <c r="I273" s="35">
        <f t="shared" si="122"/>
        <v>-2.9459045320166846</v>
      </c>
      <c r="K273" s="9">
        <f t="shared" si="100"/>
        <v>-0.47769439806482744</v>
      </c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-10.967613449525324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3.1441352155406501</v>
      </c>
      <c r="I274" s="35">
        <f t="shared" si="122"/>
        <v>-2.9459045320166846</v>
      </c>
      <c r="K274" s="9">
        <f t="shared" si="100"/>
        <v>-0.46236920580757901</v>
      </c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-0.99037979409757115</v>
      </c>
      <c r="D275" s="35">
        <f t="shared" ref="D275:I276" si="133">D235</f>
        <v>-1.9134491988815214</v>
      </c>
      <c r="E275" s="35">
        <f t="shared" si="133"/>
        <v>-10.967613449525324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3.2684558599843019</v>
      </c>
      <c r="I275" s="35">
        <f t="shared" si="133"/>
        <v>-2.9459045320166846</v>
      </c>
      <c r="K275" s="9">
        <f t="shared" si="100"/>
        <v>-0.45852503003628498</v>
      </c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-0.99037979409757115</v>
      </c>
      <c r="D276" s="35">
        <f t="shared" si="133"/>
        <v>-1.9134491988815214</v>
      </c>
      <c r="E276" s="35">
        <f t="shared" si="133"/>
        <v>-10.967613449525324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2.9512527568923193</v>
      </c>
      <c r="I276" s="35">
        <f t="shared" si="133"/>
        <v>2.6795478835522464</v>
      </c>
      <c r="K276" s="45">
        <f t="shared" si="100"/>
        <v>-0.29438621394237807</v>
      </c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80" spans="1:1023" ht="37.75" customHeight="1" x14ac:dyDescent="0.15">
      <c r="B280" s="46" t="s">
        <v>96</v>
      </c>
      <c r="C280" s="50" t="str">
        <f t="shared" ref="C280:C312" si="135">K244</f>
        <v>UKR-JPN BRI</v>
      </c>
      <c r="D280" s="46" t="s">
        <v>115</v>
      </c>
    </row>
    <row r="281" spans="1:1023" x14ac:dyDescent="0.15">
      <c r="B281" s="35">
        <v>1992</v>
      </c>
      <c r="C281" s="35">
        <f t="shared" si="135"/>
        <v>-0.10972795004732702</v>
      </c>
      <c r="D281" s="35" cm="1">
        <f t="array" ref="D281:D312">TREND(C281:C312,B281:B312)</f>
        <v>1.7161791116667047E-2</v>
      </c>
    </row>
    <row r="282" spans="1:1023" x14ac:dyDescent="0.15">
      <c r="B282" s="35">
        <v>1993</v>
      </c>
      <c r="C282" s="35">
        <f t="shared" si="135"/>
        <v>-0.13740564614090175</v>
      </c>
      <c r="D282" s="35">
        <v>3.9547407433637716E-3</v>
      </c>
    </row>
    <row r="283" spans="1:1023" x14ac:dyDescent="0.15">
      <c r="B283" s="35">
        <v>1994</v>
      </c>
      <c r="C283" s="35">
        <f t="shared" si="135"/>
        <v>-9.7468210205578096E-2</v>
      </c>
      <c r="D283" s="35">
        <v>-9.2523096299359509E-3</v>
      </c>
    </row>
    <row r="284" spans="1:1023" x14ac:dyDescent="0.15">
      <c r="B284" s="35">
        <v>1995</v>
      </c>
      <c r="C284" s="35">
        <f t="shared" si="135"/>
        <v>-1.1543132172304873E-2</v>
      </c>
      <c r="D284" s="35">
        <v>-2.2459360003239226E-2</v>
      </c>
    </row>
    <row r="285" spans="1:1023" x14ac:dyDescent="0.15">
      <c r="B285" s="35">
        <v>1996</v>
      </c>
      <c r="C285" s="35">
        <f t="shared" si="135"/>
        <v>-0.10172820313944853</v>
      </c>
      <c r="D285" s="35">
        <v>-3.5666410376542501E-2</v>
      </c>
    </row>
    <row r="286" spans="1:1023" x14ac:dyDescent="0.15">
      <c r="B286" s="35">
        <v>1997</v>
      </c>
      <c r="C286" s="35">
        <f t="shared" si="135"/>
        <v>-9.6225441712589774E-2</v>
      </c>
      <c r="D286" s="35">
        <v>-4.8873460749842224E-2</v>
      </c>
    </row>
    <row r="287" spans="1:1023" x14ac:dyDescent="0.15">
      <c r="B287" s="35">
        <v>1998</v>
      </c>
      <c r="C287" s="35">
        <f t="shared" si="135"/>
        <v>-8.0250424208395871E-2</v>
      </c>
      <c r="D287" s="35">
        <v>-6.2080511123145499E-2</v>
      </c>
    </row>
    <row r="288" spans="1:1023" x14ac:dyDescent="0.15">
      <c r="B288" s="35">
        <v>1999</v>
      </c>
      <c r="C288" s="35">
        <f t="shared" si="135"/>
        <v>-8.426291717034079E-2</v>
      </c>
      <c r="D288" s="35">
        <v>-7.5287561496448774E-2</v>
      </c>
    </row>
    <row r="289" spans="2:4" x14ac:dyDescent="0.15">
      <c r="B289" s="35">
        <v>2000</v>
      </c>
      <c r="C289" s="35">
        <f t="shared" si="135"/>
        <v>-7.7165954922944549E-2</v>
      </c>
      <c r="D289" s="35">
        <v>-8.8494611869748496E-2</v>
      </c>
    </row>
    <row r="290" spans="2:4" x14ac:dyDescent="0.15">
      <c r="B290" s="35">
        <v>2001</v>
      </c>
      <c r="C290" s="35">
        <f t="shared" si="135"/>
        <v>-8.4938818135405242E-2</v>
      </c>
      <c r="D290" s="35">
        <v>-0.10170166224305177</v>
      </c>
    </row>
    <row r="291" spans="2:4" x14ac:dyDescent="0.15">
      <c r="B291" s="35">
        <v>2002</v>
      </c>
      <c r="C291" s="35">
        <f t="shared" si="135"/>
        <v>-8.3506975051150623E-2</v>
      </c>
      <c r="D291" s="35">
        <v>-0.11490871261635505</v>
      </c>
    </row>
    <row r="292" spans="2:4" x14ac:dyDescent="0.15">
      <c r="B292" s="35">
        <v>2003</v>
      </c>
      <c r="C292" s="35">
        <f t="shared" si="135"/>
        <v>-0.10008075994574928</v>
      </c>
      <c r="D292" s="35">
        <v>-0.12811576298965477</v>
      </c>
    </row>
    <row r="293" spans="2:4" x14ac:dyDescent="0.15">
      <c r="B293" s="35">
        <v>2004</v>
      </c>
      <c r="C293" s="35">
        <f t="shared" si="135"/>
        <v>-8.5364728578745372E-2</v>
      </c>
      <c r="D293" s="35">
        <v>-0.14132281336295804</v>
      </c>
    </row>
    <row r="294" spans="2:4" x14ac:dyDescent="0.15">
      <c r="B294" s="35">
        <v>2005</v>
      </c>
      <c r="C294" s="35">
        <f t="shared" si="135"/>
        <v>-6.72635400223381E-2</v>
      </c>
      <c r="D294" s="35">
        <v>-0.15452986373626132</v>
      </c>
    </row>
    <row r="295" spans="2:4" x14ac:dyDescent="0.15">
      <c r="B295" s="35">
        <v>2006</v>
      </c>
      <c r="C295" s="35">
        <f t="shared" si="135"/>
        <v>-5.9234497441040306E-2</v>
      </c>
      <c r="D295" s="35">
        <v>-0.16773691410956104</v>
      </c>
    </row>
    <row r="296" spans="2:4" x14ac:dyDescent="0.15">
      <c r="B296" s="35">
        <v>2007</v>
      </c>
      <c r="C296" s="35">
        <f t="shared" si="135"/>
        <v>-8.2919892419744845E-2</v>
      </c>
      <c r="D296" s="35">
        <v>-0.18094396448286432</v>
      </c>
    </row>
    <row r="297" spans="2:4" x14ac:dyDescent="0.15">
      <c r="B297" s="35">
        <v>2008</v>
      </c>
      <c r="C297" s="35">
        <f t="shared" si="135"/>
        <v>-9.0461642441989232E-2</v>
      </c>
      <c r="D297" s="35">
        <v>-0.19415101485616759</v>
      </c>
    </row>
    <row r="298" spans="2:4" x14ac:dyDescent="0.15">
      <c r="B298" s="35">
        <v>2009</v>
      </c>
      <c r="C298" s="35">
        <f t="shared" si="135"/>
        <v>-6.9393091181929156E-2</v>
      </c>
      <c r="D298" s="35">
        <v>-0.20735806522946731</v>
      </c>
    </row>
    <row r="299" spans="2:4" x14ac:dyDescent="0.15">
      <c r="B299" s="35">
        <v>2010</v>
      </c>
      <c r="C299" s="35">
        <f t="shared" si="135"/>
        <v>-7.9246016976377606E-2</v>
      </c>
      <c r="D299" s="35">
        <v>-0.22056511560277059</v>
      </c>
    </row>
    <row r="300" spans="2:4" x14ac:dyDescent="0.15">
      <c r="B300" s="35">
        <v>2011</v>
      </c>
      <c r="C300" s="35">
        <f t="shared" si="135"/>
        <v>1.3694076181877787E-2</v>
      </c>
      <c r="D300" s="35">
        <v>-0.23377216597607386</v>
      </c>
    </row>
    <row r="301" spans="2:4" x14ac:dyDescent="0.15">
      <c r="B301" s="35">
        <v>2012</v>
      </c>
      <c r="C301" s="35">
        <f t="shared" si="135"/>
        <v>-7.8677344962669996E-2</v>
      </c>
      <c r="D301" s="35">
        <v>-0.24697921634937359</v>
      </c>
    </row>
    <row r="302" spans="2:4" x14ac:dyDescent="0.15">
      <c r="B302" s="35">
        <v>2013</v>
      </c>
      <c r="C302" s="35">
        <f t="shared" si="135"/>
        <v>-7.1860666821712077E-2</v>
      </c>
      <c r="D302" s="35">
        <v>-0.26018626672267686</v>
      </c>
    </row>
    <row r="303" spans="2:4" x14ac:dyDescent="0.15">
      <c r="B303" s="35">
        <v>2014</v>
      </c>
      <c r="C303" s="35">
        <f t="shared" si="135"/>
        <v>-0.45529674259959851</v>
      </c>
      <c r="D303" s="35">
        <v>-0.27339331709598014</v>
      </c>
    </row>
    <row r="304" spans="2:4" x14ac:dyDescent="0.15">
      <c r="B304" s="35">
        <v>2015</v>
      </c>
      <c r="C304" s="35">
        <f t="shared" si="135"/>
        <v>-0.46321733579671143</v>
      </c>
      <c r="D304" s="35">
        <v>-0.28660036746927986</v>
      </c>
    </row>
    <row r="305" spans="2:4" x14ac:dyDescent="0.15">
      <c r="B305" s="35">
        <v>2016</v>
      </c>
      <c r="C305" s="35">
        <f t="shared" si="135"/>
        <v>-0.36465262398005505</v>
      </c>
      <c r="D305" s="35">
        <v>-0.29980741784258313</v>
      </c>
    </row>
    <row r="306" spans="2:4" x14ac:dyDescent="0.15">
      <c r="B306" s="35">
        <v>2017</v>
      </c>
      <c r="C306" s="35">
        <f t="shared" si="135"/>
        <v>-0.45985463953975758</v>
      </c>
      <c r="D306" s="35">
        <v>-0.31301446821588641</v>
      </c>
    </row>
    <row r="307" spans="2:4" x14ac:dyDescent="0.15">
      <c r="B307" s="35">
        <v>2018</v>
      </c>
      <c r="C307" s="35">
        <f t="shared" si="135"/>
        <v>-0.44722160106205999</v>
      </c>
      <c r="D307" s="35">
        <v>-0.32622151858918613</v>
      </c>
    </row>
    <row r="308" spans="2:4" x14ac:dyDescent="0.15">
      <c r="B308" s="35">
        <v>2019</v>
      </c>
      <c r="C308" s="35">
        <f t="shared" si="135"/>
        <v>-0.38327010107841375</v>
      </c>
      <c r="D308" s="35">
        <v>-0.33942856896248941</v>
      </c>
    </row>
    <row r="309" spans="2:4" x14ac:dyDescent="0.15">
      <c r="B309" s="35">
        <v>2020</v>
      </c>
      <c r="C309" s="35">
        <f t="shared" si="135"/>
        <v>-0.47769439806482744</v>
      </c>
      <c r="D309" s="35">
        <v>-0.35263561933579268</v>
      </c>
    </row>
    <row r="310" spans="2:4" x14ac:dyDescent="0.15">
      <c r="B310" s="35">
        <v>2021</v>
      </c>
      <c r="C310" s="35">
        <f t="shared" si="135"/>
        <v>-0.46236920580757901</v>
      </c>
      <c r="D310" s="35">
        <v>-0.36584266970909241</v>
      </c>
    </row>
    <row r="311" spans="2:4" x14ac:dyDescent="0.15">
      <c r="B311" s="35">
        <v>2022</v>
      </c>
      <c r="C311" s="35">
        <f t="shared" si="135"/>
        <v>-0.45852503003628498</v>
      </c>
      <c r="D311" s="35">
        <v>-0.37904972008239568</v>
      </c>
    </row>
    <row r="312" spans="2:4" x14ac:dyDescent="0.15">
      <c r="B312" s="35">
        <v>2023</v>
      </c>
      <c r="C312" s="35">
        <f t="shared" si="135"/>
        <v>-0.29438621394237807</v>
      </c>
      <c r="D312" s="35">
        <v>-0.39225677045569896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7B0B-D52C-4784-908C-BB92D2ACDA04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82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7</v>
      </c>
      <c r="D7" s="77">
        <v>7</v>
      </c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0.844594595</v>
      </c>
      <c r="L7" s="20">
        <f t="shared" ref="L7:L38" si="0">M7+N7</f>
        <v>1</v>
      </c>
      <c r="M7" s="22">
        <v>1</v>
      </c>
      <c r="N7" s="22"/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7</v>
      </c>
      <c r="D8" s="77">
        <v>7</v>
      </c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0.825396825</v>
      </c>
      <c r="L8" s="20">
        <f t="shared" si="0"/>
        <v>0</v>
      </c>
      <c r="M8" s="22"/>
      <c r="N8" s="22"/>
      <c r="P8"/>
    </row>
    <row r="9" spans="1:16" x14ac:dyDescent="0.15">
      <c r="A9" s="20">
        <v>1994</v>
      </c>
      <c r="B9" s="20">
        <v>0</v>
      </c>
      <c r="C9" s="20">
        <f t="shared" si="1"/>
        <v>7</v>
      </c>
      <c r="D9" s="77">
        <v>7</v>
      </c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0.73134328400000004</v>
      </c>
      <c r="L9" s="20">
        <f t="shared" si="0"/>
        <v>0</v>
      </c>
      <c r="M9" s="22"/>
      <c r="N9" s="22"/>
      <c r="P9"/>
    </row>
    <row r="10" spans="1:16" x14ac:dyDescent="0.15">
      <c r="A10" s="20">
        <v>1995</v>
      </c>
      <c r="B10" s="20">
        <v>0</v>
      </c>
      <c r="C10" s="20">
        <f t="shared" si="1"/>
        <v>19</v>
      </c>
      <c r="D10" s="77">
        <v>19</v>
      </c>
      <c r="E10" s="77"/>
      <c r="F10" s="78">
        <v>0</v>
      </c>
      <c r="G10" s="53">
        <v>0</v>
      </c>
      <c r="H10" s="20">
        <v>0</v>
      </c>
      <c r="I10" s="20">
        <v>0</v>
      </c>
      <c r="J10" s="20">
        <v>0</v>
      </c>
      <c r="K10" s="21">
        <v>0.78749999999999998</v>
      </c>
      <c r="L10" s="20">
        <f t="shared" si="0"/>
        <v>0</v>
      </c>
      <c r="M10" s="22"/>
      <c r="N10" s="22"/>
    </row>
    <row r="11" spans="1:16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0</v>
      </c>
      <c r="I11" s="20">
        <v>0</v>
      </c>
      <c r="J11" s="20">
        <v>0</v>
      </c>
      <c r="K11" s="21">
        <v>0.70666666700000003</v>
      </c>
      <c r="L11" s="20">
        <f t="shared" si="0"/>
        <v>0</v>
      </c>
      <c r="M11" s="22"/>
      <c r="N11" s="22"/>
    </row>
    <row r="12" spans="1:16" x14ac:dyDescent="0.15">
      <c r="A12" s="20">
        <v>1997</v>
      </c>
      <c r="B12" s="20">
        <v>0</v>
      </c>
      <c r="C12" s="20">
        <f t="shared" si="1"/>
        <v>-144</v>
      </c>
      <c r="D12" s="77">
        <v>66</v>
      </c>
      <c r="E12" s="77"/>
      <c r="F12" s="78">
        <v>210</v>
      </c>
      <c r="G12" s="53">
        <v>0</v>
      </c>
      <c r="H12" s="20">
        <v>0</v>
      </c>
      <c r="I12" s="20">
        <v>0</v>
      </c>
      <c r="J12" s="20">
        <v>0</v>
      </c>
      <c r="K12" s="21">
        <v>0.75342465800000002</v>
      </c>
      <c r="L12" s="20">
        <f t="shared" si="0"/>
        <v>0</v>
      </c>
      <c r="M12" s="22"/>
      <c r="N12" s="22"/>
    </row>
    <row r="13" spans="1:16" x14ac:dyDescent="0.15">
      <c r="A13" s="20">
        <v>1998</v>
      </c>
      <c r="B13" s="20">
        <v>0</v>
      </c>
      <c r="C13" s="20">
        <f t="shared" si="1"/>
        <v>-220</v>
      </c>
      <c r="D13" s="77"/>
      <c r="E13" s="77"/>
      <c r="F13" s="78">
        <v>220</v>
      </c>
      <c r="G13" s="53">
        <v>0</v>
      </c>
      <c r="H13" s="20">
        <v>0</v>
      </c>
      <c r="I13" s="20">
        <v>0</v>
      </c>
      <c r="J13" s="20">
        <v>0</v>
      </c>
      <c r="K13" s="21">
        <v>0.78571428600000004</v>
      </c>
      <c r="L13" s="20">
        <f t="shared" si="0"/>
        <v>0</v>
      </c>
      <c r="M13" s="22"/>
      <c r="N13" s="22"/>
    </row>
    <row r="14" spans="1:16" x14ac:dyDescent="0.15">
      <c r="A14" s="20">
        <v>1999</v>
      </c>
      <c r="B14" s="20">
        <v>0</v>
      </c>
      <c r="C14" s="20">
        <f t="shared" si="1"/>
        <v>-176</v>
      </c>
      <c r="D14" s="77">
        <v>34</v>
      </c>
      <c r="E14" s="77"/>
      <c r="F14" s="78">
        <v>210</v>
      </c>
      <c r="G14" s="53">
        <v>0</v>
      </c>
      <c r="H14" s="20">
        <v>0</v>
      </c>
      <c r="I14" s="20">
        <v>0</v>
      </c>
      <c r="J14" s="20">
        <v>0</v>
      </c>
      <c r="K14" s="21">
        <v>0.77536231899999997</v>
      </c>
      <c r="L14" s="20">
        <f t="shared" si="0"/>
        <v>0</v>
      </c>
      <c r="M14" s="22"/>
      <c r="N14" s="22"/>
    </row>
    <row r="15" spans="1:16" x14ac:dyDescent="0.15">
      <c r="A15" s="20">
        <v>2000</v>
      </c>
      <c r="B15" s="20">
        <v>0</v>
      </c>
      <c r="C15" s="20">
        <f t="shared" si="1"/>
        <v>20</v>
      </c>
      <c r="D15" s="77">
        <v>20</v>
      </c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0.75735294099999995</v>
      </c>
      <c r="L15" s="20">
        <f t="shared" si="0"/>
        <v>0</v>
      </c>
      <c r="M15" s="22"/>
      <c r="N15" s="22"/>
    </row>
    <row r="16" spans="1:16" x14ac:dyDescent="0.15">
      <c r="A16" s="20">
        <v>2001</v>
      </c>
      <c r="B16" s="20">
        <v>0</v>
      </c>
      <c r="C16" s="20">
        <f t="shared" si="1"/>
        <v>17.5</v>
      </c>
      <c r="D16" s="77">
        <v>20</v>
      </c>
      <c r="E16" s="77"/>
      <c r="F16" s="78">
        <v>2.5</v>
      </c>
      <c r="G16" s="53">
        <v>0</v>
      </c>
      <c r="H16" s="20">
        <v>0</v>
      </c>
      <c r="I16" s="20">
        <v>0</v>
      </c>
      <c r="J16" s="20">
        <v>0</v>
      </c>
      <c r="K16" s="21">
        <v>0.746268657</v>
      </c>
      <c r="L16" s="20">
        <f t="shared" si="0"/>
        <v>0</v>
      </c>
      <c r="M16" s="22"/>
      <c r="N16" s="22"/>
    </row>
    <row r="17" spans="1:14" x14ac:dyDescent="0.15">
      <c r="A17" s="20">
        <v>2002</v>
      </c>
      <c r="B17" s="20">
        <v>0</v>
      </c>
      <c r="C17" s="20">
        <f t="shared" si="1"/>
        <v>13</v>
      </c>
      <c r="D17" s="77">
        <v>13</v>
      </c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0.76973684200000003</v>
      </c>
      <c r="L17" s="20">
        <f t="shared" si="0"/>
        <v>1</v>
      </c>
      <c r="M17" s="22">
        <v>1</v>
      </c>
      <c r="N17" s="22"/>
    </row>
    <row r="18" spans="1:14" x14ac:dyDescent="0.15">
      <c r="A18" s="20">
        <v>2003</v>
      </c>
      <c r="B18" s="20">
        <v>0</v>
      </c>
      <c r="C18" s="20">
        <f t="shared" si="1"/>
        <v>78</v>
      </c>
      <c r="D18" s="77">
        <v>78</v>
      </c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0.77272727299999999</v>
      </c>
      <c r="L18" s="20">
        <f t="shared" si="0"/>
        <v>0</v>
      </c>
      <c r="M18" s="22"/>
      <c r="N18" s="22"/>
    </row>
    <row r="19" spans="1:14" x14ac:dyDescent="0.15">
      <c r="A19" s="20">
        <v>2004</v>
      </c>
      <c r="B19" s="20">
        <v>0</v>
      </c>
      <c r="C19" s="20">
        <f t="shared" si="1"/>
        <v>75</v>
      </c>
      <c r="D19" s="77">
        <v>75</v>
      </c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0.76027397299999999</v>
      </c>
      <c r="L19" s="20">
        <f t="shared" si="0"/>
        <v>0</v>
      </c>
      <c r="M19" s="22"/>
      <c r="N19" s="22"/>
    </row>
    <row r="20" spans="1:14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0.74657534199999998</v>
      </c>
      <c r="L20" s="20">
        <f t="shared" si="0"/>
        <v>0</v>
      </c>
      <c r="M20" s="22"/>
      <c r="N20" s="22"/>
    </row>
    <row r="21" spans="1:14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0.71499999999999997</v>
      </c>
      <c r="L21" s="20">
        <f t="shared" si="0"/>
        <v>0</v>
      </c>
      <c r="M21" s="22"/>
      <c r="N21" s="22"/>
    </row>
    <row r="22" spans="1:14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0.63636363600000001</v>
      </c>
      <c r="L22" s="20">
        <f t="shared" si="0"/>
        <v>0</v>
      </c>
      <c r="M22" s="22"/>
      <c r="N22" s="22"/>
    </row>
    <row r="23" spans="1:14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0.60526315799999997</v>
      </c>
      <c r="L23" s="20">
        <f t="shared" si="0"/>
        <v>0</v>
      </c>
      <c r="M23" s="22"/>
      <c r="N23" s="22"/>
    </row>
    <row r="24" spans="1:14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0.59558823500000002</v>
      </c>
      <c r="L24" s="20">
        <f t="shared" si="0"/>
        <v>0</v>
      </c>
      <c r="M24" s="22"/>
      <c r="N24" s="22"/>
    </row>
    <row r="25" spans="1:14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0.64788732400000004</v>
      </c>
      <c r="L25" s="20">
        <f t="shared" si="0"/>
        <v>0</v>
      </c>
      <c r="M25" s="22"/>
      <c r="N25" s="22"/>
    </row>
    <row r="26" spans="1:14" x14ac:dyDescent="0.15">
      <c r="A26" s="20">
        <v>2011</v>
      </c>
      <c r="B26" s="20">
        <v>0</v>
      </c>
      <c r="C26" s="20">
        <f t="shared" si="1"/>
        <v>13</v>
      </c>
      <c r="D26" s="77">
        <v>13</v>
      </c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0.67647058800000004</v>
      </c>
      <c r="L26" s="20">
        <f t="shared" si="0"/>
        <v>0</v>
      </c>
      <c r="M26" s="22"/>
      <c r="N26" s="22"/>
    </row>
    <row r="27" spans="1:14" x14ac:dyDescent="0.15">
      <c r="A27" s="20">
        <v>2012</v>
      </c>
      <c r="B27" s="20">
        <v>0</v>
      </c>
      <c r="C27" s="20">
        <f t="shared" si="1"/>
        <v>45</v>
      </c>
      <c r="D27" s="77">
        <v>45</v>
      </c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0.68055555599999995</v>
      </c>
      <c r="L27" s="20">
        <f t="shared" si="0"/>
        <v>1</v>
      </c>
      <c r="M27" s="22">
        <v>1</v>
      </c>
      <c r="N27" s="22"/>
    </row>
    <row r="28" spans="1:14" x14ac:dyDescent="0.15">
      <c r="A28" s="20">
        <v>2013</v>
      </c>
      <c r="B28" s="20">
        <v>0</v>
      </c>
      <c r="C28" s="20">
        <f t="shared" si="1"/>
        <v>98</v>
      </c>
      <c r="D28" s="77">
        <v>102</v>
      </c>
      <c r="E28" s="77"/>
      <c r="F28" s="78">
        <v>4</v>
      </c>
      <c r="G28" s="53">
        <v>0</v>
      </c>
      <c r="H28" s="20">
        <v>0</v>
      </c>
      <c r="I28" s="20">
        <v>0</v>
      </c>
      <c r="J28" s="20">
        <v>0</v>
      </c>
      <c r="K28" s="21">
        <v>0.62698412699999995</v>
      </c>
      <c r="L28" s="20">
        <f t="shared" si="0"/>
        <v>0</v>
      </c>
      <c r="M28" s="22"/>
      <c r="N28" s="22"/>
    </row>
    <row r="29" spans="1:14" x14ac:dyDescent="0.15">
      <c r="A29" s="20">
        <v>2014</v>
      </c>
      <c r="B29" s="20">
        <v>0</v>
      </c>
      <c r="C29" s="20">
        <f t="shared" si="1"/>
        <v>38</v>
      </c>
      <c r="D29" s="77">
        <v>42</v>
      </c>
      <c r="E29" s="77"/>
      <c r="F29" s="78">
        <v>4</v>
      </c>
      <c r="G29" s="53">
        <v>0</v>
      </c>
      <c r="H29" s="20">
        <v>0</v>
      </c>
      <c r="I29" s="20">
        <v>0</v>
      </c>
      <c r="J29" s="20">
        <v>0</v>
      </c>
      <c r="K29" s="21">
        <v>0.63380281699999996</v>
      </c>
      <c r="L29" s="20">
        <f t="shared" si="0"/>
        <v>0</v>
      </c>
      <c r="M29" s="22"/>
      <c r="N29" s="22"/>
    </row>
    <row r="30" spans="1:14" x14ac:dyDescent="0.15">
      <c r="A30" s="20">
        <v>2015</v>
      </c>
      <c r="B30" s="20">
        <v>0</v>
      </c>
      <c r="C30" s="20">
        <f t="shared" si="1"/>
        <v>41</v>
      </c>
      <c r="D30" s="77">
        <v>42</v>
      </c>
      <c r="E30" s="77"/>
      <c r="F30" s="78">
        <v>1</v>
      </c>
      <c r="G30" s="53">
        <v>0</v>
      </c>
      <c r="H30" s="20">
        <v>0</v>
      </c>
      <c r="I30" s="20">
        <v>0</v>
      </c>
      <c r="J30" s="20">
        <v>0</v>
      </c>
      <c r="K30" s="21">
        <v>0.64473684200000003</v>
      </c>
      <c r="L30" s="20">
        <f t="shared" si="0"/>
        <v>0</v>
      </c>
      <c r="M30" s="22"/>
      <c r="N30" s="22"/>
    </row>
    <row r="31" spans="1:14" x14ac:dyDescent="0.15">
      <c r="A31" s="20">
        <v>2016</v>
      </c>
      <c r="B31" s="20">
        <v>0</v>
      </c>
      <c r="C31" s="20">
        <f t="shared" si="1"/>
        <v>31</v>
      </c>
      <c r="D31" s="77">
        <v>35</v>
      </c>
      <c r="E31" s="77"/>
      <c r="F31" s="78">
        <v>4</v>
      </c>
      <c r="G31" s="53">
        <v>0</v>
      </c>
      <c r="H31" s="20">
        <v>0</v>
      </c>
      <c r="I31" s="20">
        <v>0</v>
      </c>
      <c r="J31" s="20">
        <v>0</v>
      </c>
      <c r="K31" s="21">
        <v>0.64285714299999996</v>
      </c>
      <c r="L31" s="20">
        <f t="shared" si="0"/>
        <v>0</v>
      </c>
      <c r="M31" s="22"/>
      <c r="N31" s="22"/>
    </row>
    <row r="32" spans="1:14" x14ac:dyDescent="0.15">
      <c r="A32" s="20">
        <v>2017</v>
      </c>
      <c r="B32" s="20">
        <v>0</v>
      </c>
      <c r="C32" s="20">
        <f t="shared" si="1"/>
        <v>11</v>
      </c>
      <c r="D32" s="77">
        <v>15</v>
      </c>
      <c r="E32" s="77"/>
      <c r="F32" s="78">
        <v>4</v>
      </c>
      <c r="G32" s="53">
        <v>0</v>
      </c>
      <c r="H32" s="20">
        <v>0</v>
      </c>
      <c r="I32" s="20">
        <v>0</v>
      </c>
      <c r="J32" s="20">
        <v>0</v>
      </c>
      <c r="K32" s="21">
        <v>0.64130434800000002</v>
      </c>
      <c r="L32" s="20">
        <f t="shared" si="0"/>
        <v>0</v>
      </c>
      <c r="M32" s="22"/>
      <c r="N32" s="22"/>
    </row>
    <row r="33" spans="1:1024" x14ac:dyDescent="0.15">
      <c r="A33" s="20">
        <v>2018</v>
      </c>
      <c r="B33" s="20">
        <v>0</v>
      </c>
      <c r="C33" s="20">
        <f t="shared" si="1"/>
        <v>7</v>
      </c>
      <c r="D33" s="77">
        <v>13</v>
      </c>
      <c r="E33" s="77"/>
      <c r="F33" s="78">
        <v>6</v>
      </c>
      <c r="G33" s="53">
        <v>0</v>
      </c>
      <c r="H33" s="20">
        <v>0</v>
      </c>
      <c r="I33" s="20">
        <v>0</v>
      </c>
      <c r="J33" s="20">
        <v>0</v>
      </c>
      <c r="K33" s="21">
        <v>0.68</v>
      </c>
      <c r="L33" s="20">
        <f t="shared" si="0"/>
        <v>0</v>
      </c>
      <c r="M33" s="22"/>
      <c r="N33" s="22"/>
    </row>
    <row r="34" spans="1:1024" x14ac:dyDescent="0.15">
      <c r="A34" s="20">
        <v>2019</v>
      </c>
      <c r="B34" s="20">
        <v>0</v>
      </c>
      <c r="C34" s="20">
        <f t="shared" si="1"/>
        <v>-6</v>
      </c>
      <c r="D34" s="77"/>
      <c r="E34" s="77"/>
      <c r="F34" s="78">
        <v>6</v>
      </c>
      <c r="G34" s="53">
        <v>0</v>
      </c>
      <c r="H34" s="20">
        <v>0</v>
      </c>
      <c r="I34" s="20">
        <v>0</v>
      </c>
      <c r="J34" s="20">
        <v>0</v>
      </c>
      <c r="K34" s="21">
        <v>0.62371133999999995</v>
      </c>
      <c r="L34" s="20">
        <f t="shared" si="0"/>
        <v>0</v>
      </c>
      <c r="M34" s="22"/>
      <c r="N34" s="22"/>
    </row>
    <row r="35" spans="1:1024" x14ac:dyDescent="0.15">
      <c r="A35" s="20">
        <v>2020</v>
      </c>
      <c r="B35" s="20">
        <v>0</v>
      </c>
      <c r="C35" s="20">
        <f t="shared" si="1"/>
        <v>-46</v>
      </c>
      <c r="D35" s="77"/>
      <c r="E35" s="77"/>
      <c r="F35" s="78">
        <v>46</v>
      </c>
      <c r="G35" s="53">
        <v>0</v>
      </c>
      <c r="H35" s="20">
        <v>0</v>
      </c>
      <c r="I35" s="20">
        <v>0</v>
      </c>
      <c r="J35" s="20">
        <v>0</v>
      </c>
      <c r="K35" s="21">
        <v>0.668367347</v>
      </c>
      <c r="L35" s="20">
        <f t="shared" si="0"/>
        <v>0</v>
      </c>
      <c r="M35" s="22"/>
      <c r="N35" s="22"/>
    </row>
    <row r="36" spans="1:1024" x14ac:dyDescent="0.15">
      <c r="A36" s="20">
        <v>2021</v>
      </c>
      <c r="B36" s="20">
        <v>0</v>
      </c>
      <c r="C36" s="20">
        <f t="shared" si="1"/>
        <v>20</v>
      </c>
      <c r="D36" s="77">
        <v>20</v>
      </c>
      <c r="E36" s="77"/>
      <c r="F36" s="78">
        <v>0</v>
      </c>
      <c r="G36" s="53">
        <v>0</v>
      </c>
      <c r="H36" s="20">
        <v>0</v>
      </c>
      <c r="I36" s="20">
        <v>0</v>
      </c>
      <c r="J36" s="20">
        <v>0</v>
      </c>
      <c r="K36" s="21">
        <v>0.62650602399999999</v>
      </c>
      <c r="L36" s="20">
        <f t="shared" si="0"/>
        <v>0</v>
      </c>
      <c r="M36" s="22"/>
      <c r="N36" s="22"/>
    </row>
    <row r="37" spans="1:1024" x14ac:dyDescent="0.15">
      <c r="A37" s="20">
        <v>2022</v>
      </c>
      <c r="B37" s="20">
        <v>0</v>
      </c>
      <c r="C37" s="20">
        <f t="shared" si="1"/>
        <v>20</v>
      </c>
      <c r="D37" s="77">
        <v>20</v>
      </c>
      <c r="E37" s="77"/>
      <c r="F37" s="78">
        <v>0</v>
      </c>
      <c r="G37" s="53">
        <v>0</v>
      </c>
      <c r="H37" s="20">
        <v>0</v>
      </c>
      <c r="I37" s="20">
        <v>0</v>
      </c>
      <c r="J37" s="20">
        <v>0</v>
      </c>
      <c r="K37" s="21">
        <v>0.59036144599999996</v>
      </c>
      <c r="L37" s="20">
        <f t="shared" si="0"/>
        <v>0</v>
      </c>
      <c r="M37" s="22"/>
      <c r="N37" s="22"/>
    </row>
    <row r="38" spans="1:1024" x14ac:dyDescent="0.15">
      <c r="A38" s="20">
        <v>2023</v>
      </c>
      <c r="B38" s="20">
        <v>0</v>
      </c>
      <c r="C38" s="20">
        <f t="shared" si="1"/>
        <v>20</v>
      </c>
      <c r="D38" s="77">
        <v>20</v>
      </c>
      <c r="E38" s="77"/>
      <c r="F38" s="78">
        <v>0</v>
      </c>
      <c r="G38" s="53">
        <v>0</v>
      </c>
      <c r="H38" s="20">
        <v>0</v>
      </c>
      <c r="I38" s="20">
        <v>0</v>
      </c>
      <c r="J38" s="20">
        <v>0</v>
      </c>
      <c r="K38" s="21">
        <v>0.59302325600000005</v>
      </c>
      <c r="L38" s="20">
        <f t="shared" si="0"/>
        <v>0</v>
      </c>
      <c r="M38" s="22"/>
      <c r="N38" s="22"/>
    </row>
    <row r="39" spans="1:1024" x14ac:dyDescent="0.15">
      <c r="A39" s="20">
        <v>2024</v>
      </c>
      <c r="B39" s="23"/>
      <c r="C39" s="20">
        <f t="shared" si="1"/>
        <v>10</v>
      </c>
      <c r="D39" s="77">
        <v>10</v>
      </c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7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0.844594595</v>
      </c>
      <c r="I50" s="20">
        <f t="shared" ref="I50:I81" si="7">L7</f>
        <v>1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7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0.825396825</v>
      </c>
      <c r="I51" s="20">
        <f t="shared" si="7"/>
        <v>0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7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0.73134328400000004</v>
      </c>
      <c r="I52" s="20">
        <f t="shared" si="7"/>
        <v>0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19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0.78749999999999998</v>
      </c>
      <c r="I53" s="20">
        <f t="shared" si="7"/>
        <v>0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0.70666666700000003</v>
      </c>
      <c r="I54" s="20">
        <f t="shared" si="7"/>
        <v>0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-144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0.75342465800000002</v>
      </c>
      <c r="I55" s="20">
        <f t="shared" si="7"/>
        <v>0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-220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0.78571428600000004</v>
      </c>
      <c r="I56" s="20">
        <f t="shared" si="7"/>
        <v>0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-176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0.77536231899999997</v>
      </c>
      <c r="I57" s="20">
        <f t="shared" si="7"/>
        <v>0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20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0.75735294099999995</v>
      </c>
      <c r="I58" s="20">
        <f t="shared" si="7"/>
        <v>0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17.5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0.746268657</v>
      </c>
      <c r="I59" s="20">
        <f t="shared" si="7"/>
        <v>0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13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0.76973684200000003</v>
      </c>
      <c r="I60" s="20">
        <f t="shared" si="7"/>
        <v>1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78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0.77272727299999999</v>
      </c>
      <c r="I61" s="20">
        <f t="shared" si="7"/>
        <v>0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75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0.76027397299999999</v>
      </c>
      <c r="I62" s="20">
        <f t="shared" si="7"/>
        <v>0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0.74657534199999998</v>
      </c>
      <c r="I63" s="20">
        <f t="shared" si="7"/>
        <v>0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0.71499999999999997</v>
      </c>
      <c r="I64" s="20">
        <f t="shared" si="7"/>
        <v>0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0.63636363600000001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0.60526315799999997</v>
      </c>
      <c r="I66" s="20">
        <f t="shared" si="7"/>
        <v>0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0.59558823500000002</v>
      </c>
      <c r="I67" s="20">
        <f t="shared" si="7"/>
        <v>0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0.64788732400000004</v>
      </c>
      <c r="I68" s="20">
        <f t="shared" si="7"/>
        <v>0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13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0.67647058800000004</v>
      </c>
      <c r="I69" s="20">
        <f t="shared" si="7"/>
        <v>0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45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0.68055555599999995</v>
      </c>
      <c r="I70" s="20">
        <f t="shared" si="7"/>
        <v>1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98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0.62698412699999995</v>
      </c>
      <c r="I71" s="20">
        <f t="shared" si="7"/>
        <v>0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38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0.63380281699999996</v>
      </c>
      <c r="I72" s="20">
        <f t="shared" si="7"/>
        <v>0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41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0.64473684200000003</v>
      </c>
      <c r="I73" s="20">
        <f t="shared" si="7"/>
        <v>0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31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0.64285714299999996</v>
      </c>
      <c r="I74" s="20">
        <f t="shared" si="7"/>
        <v>0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11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0.64130434800000002</v>
      </c>
      <c r="I75" s="20">
        <f t="shared" si="7"/>
        <v>0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7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0.68</v>
      </c>
      <c r="I76" s="20">
        <f t="shared" si="7"/>
        <v>0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-6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0.62371133999999995</v>
      </c>
      <c r="I77" s="20">
        <f t="shared" si="7"/>
        <v>0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-46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0.668367347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20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0.62650602399999999</v>
      </c>
      <c r="I79" s="20">
        <f t="shared" si="7"/>
        <v>0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20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0.59036144599999996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20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0.59302325600000005</v>
      </c>
      <c r="I81" s="20">
        <f t="shared" si="7"/>
        <v>0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7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0.844594595</v>
      </c>
      <c r="I88" s="20">
        <f t="shared" si="13"/>
        <v>1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7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0.825396825</v>
      </c>
      <c r="I89" s="20">
        <f t="shared" si="13"/>
        <v>0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7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0.73134328400000004</v>
      </c>
      <c r="I90" s="20">
        <f t="shared" si="13"/>
        <v>0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19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0.78749999999999998</v>
      </c>
      <c r="I91" s="20">
        <f t="shared" si="13"/>
        <v>0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0.70666666700000003</v>
      </c>
      <c r="I92" s="20">
        <f t="shared" si="13"/>
        <v>0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-144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0.75342465800000002</v>
      </c>
      <c r="I93" s="20">
        <f t="shared" si="13"/>
        <v>0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-220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0.78571428600000004</v>
      </c>
      <c r="I94" s="20">
        <f t="shared" si="13"/>
        <v>0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-176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0.77536231899999997</v>
      </c>
      <c r="I95" s="20">
        <f t="shared" si="13"/>
        <v>0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20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0.75735294099999995</v>
      </c>
      <c r="I96" s="20">
        <f t="shared" si="13"/>
        <v>0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17.5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0.746268657</v>
      </c>
      <c r="I97" s="20">
        <f t="shared" si="13"/>
        <v>0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13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0.76973684200000003</v>
      </c>
      <c r="I98" s="20">
        <f t="shared" si="13"/>
        <v>1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78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0.77272727299999999</v>
      </c>
      <c r="I99" s="20">
        <f t="shared" si="13"/>
        <v>0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75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0.76027397299999999</v>
      </c>
      <c r="I100" s="20">
        <f t="shared" si="13"/>
        <v>0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0.74657534199999998</v>
      </c>
      <c r="I101" s="20">
        <f t="shared" si="13"/>
        <v>0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0.71499999999999997</v>
      </c>
      <c r="I102" s="20">
        <f t="shared" si="13"/>
        <v>0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0.63636363600000001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0.60526315799999997</v>
      </c>
      <c r="I104" s="20">
        <f t="shared" si="15"/>
        <v>0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0.59558823500000002</v>
      </c>
      <c r="I105" s="20">
        <f t="shared" si="15"/>
        <v>0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0.64788732400000004</v>
      </c>
      <c r="I106" s="20">
        <f t="shared" si="15"/>
        <v>0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13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0.67647058800000004</v>
      </c>
      <c r="I107" s="20">
        <f t="shared" si="15"/>
        <v>0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45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0.68055555599999995</v>
      </c>
      <c r="I108" s="20">
        <f t="shared" si="15"/>
        <v>1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98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0.62698412699999995</v>
      </c>
      <c r="I109" s="20">
        <f t="shared" si="15"/>
        <v>0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38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0.63380281699999996</v>
      </c>
      <c r="I110" s="20">
        <f t="shared" si="15"/>
        <v>0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41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0.64473684200000003</v>
      </c>
      <c r="I111" s="20">
        <f t="shared" si="15"/>
        <v>0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31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0.64285714299999996</v>
      </c>
      <c r="I112" s="20">
        <f t="shared" si="15"/>
        <v>0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11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0.64130434800000002</v>
      </c>
      <c r="I113" s="20">
        <f t="shared" si="15"/>
        <v>0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7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0.68</v>
      </c>
      <c r="I114" s="20">
        <f t="shared" si="15"/>
        <v>0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-6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0.62371133999999995</v>
      </c>
      <c r="I115" s="20">
        <f t="shared" si="15"/>
        <v>0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-46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0.668367347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20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0.62650602399999999</v>
      </c>
      <c r="I117" s="20">
        <f t="shared" si="15"/>
        <v>0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20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0.59036144599999996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20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0.59302325600000005</v>
      </c>
      <c r="I119" s="20">
        <f t="shared" si="15"/>
        <v>0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-0.25733425968682772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0.74574331038855735</v>
      </c>
      <c r="I128" s="35">
        <f t="shared" si="18"/>
        <v>-3.2324835978693942E-2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-0.25733425968682772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0.63744090073185766</v>
      </c>
      <c r="I129" s="36">
        <f t="shared" si="18"/>
        <v>-0.71502537184870985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-0.25733425968682772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0.10684671572780839</v>
      </c>
      <c r="I130" s="36">
        <f t="shared" si="18"/>
        <v>-0.71502537184870985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-0.22022689282517804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0.42364953507645831</v>
      </c>
      <c r="I131" s="36">
        <f t="shared" si="18"/>
        <v>-0.71502537184870985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-3.2364092781486116E-2</v>
      </c>
      <c r="I132" s="36">
        <f t="shared" si="18"/>
        <v>-0.71502537184870985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-0.72426862602925279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0.23141670550947543</v>
      </c>
      <c r="I133" s="36">
        <f t="shared" si="18"/>
        <v>-0.71502537184870985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-0.95928194948636736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0.41357559788699844</v>
      </c>
      <c r="I134" s="36">
        <f t="shared" si="18"/>
        <v>-0.71502537184870985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-0.82322160432698521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0.35517595194965029</v>
      </c>
      <c r="I135" s="36">
        <f t="shared" si="18"/>
        <v>-0.71502537184870985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-0.21713461225337391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0.25357774372971875</v>
      </c>
      <c r="I136" s="36">
        <f t="shared" si="18"/>
        <v>-0.71502537184870985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-0.22486531368288426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0.19104680047333036</v>
      </c>
      <c r="I137" s="36">
        <f t="shared" si="18"/>
        <v>-0.71502537184870985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-0.23878057625600288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0.32344035377505326</v>
      </c>
      <c r="I138" s="36">
        <f t="shared" si="20"/>
        <v>-3.2324835978693942E-2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-3.7782339088733817E-2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0.34031058834980277</v>
      </c>
      <c r="I139" s="36">
        <f t="shared" si="20"/>
        <v>-0.71502537184870985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-4.7059180804146235E-2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0.27005647038830116</v>
      </c>
      <c r="I140" s="36">
        <f t="shared" si="20"/>
        <v>-0.71502537184870985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0.19277693498924353</v>
      </c>
      <c r="I141" s="36">
        <f t="shared" si="20"/>
        <v>-0.71502537184870985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1.4647619744066967E-2</v>
      </c>
      <c r="I142" s="36">
        <f t="shared" si="20"/>
        <v>-0.71502537184870985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-0.42897201461145146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-0.60442242936666402</v>
      </c>
      <c r="I144" s="36">
        <f t="shared" si="20"/>
        <v>-0.71502537184870985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-0.65900259540381412</v>
      </c>
      <c r="I145" s="36">
        <f t="shared" si="20"/>
        <v>-0.71502537184870985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-0.36396221511223892</v>
      </c>
      <c r="I146" s="36">
        <f t="shared" si="20"/>
        <v>-0.71502537184870985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-0.23878057625600288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-0.20271242583704741</v>
      </c>
      <c r="I147" s="36">
        <f t="shared" si="20"/>
        <v>-0.71502537184870985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-0.13982759795827043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-0.17966746396019925</v>
      </c>
      <c r="I148" s="36">
        <f t="shared" si="22"/>
        <v>-3.2324835978693942E-2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2.4063272347348973E-2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-0.48188563041665733</v>
      </c>
      <c r="I149" s="36">
        <f t="shared" si="22"/>
        <v>-0.71502537184870985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-0.1614735619608994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-0.44341863358827349</v>
      </c>
      <c r="I150" s="36">
        <f t="shared" si="22"/>
        <v>-0.71502537184870985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-0.15219672024548697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-0.38173536231527655</v>
      </c>
      <c r="I151" s="36">
        <f t="shared" si="22"/>
        <v>-0.71502537184870985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-0.18311952596352837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-0.39233950702215115</v>
      </c>
      <c r="I152" s="36">
        <f t="shared" si="22"/>
        <v>-0.71502537184870985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-0.24496513739961118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-0.40109945363068267</v>
      </c>
      <c r="I153" s="36">
        <f t="shared" si="22"/>
        <v>-0.71502537184870985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-0.25733425968682772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-0.18280158076122491</v>
      </c>
      <c r="I154" s="36">
        <f t="shared" si="22"/>
        <v>-0.71502537184870985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-0.29753390712028155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-0.50034874974734633</v>
      </c>
      <c r="I155" s="36">
        <f t="shared" si="22"/>
        <v>-0.71502537184870985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-0.4212251299924471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-0.24842609603566779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-0.21713461225337391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-0.48458280341977655</v>
      </c>
      <c r="I157" s="36">
        <f t="shared" si="22"/>
        <v>-0.71502537184870985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-0.21713461225337391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-0.68848903281123897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-0.21713461225337391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-0.67347268262846727</v>
      </c>
      <c r="I159" s="35">
        <f t="shared" si="23"/>
        <v>-0.71502537184870985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-0.25733425968682772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0.74574331038855735</v>
      </c>
      <c r="I166" s="35">
        <f t="shared" si="25"/>
        <v>-3.2324835978693942E-2</v>
      </c>
      <c r="J166" s="68">
        <f t="shared" ref="J166:J197" si="26">MIN(B166:I166)</f>
        <v>-0.4747039980166709</v>
      </c>
      <c r="K166" s="68">
        <f t="shared" ref="K166:K197" si="27">MAX(B166:I166)</f>
        <v>0.74574331038855735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-0.25733425968682772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0.63744090073185766</v>
      </c>
      <c r="I167" s="35">
        <f t="shared" si="25"/>
        <v>-0.71502537184870985</v>
      </c>
      <c r="J167" s="68">
        <f t="shared" si="26"/>
        <v>-0.71502537184870985</v>
      </c>
      <c r="K167" s="68">
        <f t="shared" si="27"/>
        <v>0.63744090073185766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-0.25733425968682772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0.10684671572780839</v>
      </c>
      <c r="I168" s="35">
        <f t="shared" si="25"/>
        <v>-0.71502537184870985</v>
      </c>
      <c r="J168" s="68">
        <f t="shared" si="26"/>
        <v>-0.71502537184870985</v>
      </c>
      <c r="K168" s="68">
        <f t="shared" si="27"/>
        <v>0.22358915376221591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-0.22022689282517804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0.42364953507645831</v>
      </c>
      <c r="I169" s="35">
        <f t="shared" si="25"/>
        <v>-0.71502537184870985</v>
      </c>
      <c r="J169" s="68">
        <f t="shared" si="26"/>
        <v>-0.71502537184870985</v>
      </c>
      <c r="K169" s="68">
        <f t="shared" si="27"/>
        <v>0.42364953507645831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-3.2364092781486116E-2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0.22358915376221591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-0.72426862602925279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0.23141670550947543</v>
      </c>
      <c r="I171" s="35">
        <f t="shared" si="25"/>
        <v>-0.71502537184870985</v>
      </c>
      <c r="J171" s="68">
        <f t="shared" si="26"/>
        <v>-0.72426862602925279</v>
      </c>
      <c r="K171" s="68">
        <f t="shared" si="27"/>
        <v>0.23141670550947543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-0.95928194948636736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0.41357559788699844</v>
      </c>
      <c r="I172" s="35">
        <f t="shared" si="25"/>
        <v>-0.71502537184870985</v>
      </c>
      <c r="J172" s="68">
        <f t="shared" si="26"/>
        <v>-0.95928194948636736</v>
      </c>
      <c r="K172" s="68">
        <f t="shared" si="27"/>
        <v>0.41357559788699844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-0.82322160432698521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0.35517595194965029</v>
      </c>
      <c r="I173" s="35">
        <f t="shared" si="25"/>
        <v>-0.71502537184870985</v>
      </c>
      <c r="J173" s="68">
        <f t="shared" si="26"/>
        <v>-0.82322160432698521</v>
      </c>
      <c r="K173" s="68">
        <f t="shared" si="27"/>
        <v>0.35517595194965029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-0.21713461225337391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0.25357774372971875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0.25357774372971875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-0.22486531368288426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0.19104680047333036</v>
      </c>
      <c r="I175" s="35">
        <f t="shared" si="25"/>
        <v>-0.71502537184870985</v>
      </c>
      <c r="J175" s="68">
        <f t="shared" si="26"/>
        <v>-0.71502537184870985</v>
      </c>
      <c r="K175" s="68">
        <f t="shared" si="27"/>
        <v>0.22358915376221591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-0.23878057625600288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0.32344035377505326</v>
      </c>
      <c r="I176" s="35">
        <f t="shared" si="38"/>
        <v>-3.2324835978693942E-2</v>
      </c>
      <c r="J176" s="68">
        <f t="shared" si="26"/>
        <v>-0.4747039980166709</v>
      </c>
      <c r="K176" s="68">
        <f t="shared" si="27"/>
        <v>0.32344035377505326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-3.7782339088733817E-2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0.34031058834980277</v>
      </c>
      <c r="I177" s="35">
        <f t="shared" si="38"/>
        <v>-0.71502537184870985</v>
      </c>
      <c r="J177" s="68">
        <f t="shared" si="26"/>
        <v>-0.71502537184870985</v>
      </c>
      <c r="K177" s="68">
        <f t="shared" si="27"/>
        <v>0.34031058834980277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-4.7059180804146235E-2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0.27005647038830116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0.27005647038830116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0.19277693498924353</v>
      </c>
      <c r="I179" s="35">
        <f t="shared" si="38"/>
        <v>-0.71502537184870985</v>
      </c>
      <c r="J179" s="68">
        <f t="shared" si="26"/>
        <v>-0.71502537184870985</v>
      </c>
      <c r="K179" s="68">
        <f t="shared" si="27"/>
        <v>0.22358915376221591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1.4647619744066967E-2</v>
      </c>
      <c r="I180" s="35">
        <f t="shared" si="38"/>
        <v>-0.71502537184870985</v>
      </c>
      <c r="J180" s="68">
        <f t="shared" si="26"/>
        <v>-0.71502537184870985</v>
      </c>
      <c r="K180" s="68">
        <f t="shared" si="27"/>
        <v>0.22358915376221591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-0.42897201461145146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0.22358915376221591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-0.60442242936666402</v>
      </c>
      <c r="I182" s="35">
        <f t="shared" si="38"/>
        <v>-0.71502537184870985</v>
      </c>
      <c r="J182" s="68">
        <f t="shared" si="26"/>
        <v>-0.71502537184870985</v>
      </c>
      <c r="K182" s="68">
        <f t="shared" si="27"/>
        <v>0.22358915376221591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-0.65900259540381412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0.22358915376221591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-0.36396221511223892</v>
      </c>
      <c r="I184" s="35">
        <f t="shared" si="38"/>
        <v>-0.71502537184870985</v>
      </c>
      <c r="J184" s="68">
        <f t="shared" si="26"/>
        <v>-0.71502537184870985</v>
      </c>
      <c r="K184" s="68">
        <f t="shared" si="27"/>
        <v>0.22358915376221591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-0.23878057625600288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-0.20271242583704741</v>
      </c>
      <c r="I185" s="35">
        <f t="shared" si="38"/>
        <v>-0.71502537184870985</v>
      </c>
      <c r="J185" s="68">
        <f t="shared" si="26"/>
        <v>-0.71502537184870985</v>
      </c>
      <c r="K185" s="68">
        <f t="shared" si="27"/>
        <v>0.22358915376221591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-0.13982759795827043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-0.17966746396019925</v>
      </c>
      <c r="I186" s="35">
        <f t="shared" si="49"/>
        <v>-3.2324835978693942E-2</v>
      </c>
      <c r="J186" s="68">
        <f t="shared" si="26"/>
        <v>-0.4747039980166709</v>
      </c>
      <c r="K186" s="68">
        <f t="shared" si="27"/>
        <v>0.22358915376221591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2.4063272347348973E-2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-0.48188563041665733</v>
      </c>
      <c r="I187" s="35">
        <f t="shared" si="49"/>
        <v>-0.71502537184870985</v>
      </c>
      <c r="J187" s="68">
        <f t="shared" si="26"/>
        <v>-0.71502537184870985</v>
      </c>
      <c r="K187" s="68">
        <f t="shared" si="27"/>
        <v>0.22358915376221591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-0.1614735619608994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-0.44341863358827349</v>
      </c>
      <c r="I188" s="35">
        <f t="shared" si="49"/>
        <v>-0.71502537184870985</v>
      </c>
      <c r="J188" s="68">
        <f t="shared" si="26"/>
        <v>-0.71502537184870985</v>
      </c>
      <c r="K188" s="68">
        <f t="shared" si="27"/>
        <v>0.22358915376221591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-0.15219672024548697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-0.38173536231527655</v>
      </c>
      <c r="I189" s="35">
        <f t="shared" si="49"/>
        <v>-0.71502537184870985</v>
      </c>
      <c r="J189" s="68">
        <f t="shared" si="26"/>
        <v>-0.71502537184870985</v>
      </c>
      <c r="K189" s="68">
        <f t="shared" si="27"/>
        <v>0.22358915376221591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-0.18311952596352837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-0.39233950702215115</v>
      </c>
      <c r="I190" s="35">
        <f t="shared" si="49"/>
        <v>-0.71502537184870985</v>
      </c>
      <c r="J190" s="68">
        <f t="shared" si="26"/>
        <v>-0.71502537184870985</v>
      </c>
      <c r="K190" s="68">
        <f t="shared" si="27"/>
        <v>0.22358915376221591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-0.24496513739961118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-0.40109945363068267</v>
      </c>
      <c r="I191" s="35">
        <f t="shared" si="49"/>
        <v>-0.71502537184870985</v>
      </c>
      <c r="J191" s="68">
        <f t="shared" si="26"/>
        <v>-0.71502537184870985</v>
      </c>
      <c r="K191" s="68">
        <f t="shared" si="27"/>
        <v>0.22358915376221591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-0.25733425968682772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-0.18280158076122491</v>
      </c>
      <c r="I192" s="35">
        <f t="shared" si="49"/>
        <v>-0.71502537184870985</v>
      </c>
      <c r="J192" s="68">
        <f t="shared" si="26"/>
        <v>-0.71502537184870985</v>
      </c>
      <c r="K192" s="68">
        <f t="shared" si="27"/>
        <v>0.22358915376221591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-0.29753390712028155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-0.50034874974734633</v>
      </c>
      <c r="I193" s="35">
        <f t="shared" si="49"/>
        <v>-0.71502537184870985</v>
      </c>
      <c r="J193" s="68">
        <f t="shared" si="26"/>
        <v>-0.71502537184870985</v>
      </c>
      <c r="K193" s="68">
        <f t="shared" si="27"/>
        <v>0.22358915376221591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-0.4212251299924471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-0.24842609603566779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0.22358915376221591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-0.21713461225337391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-0.48458280341977655</v>
      </c>
      <c r="I195" s="35">
        <f t="shared" si="49"/>
        <v>-0.71502537184870985</v>
      </c>
      <c r="J195" s="68">
        <f t="shared" si="26"/>
        <v>-0.71502537184870985</v>
      </c>
      <c r="K195" s="68">
        <f t="shared" si="27"/>
        <v>0.22358915376221591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-0.21713461225337391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-0.68848903281123897</v>
      </c>
      <c r="I196" s="35">
        <f t="shared" si="60"/>
        <v>-0.71502537184870985</v>
      </c>
      <c r="J196" s="68">
        <f t="shared" si="26"/>
        <v>-0.71502537184870985</v>
      </c>
      <c r="K196" s="68">
        <f t="shared" si="27"/>
        <v>0.22358915376221591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-0.21713461225337391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-0.67347268262846727</v>
      </c>
      <c r="I197" s="35">
        <f t="shared" si="60"/>
        <v>-0.71502537184870985</v>
      </c>
      <c r="J197" s="68">
        <f t="shared" si="26"/>
        <v>-0.71502537184870985</v>
      </c>
      <c r="K197" s="68">
        <f t="shared" si="27"/>
        <v>0.22358915376221591</v>
      </c>
      <c r="AMJ197"/>
    </row>
    <row r="198" spans="1:1024" x14ac:dyDescent="0.15">
      <c r="J198" s="69">
        <f>MIN(J166:J197)</f>
        <v>-0.95928194948636736</v>
      </c>
      <c r="K198" s="69">
        <f>MAX(K166:K197)</f>
        <v>0.74574331038855735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-0.91353662188823836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2.2596022304773284</v>
      </c>
      <c r="I205" s="35">
        <f t="shared" si="63"/>
        <v>-0.13317832423221904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-0.91353662188823836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1.9314459292175286</v>
      </c>
      <c r="I206" s="35">
        <f t="shared" si="63"/>
        <v>-2.9459045320166846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-0.91353662188823836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0.3237455486552594</v>
      </c>
      <c r="I207" s="35">
        <f t="shared" si="63"/>
        <v>-2.9459045320166846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-0.78180546952938201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1.2836580912816686</v>
      </c>
      <c r="I208" s="35">
        <f t="shared" si="63"/>
        <v>-2.9459045320166846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-9.8063201127902927E-2</v>
      </c>
      <c r="I209" s="35">
        <f t="shared" si="63"/>
        <v>-2.9459045320166846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-2.5711536224038474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0.70119261769371055</v>
      </c>
      <c r="I210" s="35">
        <f t="shared" si="63"/>
        <v>-2.9459045320166846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-3.4054509206766039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1.2531340615976052</v>
      </c>
      <c r="I211" s="35">
        <f t="shared" si="63"/>
        <v>-2.9459045320166846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-2.9224366953607972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1.0761831344074404</v>
      </c>
      <c r="I212" s="35">
        <f t="shared" si="63"/>
        <v>-2.9459045320166846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-0.77082787349947735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0.76834056350104774</v>
      </c>
      <c r="I213" s="35">
        <f t="shared" si="63"/>
        <v>-2.9459045320166846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-0.79827186357423907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0.57887180543419092</v>
      </c>
      <c r="I214" s="35">
        <f t="shared" si="63"/>
        <v>-2.9459045320166846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-0.84767104570881013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0.98002427193841135</v>
      </c>
      <c r="I215" s="35">
        <f t="shared" si="74"/>
        <v>-0.13317832423221904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-0.13412730376500503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1.0311410826999023</v>
      </c>
      <c r="I216" s="35">
        <f t="shared" si="74"/>
        <v>-2.9459045320166846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-0.16706009185471912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0.81827110527655245</v>
      </c>
      <c r="I217" s="35">
        <f t="shared" si="74"/>
        <v>-2.9459045320166846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0.5841141130174079</v>
      </c>
      <c r="I218" s="35">
        <f t="shared" si="74"/>
        <v>-2.9459045320166846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4.4382287824522908E-2</v>
      </c>
      <c r="I219" s="35">
        <f t="shared" si="74"/>
        <v>-2.9459045320166846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-1.2997852042726978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-1.8313999609809919</v>
      </c>
      <c r="I221" s="35">
        <f t="shared" si="74"/>
        <v>-2.9459045320166846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-1.9967778640735567</v>
      </c>
      <c r="I222" s="35">
        <f t="shared" si="74"/>
        <v>-2.9459045320166846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-1.1028055117900839</v>
      </c>
      <c r="I223" s="35">
        <f t="shared" si="74"/>
        <v>-2.9459045320166846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-0.84767104570881013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-0.61421865028625355</v>
      </c>
      <c r="I224" s="35">
        <f t="shared" si="74"/>
        <v>-2.9459045320166846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-0.49638797275186003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-0.54439241579940367</v>
      </c>
      <c r="I225" s="35">
        <f t="shared" si="85"/>
        <v>-0.13317832423221904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8.5424616833088843E-2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-1.4601134601624717</v>
      </c>
      <c r="I226" s="35">
        <f t="shared" si="85"/>
        <v>-2.9459045320166846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-0.57323114496119287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-1.3435584597724686</v>
      </c>
      <c r="I227" s="35">
        <f t="shared" si="85"/>
        <v>-2.9459045320166846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-0.54029835687147876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-1.156658147815288</v>
      </c>
      <c r="I228" s="35">
        <f t="shared" si="85"/>
        <v>-2.9459045320166846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-0.65007431717052566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-1.1887887062771179</v>
      </c>
      <c r="I229" s="35">
        <f t="shared" si="85"/>
        <v>-2.9459045320166846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-0.86962623776861958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-1.2153313445009684</v>
      </c>
      <c r="I230" s="35">
        <f t="shared" si="85"/>
        <v>-2.9459045320166846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-0.91353662188823836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-0.55388878970651145</v>
      </c>
      <c r="I231" s="35">
        <f t="shared" si="85"/>
        <v>-2.9459045320166846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-1.0562453702769994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-1.5160567117344592</v>
      </c>
      <c r="I232" s="35">
        <f t="shared" si="85"/>
        <v>-2.9459045320166846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-1.4953492114731872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-0.75273107098807335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-0.77082787349947735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-1.4682858943619228</v>
      </c>
      <c r="I234" s="35">
        <f t="shared" si="85"/>
        <v>-2.9459045320166846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-0.77082787349947735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-2.0861217694180541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-0.77082787349947735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-2.0406222283642559</v>
      </c>
      <c r="I236" s="35">
        <f t="shared" si="96"/>
        <v>-2.9459045320166846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118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-0.91353662188823836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2.2596022304773284</v>
      </c>
      <c r="I245" s="35">
        <f t="shared" si="99"/>
        <v>-0.13317832423221904</v>
      </c>
      <c r="K245" s="9">
        <f t="shared" ref="K245:K276" si="100">SUM(B245:I245)/$B$240</f>
        <v>-3.1092194216389743E-2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-0.91353662188823836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1.9314459292175286</v>
      </c>
      <c r="I246" s="35">
        <f t="shared" si="99"/>
        <v>-2.9459045320166846</v>
      </c>
      <c r="K246" s="9">
        <f t="shared" si="100"/>
        <v>-0.12821286549172262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-0.91353662188823836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0.3237455486552594</v>
      </c>
      <c r="I247" s="35">
        <f t="shared" si="99"/>
        <v>-2.9459045320166846</v>
      </c>
      <c r="K247" s="9">
        <f t="shared" si="100"/>
        <v>-0.17792530768597956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-0.78180546952938201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1.2836580912816686</v>
      </c>
      <c r="I248" s="35">
        <f t="shared" si="99"/>
        <v>-2.9459045320166846</v>
      </c>
      <c r="K248" s="9">
        <f t="shared" si="100"/>
        <v>-0.14417009139082604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-9.8063201127902927E-2</v>
      </c>
      <c r="I249" s="35">
        <f t="shared" si="99"/>
        <v>-2.9459045320166846</v>
      </c>
      <c r="K249" s="9">
        <f t="shared" si="100"/>
        <v>-0.19334435289292132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-2.5711536224038474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0.70119261769371055</v>
      </c>
      <c r="I250" s="35">
        <f t="shared" si="99"/>
        <v>-2.9459045320166846</v>
      </c>
      <c r="K250" s="9">
        <f t="shared" si="100"/>
        <v>-0.21751003036616381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-3.4054509206766039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1.2531340615976052</v>
      </c>
      <c r="I251" s="35">
        <f t="shared" si="99"/>
        <v>-2.9459045320166846</v>
      </c>
      <c r="K251" s="9">
        <f t="shared" si="100"/>
        <v>-0.22624088547961038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-2.9224366953607972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1.0761831344074404</v>
      </c>
      <c r="I252" s="35">
        <f t="shared" si="99"/>
        <v>-2.9459045320166846</v>
      </c>
      <c r="K252" s="9">
        <f t="shared" si="100"/>
        <v>-0.21677696160435861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-0.77082787349947735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0.76834056350104774</v>
      </c>
      <c r="I253" s="35">
        <f t="shared" si="99"/>
        <v>-2.9459045320166846</v>
      </c>
      <c r="K253" s="9">
        <f t="shared" si="100"/>
        <v>-0.15976501816110172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-0.79827186357423907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0.57887180543419092</v>
      </c>
      <c r="I254" s="35">
        <f t="shared" si="99"/>
        <v>-2.9459045320166846</v>
      </c>
      <c r="K254" s="9">
        <f t="shared" si="100"/>
        <v>-0.16647227691625383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-0.84767104570881013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0.98002427193841135</v>
      </c>
      <c r="I255" s="35">
        <f t="shared" si="111"/>
        <v>-0.13317832423221904</v>
      </c>
      <c r="K255" s="9">
        <f t="shared" si="100"/>
        <v>-6.8621952483535337E-2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-0.13412730376500503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1.0311410826999023</v>
      </c>
      <c r="I256" s="35">
        <f t="shared" si="111"/>
        <v>-2.9459045320166846</v>
      </c>
      <c r="K256" s="9">
        <f t="shared" si="100"/>
        <v>-0.13195113167584116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-0.16706009185471912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0.81827110527655245</v>
      </c>
      <c r="I257" s="35">
        <f t="shared" si="111"/>
        <v>-2.9459045320166846</v>
      </c>
      <c r="K257" s="9">
        <f t="shared" si="100"/>
        <v>-0.13955171193289323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0.5841141130174079</v>
      </c>
      <c r="I258" s="35">
        <f t="shared" si="111"/>
        <v>-2.9459045320166846</v>
      </c>
      <c r="K258" s="9">
        <f t="shared" si="100"/>
        <v>-0.17225043470660989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4.4382287824522908E-2</v>
      </c>
      <c r="I259" s="35">
        <f t="shared" si="111"/>
        <v>-2.9459045320166846</v>
      </c>
      <c r="K259" s="9">
        <f t="shared" si="100"/>
        <v>-0.18893973047633422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-1.2997852042726978</v>
      </c>
      <c r="I260" s="35">
        <f t="shared" si="111"/>
        <v>-2.9459045320166846</v>
      </c>
      <c r="K260" s="9">
        <f t="shared" si="100"/>
        <v>-0.23050335113487538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-1.8313999609809919</v>
      </c>
      <c r="I261" s="35">
        <f t="shared" si="111"/>
        <v>-2.9459045320166846</v>
      </c>
      <c r="K261" s="9">
        <f t="shared" si="100"/>
        <v>-0.24694165530025244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-1.9967778640735567</v>
      </c>
      <c r="I262" s="35">
        <f t="shared" si="111"/>
        <v>-2.9459045320166846</v>
      </c>
      <c r="K262" s="9">
        <f t="shared" si="100"/>
        <v>-0.25205538143174794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-1.1028055117900839</v>
      </c>
      <c r="I263" s="35">
        <f t="shared" si="111"/>
        <v>-2.9459045320166846</v>
      </c>
      <c r="K263" s="9">
        <f t="shared" si="100"/>
        <v>-0.22441245155285269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-0.84767104570881013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-0.61421865028625355</v>
      </c>
      <c r="I264" s="35">
        <f t="shared" si="111"/>
        <v>-2.9459045320166846</v>
      </c>
      <c r="K264" s="9">
        <f t="shared" si="100"/>
        <v>-0.20489186992352085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-0.49638797275186003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-0.54439241579940367</v>
      </c>
      <c r="I265" s="35">
        <f t="shared" si="122"/>
        <v>-0.13317832423221904</v>
      </c>
      <c r="K265" s="9">
        <f t="shared" si="100"/>
        <v>-0.10489695603272721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8.5424616833088843E-2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-1.4601134601624717</v>
      </c>
      <c r="I266" s="35">
        <f t="shared" si="122"/>
        <v>-2.9459045320166846</v>
      </c>
      <c r="K266" s="9">
        <f t="shared" si="100"/>
        <v>-0.20219549229007366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-0.57323114496119287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-1.3435584597724686</v>
      </c>
      <c r="I267" s="35">
        <f t="shared" si="122"/>
        <v>-2.9459045320166846</v>
      </c>
      <c r="K267" s="9">
        <f t="shared" si="100"/>
        <v>-0.21895803902489985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-0.54029835687147876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-1.156658147815288</v>
      </c>
      <c r="I268" s="35">
        <f t="shared" si="122"/>
        <v>-2.9459045320166846</v>
      </c>
      <c r="K268" s="9">
        <f t="shared" si="100"/>
        <v>-0.21216047872660379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-0.65007431717052566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-1.1887887062771179</v>
      </c>
      <c r="I269" s="35">
        <f t="shared" si="122"/>
        <v>-2.9459045320166846</v>
      </c>
      <c r="K269" s="9">
        <f t="shared" si="100"/>
        <v>-0.21654843539824503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-0.86962623776861958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-1.2153313445009684</v>
      </c>
      <c r="I270" s="35">
        <f t="shared" si="122"/>
        <v>-2.9459045320166846</v>
      </c>
      <c r="K270" s="9">
        <f t="shared" si="100"/>
        <v>-0.22415803833027792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-0.91353662188823836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-0.55388878970651145</v>
      </c>
      <c r="I271" s="35">
        <f t="shared" si="122"/>
        <v>-2.9459045320166846</v>
      </c>
      <c r="K271" s="9">
        <f t="shared" si="100"/>
        <v>-0.2050630423292007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-1.0562453702769994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-1.5160567117344592</v>
      </c>
      <c r="I272" s="35">
        <f t="shared" si="122"/>
        <v>-2.9459045320166846</v>
      </c>
      <c r="K272" s="9">
        <f t="shared" si="100"/>
        <v>-0.23922744153812803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-1.4953492114731872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-0.75273107098807335</v>
      </c>
      <c r="I273" s="35">
        <f t="shared" si="122"/>
        <v>-2.9459045320166846</v>
      </c>
      <c r="K273" s="9">
        <f t="shared" si="100"/>
        <v>-0.22920203029662525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-0.77082787349947735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-1.4682858943619228</v>
      </c>
      <c r="I274" s="35">
        <f t="shared" si="122"/>
        <v>-2.9459045320166846</v>
      </c>
      <c r="K274" s="9">
        <f t="shared" si="100"/>
        <v>-0.22892477257863328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-0.77082787349947735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-2.0861217694180541</v>
      </c>
      <c r="I275" s="35">
        <f t="shared" si="133"/>
        <v>-2.9459045320166846</v>
      </c>
      <c r="K275" s="9">
        <f t="shared" si="100"/>
        <v>-0.24802915956243446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-0.77082787349947735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-2.0406222283642559</v>
      </c>
      <c r="I276" s="35">
        <f t="shared" si="133"/>
        <v>-2.9459045320166846</v>
      </c>
      <c r="K276" s="45">
        <f t="shared" si="100"/>
        <v>-0.24662224734679447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UKR-IND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-3.1092194216389743E-2</v>
      </c>
      <c r="D281" s="35" cm="1">
        <f t="array" ref="D281:D312">TREND(C281:C312,B281:B312)</f>
        <v>-0.139336294324786</v>
      </c>
      <c r="AMJ281"/>
    </row>
    <row r="282" spans="1:1024" x14ac:dyDescent="0.15">
      <c r="B282" s="35">
        <v>1993</v>
      </c>
      <c r="C282" s="35">
        <f t="shared" si="135"/>
        <v>-0.12821286549172262</v>
      </c>
      <c r="D282" s="35">
        <v>-0.14264043619955391</v>
      </c>
      <c r="AMJ282"/>
    </row>
    <row r="283" spans="1:1024" x14ac:dyDescent="0.15">
      <c r="B283" s="35">
        <v>1994</v>
      </c>
      <c r="C283" s="35">
        <f t="shared" si="135"/>
        <v>-0.17792530768597956</v>
      </c>
      <c r="D283" s="35">
        <v>-0.14594457807432271</v>
      </c>
      <c r="AMJ283"/>
    </row>
    <row r="284" spans="1:1024" x14ac:dyDescent="0.15">
      <c r="B284" s="35">
        <v>1995</v>
      </c>
      <c r="C284" s="35">
        <f t="shared" si="135"/>
        <v>-0.14417009139082604</v>
      </c>
      <c r="D284" s="35">
        <v>-0.1492487199490915</v>
      </c>
      <c r="AMJ284"/>
    </row>
    <row r="285" spans="1:1024" x14ac:dyDescent="0.15">
      <c r="B285" s="35">
        <v>1996</v>
      </c>
      <c r="C285" s="35">
        <f t="shared" si="135"/>
        <v>-0.19334435289292132</v>
      </c>
      <c r="D285" s="35">
        <v>-0.1525528618238603</v>
      </c>
      <c r="AMJ285"/>
    </row>
    <row r="286" spans="1:1024" x14ac:dyDescent="0.15">
      <c r="B286" s="35">
        <v>1997</v>
      </c>
      <c r="C286" s="35">
        <f t="shared" si="135"/>
        <v>-0.21751003036616381</v>
      </c>
      <c r="D286" s="35">
        <v>-0.15585700369862909</v>
      </c>
      <c r="AMJ286"/>
    </row>
    <row r="287" spans="1:1024" x14ac:dyDescent="0.15">
      <c r="B287" s="35">
        <v>1998</v>
      </c>
      <c r="C287" s="35">
        <f t="shared" si="135"/>
        <v>-0.22624088547961038</v>
      </c>
      <c r="D287" s="35">
        <v>-0.15916114557339789</v>
      </c>
      <c r="AMJ287"/>
    </row>
    <row r="288" spans="1:1024" x14ac:dyDescent="0.15">
      <c r="B288" s="35">
        <v>1999</v>
      </c>
      <c r="C288" s="35">
        <f t="shared" si="135"/>
        <v>-0.21677696160435861</v>
      </c>
      <c r="D288" s="35">
        <v>-0.16246528744816668</v>
      </c>
      <c r="AMJ288"/>
    </row>
    <row r="289" spans="2:1024" x14ac:dyDescent="0.15">
      <c r="B289" s="35">
        <v>2000</v>
      </c>
      <c r="C289" s="35">
        <f t="shared" si="135"/>
        <v>-0.15976501816110172</v>
      </c>
      <c r="D289" s="35">
        <v>-0.16576942932293548</v>
      </c>
      <c r="AMJ289"/>
    </row>
    <row r="290" spans="2:1024" x14ac:dyDescent="0.15">
      <c r="B290" s="35">
        <v>2001</v>
      </c>
      <c r="C290" s="35">
        <f t="shared" si="135"/>
        <v>-0.16647227691625383</v>
      </c>
      <c r="D290" s="35">
        <v>-0.16907357119770428</v>
      </c>
      <c r="AMJ290"/>
    </row>
    <row r="291" spans="2:1024" x14ac:dyDescent="0.15">
      <c r="B291" s="35">
        <v>2002</v>
      </c>
      <c r="C291" s="35">
        <f t="shared" si="135"/>
        <v>-6.8621952483535337E-2</v>
      </c>
      <c r="D291" s="35">
        <v>-0.17237771307247307</v>
      </c>
      <c r="AMJ291"/>
    </row>
    <row r="292" spans="2:1024" x14ac:dyDescent="0.15">
      <c r="B292" s="35">
        <v>2003</v>
      </c>
      <c r="C292" s="35">
        <f t="shared" si="135"/>
        <v>-0.13195113167584116</v>
      </c>
      <c r="D292" s="35">
        <v>-0.17568185494724187</v>
      </c>
      <c r="AMJ292"/>
    </row>
    <row r="293" spans="2:1024" x14ac:dyDescent="0.15">
      <c r="B293" s="35">
        <v>2004</v>
      </c>
      <c r="C293" s="35">
        <f t="shared" si="135"/>
        <v>-0.13955171193289323</v>
      </c>
      <c r="D293" s="35">
        <v>-0.17898599682201066</v>
      </c>
      <c r="AMJ293"/>
    </row>
    <row r="294" spans="2:1024" x14ac:dyDescent="0.15">
      <c r="B294" s="35">
        <v>2005</v>
      </c>
      <c r="C294" s="35">
        <f t="shared" si="135"/>
        <v>-0.17225043470660989</v>
      </c>
      <c r="D294" s="35">
        <v>-0.18229013869677946</v>
      </c>
      <c r="AMJ294"/>
    </row>
    <row r="295" spans="2:1024" x14ac:dyDescent="0.15">
      <c r="B295" s="35">
        <v>2006</v>
      </c>
      <c r="C295" s="35">
        <f t="shared" si="135"/>
        <v>-0.18893973047633422</v>
      </c>
      <c r="D295" s="35">
        <v>-0.18559428057154737</v>
      </c>
      <c r="AMJ295"/>
    </row>
    <row r="296" spans="2:1024" x14ac:dyDescent="0.15">
      <c r="B296" s="35">
        <v>2007</v>
      </c>
      <c r="C296" s="35">
        <f t="shared" si="135"/>
        <v>-0.23050335113487538</v>
      </c>
      <c r="D296" s="35">
        <v>-0.18889842244631616</v>
      </c>
      <c r="AMJ296"/>
    </row>
    <row r="297" spans="2:1024" x14ac:dyDescent="0.15">
      <c r="B297" s="35">
        <v>2008</v>
      </c>
      <c r="C297" s="35">
        <f t="shared" si="135"/>
        <v>-0.24694165530025244</v>
      </c>
      <c r="D297" s="35">
        <v>-0.19220256432108496</v>
      </c>
      <c r="AMJ297"/>
    </row>
    <row r="298" spans="2:1024" x14ac:dyDescent="0.15">
      <c r="B298" s="35">
        <v>2009</v>
      </c>
      <c r="C298" s="35">
        <f t="shared" si="135"/>
        <v>-0.25205538143174794</v>
      </c>
      <c r="D298" s="35">
        <v>-0.19550670619585375</v>
      </c>
      <c r="AMJ298"/>
    </row>
    <row r="299" spans="2:1024" x14ac:dyDescent="0.15">
      <c r="B299" s="35">
        <v>2010</v>
      </c>
      <c r="C299" s="35">
        <f t="shared" si="135"/>
        <v>-0.22441245155285269</v>
      </c>
      <c r="D299" s="35">
        <v>-0.19881084807062255</v>
      </c>
      <c r="AMJ299"/>
    </row>
    <row r="300" spans="2:1024" x14ac:dyDescent="0.15">
      <c r="B300" s="35">
        <v>2011</v>
      </c>
      <c r="C300" s="35">
        <f t="shared" si="135"/>
        <v>-0.20489186992352085</v>
      </c>
      <c r="D300" s="35">
        <v>-0.20211498994539134</v>
      </c>
      <c r="AMJ300"/>
    </row>
    <row r="301" spans="2:1024" x14ac:dyDescent="0.15">
      <c r="B301" s="35">
        <v>2012</v>
      </c>
      <c r="C301" s="35">
        <f t="shared" si="135"/>
        <v>-0.10489695603272721</v>
      </c>
      <c r="D301" s="35">
        <v>-0.20541913182016014</v>
      </c>
      <c r="AMJ301"/>
    </row>
    <row r="302" spans="2:1024" x14ac:dyDescent="0.15">
      <c r="B302" s="35">
        <v>2013</v>
      </c>
      <c r="C302" s="35">
        <f t="shared" si="135"/>
        <v>-0.20219549229007366</v>
      </c>
      <c r="D302" s="35">
        <v>-0.20872327369492893</v>
      </c>
      <c r="AMJ302"/>
    </row>
    <row r="303" spans="2:1024" x14ac:dyDescent="0.15">
      <c r="B303" s="35">
        <v>2014</v>
      </c>
      <c r="C303" s="35">
        <f t="shared" si="135"/>
        <v>-0.21895803902489985</v>
      </c>
      <c r="D303" s="35">
        <v>-0.21202741556969773</v>
      </c>
      <c r="AMJ303"/>
    </row>
    <row r="304" spans="2:1024" x14ac:dyDescent="0.15">
      <c r="B304" s="35">
        <v>2015</v>
      </c>
      <c r="C304" s="35">
        <f t="shared" si="135"/>
        <v>-0.21216047872660379</v>
      </c>
      <c r="D304" s="35">
        <v>-0.21533155744446653</v>
      </c>
      <c r="AMJ304"/>
    </row>
    <row r="305" spans="2:1024" x14ac:dyDescent="0.15">
      <c r="B305" s="35">
        <v>2016</v>
      </c>
      <c r="C305" s="35">
        <f t="shared" si="135"/>
        <v>-0.21654843539824503</v>
      </c>
      <c r="D305" s="35">
        <v>-0.21863569931923532</v>
      </c>
      <c r="AMJ305"/>
    </row>
    <row r="306" spans="2:1024" x14ac:dyDescent="0.15">
      <c r="B306" s="35">
        <v>2017</v>
      </c>
      <c r="C306" s="35">
        <f t="shared" si="135"/>
        <v>-0.22415803833027792</v>
      </c>
      <c r="D306" s="35">
        <v>-0.22193984119400412</v>
      </c>
      <c r="AMJ306"/>
    </row>
    <row r="307" spans="2:1024" x14ac:dyDescent="0.15">
      <c r="B307" s="35">
        <v>2018</v>
      </c>
      <c r="C307" s="35">
        <f t="shared" si="135"/>
        <v>-0.2050630423292007</v>
      </c>
      <c r="D307" s="35">
        <v>-0.22524398306877202</v>
      </c>
      <c r="AMJ307"/>
    </row>
    <row r="308" spans="2:1024" x14ac:dyDescent="0.15">
      <c r="B308" s="35">
        <v>2019</v>
      </c>
      <c r="C308" s="35">
        <f t="shared" si="135"/>
        <v>-0.23922744153812803</v>
      </c>
      <c r="D308" s="35">
        <v>-0.22854812494354082</v>
      </c>
      <c r="AMJ308"/>
    </row>
    <row r="309" spans="2:1024" x14ac:dyDescent="0.15">
      <c r="B309" s="35">
        <v>2020</v>
      </c>
      <c r="C309" s="35">
        <f t="shared" si="135"/>
        <v>-0.22920203029662525</v>
      </c>
      <c r="D309" s="35">
        <v>-0.23185226681830962</v>
      </c>
      <c r="AMJ309"/>
    </row>
    <row r="310" spans="2:1024" x14ac:dyDescent="0.15">
      <c r="B310" s="35">
        <v>2021</v>
      </c>
      <c r="C310" s="35">
        <f t="shared" si="135"/>
        <v>-0.22892477257863328</v>
      </c>
      <c r="D310" s="35">
        <v>-0.23515640869307841</v>
      </c>
      <c r="AMJ310"/>
    </row>
    <row r="311" spans="2:1024" x14ac:dyDescent="0.15">
      <c r="B311" s="35">
        <v>2022</v>
      </c>
      <c r="C311" s="35">
        <f t="shared" si="135"/>
        <v>-0.24802915956243446</v>
      </c>
      <c r="D311" s="35">
        <v>-0.23846055056784721</v>
      </c>
      <c r="AMJ311"/>
    </row>
    <row r="312" spans="2:1024" x14ac:dyDescent="0.15">
      <c r="B312" s="35">
        <v>2023</v>
      </c>
      <c r="C312" s="35">
        <f t="shared" si="135"/>
        <v>-0.24662224734679447</v>
      </c>
      <c r="D312" s="35">
        <v>-0.241764692442616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23C4D-A19C-493F-8CA4-6F8172C1D987}">
  <dimension ref="A1:AMI312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3" width="11.83203125" style="9" customWidth="1"/>
    <col min="1024" max="1024" width="11.83203125" customWidth="1"/>
  </cols>
  <sheetData>
    <row r="1" spans="1:1023" ht="51" customHeight="1" x14ac:dyDescent="0.15">
      <c r="A1" s="81" t="s">
        <v>90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3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</row>
    <row r="4" spans="1:1023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3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3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3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53">
        <v>0</v>
      </c>
      <c r="H7" s="20">
        <v>0</v>
      </c>
      <c r="I7" s="20">
        <v>0</v>
      </c>
      <c r="J7" s="20">
        <v>0</v>
      </c>
      <c r="K7" s="21">
        <v>0.72535211300000002</v>
      </c>
      <c r="L7" s="20">
        <f t="shared" ref="L7:L38" si="0">M7+N7</f>
        <v>1</v>
      </c>
      <c r="M7" s="22">
        <v>1</v>
      </c>
      <c r="N7" s="22"/>
    </row>
    <row r="8" spans="1:1023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0">
        <v>0</v>
      </c>
      <c r="J8" s="20">
        <v>0</v>
      </c>
      <c r="K8" s="21">
        <v>0.64516129</v>
      </c>
      <c r="L8" s="20">
        <f t="shared" si="0"/>
        <v>0</v>
      </c>
      <c r="M8" s="22"/>
      <c r="N8" s="22"/>
    </row>
    <row r="9" spans="1:1023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53">
        <v>0</v>
      </c>
      <c r="H9" s="20">
        <v>0</v>
      </c>
      <c r="I9" s="20">
        <v>0</v>
      </c>
      <c r="J9" s="20">
        <v>0</v>
      </c>
      <c r="K9" s="21">
        <v>0.696969697</v>
      </c>
      <c r="L9" s="20">
        <f t="shared" si="0"/>
        <v>1</v>
      </c>
      <c r="M9" s="22"/>
      <c r="N9" s="22">
        <v>1</v>
      </c>
    </row>
    <row r="10" spans="1:1023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1</v>
      </c>
      <c r="I10" s="20">
        <v>0</v>
      </c>
      <c r="J10" s="20">
        <v>0</v>
      </c>
      <c r="K10" s="21">
        <v>0.71052631600000005</v>
      </c>
      <c r="L10" s="20">
        <f t="shared" si="0"/>
        <v>2</v>
      </c>
      <c r="M10" s="22">
        <v>1</v>
      </c>
      <c r="N10" s="22">
        <v>1</v>
      </c>
      <c r="P10"/>
    </row>
    <row r="11" spans="1:1023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53">
        <v>0</v>
      </c>
      <c r="H11" s="20">
        <v>1</v>
      </c>
      <c r="I11" s="20">
        <v>0</v>
      </c>
      <c r="J11" s="20">
        <v>0</v>
      </c>
      <c r="K11" s="21">
        <v>0.70394736800000002</v>
      </c>
      <c r="L11" s="20">
        <f t="shared" si="0"/>
        <v>0</v>
      </c>
      <c r="M11" s="22"/>
      <c r="N11" s="22"/>
      <c r="P11"/>
    </row>
    <row r="12" spans="1:1023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53">
        <v>0</v>
      </c>
      <c r="H12" s="20">
        <v>1</v>
      </c>
      <c r="I12" s="20">
        <v>0</v>
      </c>
      <c r="J12" s="20">
        <v>0</v>
      </c>
      <c r="K12" s="21">
        <v>0.70547945199999995</v>
      </c>
      <c r="L12" s="20">
        <f t="shared" si="0"/>
        <v>1</v>
      </c>
      <c r="M12" s="22"/>
      <c r="N12" s="22">
        <v>1</v>
      </c>
      <c r="P12"/>
    </row>
    <row r="13" spans="1:1023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53">
        <v>0</v>
      </c>
      <c r="H13" s="20">
        <v>0</v>
      </c>
      <c r="I13" s="20">
        <v>0</v>
      </c>
      <c r="J13" s="20">
        <v>0</v>
      </c>
      <c r="K13" s="21">
        <v>0.78225806499999995</v>
      </c>
      <c r="L13" s="20">
        <f t="shared" si="0"/>
        <v>1</v>
      </c>
      <c r="M13" s="22">
        <v>1</v>
      </c>
      <c r="N13" s="22"/>
      <c r="P13"/>
    </row>
    <row r="14" spans="1:1023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53">
        <v>0</v>
      </c>
      <c r="H14" s="20">
        <v>0</v>
      </c>
      <c r="I14" s="20">
        <v>0</v>
      </c>
      <c r="J14" s="20">
        <v>0</v>
      </c>
      <c r="K14" s="21">
        <v>0.735714286</v>
      </c>
      <c r="L14" s="20">
        <f t="shared" si="0"/>
        <v>1</v>
      </c>
      <c r="M14" s="22"/>
      <c r="N14" s="22">
        <v>1</v>
      </c>
      <c r="P14"/>
    </row>
    <row r="15" spans="1:1023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53">
        <v>0</v>
      </c>
      <c r="H15" s="20">
        <v>0</v>
      </c>
      <c r="I15" s="20">
        <v>0</v>
      </c>
      <c r="J15" s="20">
        <v>0</v>
      </c>
      <c r="K15" s="21">
        <v>0.75</v>
      </c>
      <c r="L15" s="20">
        <f t="shared" si="0"/>
        <v>0</v>
      </c>
      <c r="M15" s="22"/>
      <c r="N15" s="22"/>
      <c r="P15"/>
    </row>
    <row r="16" spans="1:1023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53">
        <v>0</v>
      </c>
      <c r="H16" s="20">
        <v>0</v>
      </c>
      <c r="I16" s="20">
        <v>0</v>
      </c>
      <c r="J16" s="20">
        <v>0</v>
      </c>
      <c r="K16" s="21">
        <v>0.72794117599999997</v>
      </c>
      <c r="L16" s="20">
        <f t="shared" si="0"/>
        <v>2</v>
      </c>
      <c r="M16" s="22"/>
      <c r="N16" s="22">
        <v>2</v>
      </c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53">
        <v>0</v>
      </c>
      <c r="H17" s="20">
        <v>0</v>
      </c>
      <c r="I17" s="20">
        <v>0</v>
      </c>
      <c r="J17" s="20">
        <v>0</v>
      </c>
      <c r="K17" s="21">
        <v>0.74666666699999995</v>
      </c>
      <c r="L17" s="20">
        <f t="shared" si="0"/>
        <v>1</v>
      </c>
      <c r="M17" s="22"/>
      <c r="N17" s="22">
        <v>1</v>
      </c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53">
        <v>0</v>
      </c>
      <c r="H18" s="20">
        <v>0</v>
      </c>
      <c r="I18" s="20">
        <v>0</v>
      </c>
      <c r="J18" s="20">
        <v>0</v>
      </c>
      <c r="K18" s="21">
        <v>0.72368421100000002</v>
      </c>
      <c r="L18" s="20">
        <f t="shared" si="0"/>
        <v>0</v>
      </c>
      <c r="M18" s="22"/>
      <c r="N18" s="22"/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0">
        <v>0</v>
      </c>
      <c r="J19" s="20">
        <v>0</v>
      </c>
      <c r="K19" s="21">
        <v>0.71527777800000003</v>
      </c>
      <c r="L19" s="20">
        <f t="shared" si="0"/>
        <v>0</v>
      </c>
      <c r="M19" s="22"/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0">
        <v>0</v>
      </c>
      <c r="J20" s="20">
        <v>0</v>
      </c>
      <c r="K20" s="21">
        <v>0.743243243</v>
      </c>
      <c r="L20" s="20">
        <f t="shared" si="0"/>
        <v>0</v>
      </c>
      <c r="M20" s="22"/>
      <c r="N20" s="22"/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0</v>
      </c>
      <c r="I21" s="20">
        <v>0</v>
      </c>
      <c r="J21" s="20">
        <v>0</v>
      </c>
      <c r="K21" s="21">
        <v>0.76262626300000003</v>
      </c>
      <c r="L21" s="20">
        <f t="shared" si="0"/>
        <v>1</v>
      </c>
      <c r="M21" s="22"/>
      <c r="N21" s="22">
        <v>1</v>
      </c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0</v>
      </c>
      <c r="K22" s="21">
        <v>0.75</v>
      </c>
      <c r="L22" s="20">
        <f t="shared" si="0"/>
        <v>2</v>
      </c>
      <c r="M22" s="22">
        <v>1</v>
      </c>
      <c r="N22" s="22">
        <v>1</v>
      </c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0</v>
      </c>
      <c r="K23" s="21">
        <v>0.756756757</v>
      </c>
      <c r="L23" s="20">
        <f t="shared" si="0"/>
        <v>4</v>
      </c>
      <c r="M23" s="22">
        <v>3</v>
      </c>
      <c r="N23" s="22">
        <v>1</v>
      </c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0</v>
      </c>
      <c r="K24" s="21">
        <v>0.71323529399999996</v>
      </c>
      <c r="L24" s="20">
        <f t="shared" si="0"/>
        <v>2</v>
      </c>
      <c r="M24" s="22"/>
      <c r="N24" s="22">
        <v>2</v>
      </c>
      <c r="P24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0</v>
      </c>
      <c r="K25" s="21">
        <v>0.71830985899999999</v>
      </c>
      <c r="L25" s="20">
        <f t="shared" si="0"/>
        <v>1</v>
      </c>
      <c r="M25" s="22">
        <v>1</v>
      </c>
      <c r="N25" s="22"/>
      <c r="P25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0</v>
      </c>
      <c r="K26" s="21">
        <v>0.72463768100000003</v>
      </c>
      <c r="L26" s="20">
        <f t="shared" si="0"/>
        <v>1</v>
      </c>
      <c r="M26" s="22"/>
      <c r="N26" s="22">
        <v>1</v>
      </c>
      <c r="P26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3">
        <v>0</v>
      </c>
      <c r="H27" s="20">
        <v>0</v>
      </c>
      <c r="I27" s="20">
        <v>0</v>
      </c>
      <c r="J27" s="20">
        <v>0</v>
      </c>
      <c r="K27" s="21">
        <v>0.68055555599999995</v>
      </c>
      <c r="L27" s="20">
        <f t="shared" si="0"/>
        <v>1</v>
      </c>
      <c r="M27" s="22"/>
      <c r="N27" s="22">
        <v>1</v>
      </c>
      <c r="P27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3">
        <v>0</v>
      </c>
      <c r="H28" s="20">
        <v>0</v>
      </c>
      <c r="I28" s="20">
        <v>0</v>
      </c>
      <c r="J28" s="20">
        <v>0</v>
      </c>
      <c r="K28" s="21">
        <v>0.6875</v>
      </c>
      <c r="L28" s="20">
        <f t="shared" si="0"/>
        <v>0</v>
      </c>
      <c r="M28" s="22"/>
      <c r="N28" s="22"/>
    </row>
    <row r="29" spans="1:16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53">
        <v>0</v>
      </c>
      <c r="H29" s="20">
        <v>0</v>
      </c>
      <c r="I29" s="20">
        <v>0</v>
      </c>
      <c r="J29" s="20">
        <v>0</v>
      </c>
      <c r="K29" s="21">
        <v>0.67307692299999999</v>
      </c>
      <c r="L29" s="20">
        <f t="shared" si="0"/>
        <v>1</v>
      </c>
      <c r="M29" s="22"/>
      <c r="N29" s="22">
        <v>1</v>
      </c>
    </row>
    <row r="30" spans="1:16" x14ac:dyDescent="0.15">
      <c r="A30" s="20">
        <v>2015</v>
      </c>
      <c r="B30" s="20">
        <v>0</v>
      </c>
      <c r="C30" s="20">
        <f t="shared" si="1"/>
        <v>0</v>
      </c>
      <c r="D30" s="77"/>
      <c r="E30" s="77"/>
      <c r="F30" s="78">
        <v>0</v>
      </c>
      <c r="G30" s="53">
        <v>0</v>
      </c>
      <c r="H30" s="20">
        <v>0</v>
      </c>
      <c r="I30" s="20">
        <v>0</v>
      </c>
      <c r="J30" s="20">
        <v>0</v>
      </c>
      <c r="K30" s="21">
        <v>0.68181818199999999</v>
      </c>
      <c r="L30" s="20">
        <f t="shared" si="0"/>
        <v>0</v>
      </c>
      <c r="M30" s="22"/>
      <c r="N30" s="22"/>
    </row>
    <row r="31" spans="1:16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53">
        <v>0</v>
      </c>
      <c r="H31" s="20">
        <v>0</v>
      </c>
      <c r="I31" s="20">
        <v>0</v>
      </c>
      <c r="J31" s="20">
        <v>0</v>
      </c>
      <c r="K31" s="21">
        <v>0.67500000000000004</v>
      </c>
      <c r="L31" s="20">
        <f t="shared" si="0"/>
        <v>1</v>
      </c>
      <c r="M31" s="22"/>
      <c r="N31" s="22">
        <v>1</v>
      </c>
    </row>
    <row r="32" spans="1:16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53">
        <v>0</v>
      </c>
      <c r="H32" s="20">
        <v>0</v>
      </c>
      <c r="I32" s="20">
        <v>0</v>
      </c>
      <c r="J32" s="20">
        <v>0</v>
      </c>
      <c r="K32" s="21">
        <v>0.72043010799999996</v>
      </c>
      <c r="L32" s="20">
        <f t="shared" si="0"/>
        <v>0</v>
      </c>
      <c r="M32" s="22"/>
      <c r="N32" s="22"/>
    </row>
    <row r="33" spans="1:1023" x14ac:dyDescent="0.15">
      <c r="A33" s="20">
        <v>2018</v>
      </c>
      <c r="B33" s="20">
        <v>0</v>
      </c>
      <c r="C33" s="20">
        <f t="shared" si="1"/>
        <v>0</v>
      </c>
      <c r="D33" s="77"/>
      <c r="E33" s="77"/>
      <c r="F33" s="78">
        <v>0</v>
      </c>
      <c r="G33" s="53">
        <v>0</v>
      </c>
      <c r="H33" s="20">
        <v>0</v>
      </c>
      <c r="I33" s="20">
        <v>0</v>
      </c>
      <c r="J33" s="20">
        <v>0</v>
      </c>
      <c r="K33" s="21">
        <v>0.71634615400000001</v>
      </c>
      <c r="L33" s="20">
        <f t="shared" si="0"/>
        <v>1</v>
      </c>
      <c r="M33" s="22"/>
      <c r="N33" s="22">
        <v>1</v>
      </c>
    </row>
    <row r="34" spans="1:1023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53">
        <v>0</v>
      </c>
      <c r="H34" s="20">
        <v>0</v>
      </c>
      <c r="I34" s="20">
        <v>0</v>
      </c>
      <c r="J34" s="20">
        <v>0</v>
      </c>
      <c r="K34" s="21">
        <v>0.68367346900000003</v>
      </c>
      <c r="L34" s="20">
        <f t="shared" si="0"/>
        <v>2</v>
      </c>
      <c r="M34" s="22">
        <v>1</v>
      </c>
      <c r="N34" s="22">
        <v>1</v>
      </c>
    </row>
    <row r="35" spans="1:1023" x14ac:dyDescent="0.15">
      <c r="A35" s="20">
        <v>2020</v>
      </c>
      <c r="B35" s="20">
        <v>0</v>
      </c>
      <c r="C35" s="20">
        <f t="shared" si="1"/>
        <v>0</v>
      </c>
      <c r="D35" s="77"/>
      <c r="E35" s="77"/>
      <c r="F35" s="78">
        <v>0</v>
      </c>
      <c r="G35" s="53">
        <v>0</v>
      </c>
      <c r="H35" s="20">
        <v>0</v>
      </c>
      <c r="I35" s="20">
        <v>0</v>
      </c>
      <c r="J35" s="20">
        <v>0</v>
      </c>
      <c r="K35" s="21">
        <v>0.70408163300000004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0</v>
      </c>
      <c r="I36" s="20">
        <v>0</v>
      </c>
      <c r="J36" s="20">
        <v>0</v>
      </c>
      <c r="K36" s="21">
        <v>0.66666666699999999</v>
      </c>
      <c r="L36" s="20">
        <f t="shared" si="0"/>
        <v>0</v>
      </c>
      <c r="M36" s="22"/>
      <c r="N36" s="22"/>
    </row>
    <row r="37" spans="1:1023" x14ac:dyDescent="0.15">
      <c r="A37" s="20">
        <v>2022</v>
      </c>
      <c r="B37" s="20">
        <v>0</v>
      </c>
      <c r="C37" s="20">
        <f t="shared" si="1"/>
        <v>0</v>
      </c>
      <c r="D37" s="77"/>
      <c r="E37" s="77"/>
      <c r="F37" s="78">
        <v>0</v>
      </c>
      <c r="G37" s="53">
        <v>0</v>
      </c>
      <c r="H37" s="20">
        <v>0</v>
      </c>
      <c r="I37" s="20">
        <v>0</v>
      </c>
      <c r="J37" s="20">
        <v>0</v>
      </c>
      <c r="K37" s="21">
        <v>0.57954545499999999</v>
      </c>
      <c r="L37" s="20">
        <f t="shared" si="0"/>
        <v>0</v>
      </c>
      <c r="M37" s="22"/>
      <c r="N37" s="22"/>
    </row>
    <row r="38" spans="1:1023" x14ac:dyDescent="0.15">
      <c r="A38" s="20">
        <v>2023</v>
      </c>
      <c r="B38" s="20">
        <v>0</v>
      </c>
      <c r="C38" s="20">
        <f t="shared" si="1"/>
        <v>0</v>
      </c>
      <c r="D38" s="77"/>
      <c r="E38" s="77"/>
      <c r="F38" s="78">
        <v>0</v>
      </c>
      <c r="G38" s="53">
        <v>0</v>
      </c>
      <c r="H38" s="20">
        <v>0</v>
      </c>
      <c r="I38" s="20">
        <v>0</v>
      </c>
      <c r="J38" s="20">
        <v>0</v>
      </c>
      <c r="K38" s="21">
        <v>0.61494252900000002</v>
      </c>
      <c r="L38" s="20">
        <f t="shared" si="0"/>
        <v>0</v>
      </c>
      <c r="M38" s="22"/>
      <c r="N38" s="22"/>
    </row>
    <row r="39" spans="1:1023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3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</row>
    <row r="49" spans="1:9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</row>
    <row r="50" spans="1:9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0.72535211300000002</v>
      </c>
      <c r="I50" s="20">
        <f t="shared" ref="I50:I81" si="7">L7</f>
        <v>1</v>
      </c>
    </row>
    <row r="51" spans="1:9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0.64516129</v>
      </c>
      <c r="I51" s="20">
        <f t="shared" si="7"/>
        <v>0</v>
      </c>
    </row>
    <row r="52" spans="1:9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0.696969697</v>
      </c>
      <c r="I52" s="20">
        <f t="shared" si="7"/>
        <v>1</v>
      </c>
    </row>
    <row r="53" spans="1:9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1</v>
      </c>
      <c r="F53" s="20">
        <f t="shared" si="4"/>
        <v>0</v>
      </c>
      <c r="G53" s="20">
        <f t="shared" si="5"/>
        <v>0</v>
      </c>
      <c r="H53" s="20">
        <f t="shared" si="6"/>
        <v>0.71052631600000005</v>
      </c>
      <c r="I53" s="20">
        <f t="shared" si="7"/>
        <v>2</v>
      </c>
    </row>
    <row r="54" spans="1:9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1</v>
      </c>
      <c r="F54" s="20">
        <f t="shared" si="4"/>
        <v>0</v>
      </c>
      <c r="G54" s="20">
        <f t="shared" si="5"/>
        <v>0</v>
      </c>
      <c r="H54" s="20">
        <f t="shared" si="6"/>
        <v>0.70394736800000002</v>
      </c>
      <c r="I54" s="20">
        <f t="shared" si="7"/>
        <v>0</v>
      </c>
    </row>
    <row r="55" spans="1:9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1</v>
      </c>
      <c r="F55" s="20">
        <f t="shared" si="4"/>
        <v>0</v>
      </c>
      <c r="G55" s="20">
        <f t="shared" si="5"/>
        <v>0</v>
      </c>
      <c r="H55" s="20">
        <f t="shared" si="6"/>
        <v>0.70547945199999995</v>
      </c>
      <c r="I55" s="20">
        <f t="shared" si="7"/>
        <v>1</v>
      </c>
    </row>
    <row r="56" spans="1:9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0.78225806499999995</v>
      </c>
      <c r="I56" s="20">
        <f t="shared" si="7"/>
        <v>1</v>
      </c>
    </row>
    <row r="57" spans="1:9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0.735714286</v>
      </c>
      <c r="I57" s="20">
        <f t="shared" si="7"/>
        <v>1</v>
      </c>
    </row>
    <row r="58" spans="1:9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0.75</v>
      </c>
      <c r="I58" s="20">
        <f t="shared" si="7"/>
        <v>0</v>
      </c>
    </row>
    <row r="59" spans="1:9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0.72794117599999997</v>
      </c>
      <c r="I59" s="20">
        <f t="shared" si="7"/>
        <v>2</v>
      </c>
    </row>
    <row r="60" spans="1:9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0.74666666699999995</v>
      </c>
      <c r="I60" s="20">
        <f t="shared" si="7"/>
        <v>1</v>
      </c>
    </row>
    <row r="61" spans="1:9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0.72368421100000002</v>
      </c>
      <c r="I61" s="20">
        <f t="shared" si="7"/>
        <v>0</v>
      </c>
    </row>
    <row r="62" spans="1:9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0.71527777800000003</v>
      </c>
      <c r="I62" s="20">
        <f t="shared" si="7"/>
        <v>0</v>
      </c>
    </row>
    <row r="63" spans="1:9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0.743243243</v>
      </c>
      <c r="I63" s="20">
        <f t="shared" si="7"/>
        <v>0</v>
      </c>
    </row>
    <row r="64" spans="1:9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0.76262626300000003</v>
      </c>
      <c r="I64" s="20">
        <f t="shared" si="7"/>
        <v>1</v>
      </c>
    </row>
    <row r="65" spans="1:9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0.75</v>
      </c>
      <c r="I65" s="20">
        <f t="shared" si="7"/>
        <v>2</v>
      </c>
    </row>
    <row r="66" spans="1:9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0.756756757</v>
      </c>
      <c r="I66" s="20">
        <f t="shared" si="7"/>
        <v>4</v>
      </c>
    </row>
    <row r="67" spans="1:9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0.71323529399999996</v>
      </c>
      <c r="I67" s="20">
        <f t="shared" si="7"/>
        <v>2</v>
      </c>
    </row>
    <row r="68" spans="1:9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0.71830985899999999</v>
      </c>
      <c r="I68" s="20">
        <f t="shared" si="7"/>
        <v>1</v>
      </c>
    </row>
    <row r="69" spans="1:9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0.72463768100000003</v>
      </c>
      <c r="I69" s="20">
        <f t="shared" si="7"/>
        <v>1</v>
      </c>
    </row>
    <row r="70" spans="1:9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0.68055555599999995</v>
      </c>
      <c r="I70" s="20">
        <f t="shared" si="7"/>
        <v>1</v>
      </c>
    </row>
    <row r="71" spans="1:9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0.6875</v>
      </c>
      <c r="I71" s="20">
        <f t="shared" si="7"/>
        <v>0</v>
      </c>
    </row>
    <row r="72" spans="1:9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0.67307692299999999</v>
      </c>
      <c r="I72" s="20">
        <f t="shared" si="7"/>
        <v>1</v>
      </c>
    </row>
    <row r="73" spans="1:9" x14ac:dyDescent="0.15">
      <c r="A73" s="20">
        <v>2015</v>
      </c>
      <c r="B73" s="20">
        <f t="shared" si="9"/>
        <v>0</v>
      </c>
      <c r="C73" s="20">
        <f t="shared" si="9"/>
        <v>0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0.68181818199999999</v>
      </c>
      <c r="I73" s="20">
        <f t="shared" si="7"/>
        <v>0</v>
      </c>
    </row>
    <row r="74" spans="1:9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0.67500000000000004</v>
      </c>
      <c r="I74" s="20">
        <f t="shared" si="7"/>
        <v>1</v>
      </c>
    </row>
    <row r="75" spans="1:9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0.72043010799999996</v>
      </c>
      <c r="I75" s="20">
        <f t="shared" si="7"/>
        <v>0</v>
      </c>
    </row>
    <row r="76" spans="1:9" x14ac:dyDescent="0.15">
      <c r="A76" s="20">
        <v>2018</v>
      </c>
      <c r="B76" s="20">
        <f t="shared" si="9"/>
        <v>0</v>
      </c>
      <c r="C76" s="20">
        <f t="shared" si="9"/>
        <v>0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0.71634615400000001</v>
      </c>
      <c r="I76" s="20">
        <f t="shared" si="7"/>
        <v>1</v>
      </c>
    </row>
    <row r="77" spans="1:9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0.68367346900000003</v>
      </c>
      <c r="I77" s="20">
        <f t="shared" si="7"/>
        <v>2</v>
      </c>
    </row>
    <row r="78" spans="1:9" x14ac:dyDescent="0.15">
      <c r="A78" s="20">
        <v>2020</v>
      </c>
      <c r="B78" s="20">
        <f t="shared" si="9"/>
        <v>0</v>
      </c>
      <c r="C78" s="20">
        <f t="shared" si="9"/>
        <v>0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0.70408163300000004</v>
      </c>
      <c r="I78" s="20">
        <f t="shared" si="7"/>
        <v>0</v>
      </c>
    </row>
    <row r="79" spans="1:9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0.66666666699999999</v>
      </c>
      <c r="I79" s="20">
        <f t="shared" si="7"/>
        <v>0</v>
      </c>
    </row>
    <row r="80" spans="1:9" x14ac:dyDescent="0.15">
      <c r="A80" s="20">
        <v>2022</v>
      </c>
      <c r="B80" s="20">
        <f t="shared" si="9"/>
        <v>0</v>
      </c>
      <c r="C80" s="20">
        <f t="shared" si="9"/>
        <v>0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0.57954545499999999</v>
      </c>
      <c r="I80" s="20">
        <f t="shared" si="7"/>
        <v>0</v>
      </c>
    </row>
    <row r="81" spans="1:1023" x14ac:dyDescent="0.15">
      <c r="A81" s="20">
        <v>2023</v>
      </c>
      <c r="B81" s="20">
        <f t="shared" si="9"/>
        <v>0</v>
      </c>
      <c r="C81" s="20">
        <f t="shared" si="9"/>
        <v>0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0.61494252900000002</v>
      </c>
      <c r="I81" s="20">
        <f t="shared" si="7"/>
        <v>0</v>
      </c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0.72535211300000002</v>
      </c>
      <c r="I88" s="20">
        <f t="shared" si="13"/>
        <v>1</v>
      </c>
    </row>
    <row r="89" spans="1:1023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0.64516129</v>
      </c>
      <c r="I89" s="20">
        <f t="shared" si="13"/>
        <v>0</v>
      </c>
    </row>
    <row r="90" spans="1:1023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0.696969697</v>
      </c>
      <c r="I90" s="20">
        <f t="shared" si="13"/>
        <v>1</v>
      </c>
    </row>
    <row r="91" spans="1:1023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-1</v>
      </c>
      <c r="F91" s="20">
        <f t="shared" si="14"/>
        <v>0</v>
      </c>
      <c r="G91" s="20">
        <f t="shared" si="13"/>
        <v>0</v>
      </c>
      <c r="H91" s="20">
        <f t="shared" si="13"/>
        <v>0.71052631600000005</v>
      </c>
      <c r="I91" s="20">
        <f t="shared" si="13"/>
        <v>2</v>
      </c>
    </row>
    <row r="92" spans="1:1023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-1</v>
      </c>
      <c r="F92" s="20">
        <f t="shared" si="14"/>
        <v>0</v>
      </c>
      <c r="G92" s="20">
        <f t="shared" si="13"/>
        <v>0</v>
      </c>
      <c r="H92" s="20">
        <f t="shared" si="13"/>
        <v>0.70394736800000002</v>
      </c>
      <c r="I92" s="20">
        <f t="shared" si="13"/>
        <v>0</v>
      </c>
    </row>
    <row r="93" spans="1:1023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-1</v>
      </c>
      <c r="F93" s="20">
        <f t="shared" si="14"/>
        <v>0</v>
      </c>
      <c r="G93" s="20">
        <f t="shared" si="13"/>
        <v>0</v>
      </c>
      <c r="H93" s="20">
        <f t="shared" si="13"/>
        <v>0.70547945199999995</v>
      </c>
      <c r="I93" s="20">
        <f t="shared" si="13"/>
        <v>1</v>
      </c>
    </row>
    <row r="94" spans="1:1023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0.78225806499999995</v>
      </c>
      <c r="I94" s="20">
        <f t="shared" si="13"/>
        <v>1</v>
      </c>
    </row>
    <row r="95" spans="1:1023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0.735714286</v>
      </c>
      <c r="I95" s="20">
        <f t="shared" si="13"/>
        <v>1</v>
      </c>
    </row>
    <row r="96" spans="1:1023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0.75</v>
      </c>
      <c r="I96" s="20">
        <f t="shared" si="13"/>
        <v>0</v>
      </c>
    </row>
    <row r="97" spans="1:9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0.72794117599999997</v>
      </c>
      <c r="I97" s="20">
        <f t="shared" si="13"/>
        <v>2</v>
      </c>
    </row>
    <row r="98" spans="1:9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0.74666666699999995</v>
      </c>
      <c r="I98" s="20">
        <f t="shared" si="13"/>
        <v>1</v>
      </c>
    </row>
    <row r="99" spans="1:9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0.72368421100000002</v>
      </c>
      <c r="I99" s="20">
        <f t="shared" si="13"/>
        <v>0</v>
      </c>
    </row>
    <row r="100" spans="1:9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0.71527777800000003</v>
      </c>
      <c r="I100" s="20">
        <f t="shared" si="13"/>
        <v>0</v>
      </c>
    </row>
    <row r="101" spans="1:9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0.743243243</v>
      </c>
      <c r="I101" s="20">
        <f t="shared" si="13"/>
        <v>0</v>
      </c>
    </row>
    <row r="102" spans="1:9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0.76262626300000003</v>
      </c>
      <c r="I102" s="20">
        <f t="shared" si="13"/>
        <v>1</v>
      </c>
    </row>
    <row r="103" spans="1:9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0.75</v>
      </c>
      <c r="I103" s="20">
        <f t="shared" si="13"/>
        <v>2</v>
      </c>
    </row>
    <row r="104" spans="1:9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0.756756757</v>
      </c>
      <c r="I104" s="20">
        <f t="shared" si="15"/>
        <v>4</v>
      </c>
    </row>
    <row r="105" spans="1:9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0.71323529399999996</v>
      </c>
      <c r="I105" s="20">
        <f t="shared" si="15"/>
        <v>2</v>
      </c>
    </row>
    <row r="106" spans="1:9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0.71830985899999999</v>
      </c>
      <c r="I106" s="20">
        <f t="shared" si="15"/>
        <v>1</v>
      </c>
    </row>
    <row r="107" spans="1:9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0.72463768100000003</v>
      </c>
      <c r="I107" s="20">
        <f t="shared" si="15"/>
        <v>1</v>
      </c>
    </row>
    <row r="108" spans="1:9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0.68055555599999995</v>
      </c>
      <c r="I108" s="20">
        <f t="shared" si="15"/>
        <v>1</v>
      </c>
    </row>
    <row r="109" spans="1:9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0.6875</v>
      </c>
      <c r="I109" s="20">
        <f t="shared" si="15"/>
        <v>0</v>
      </c>
    </row>
    <row r="110" spans="1:9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0.67307692299999999</v>
      </c>
      <c r="I110" s="20">
        <f t="shared" si="15"/>
        <v>1</v>
      </c>
    </row>
    <row r="111" spans="1:9" x14ac:dyDescent="0.15">
      <c r="A111" s="20">
        <v>2015</v>
      </c>
      <c r="B111" s="20">
        <f t="shared" si="10"/>
        <v>0</v>
      </c>
      <c r="C111" s="20">
        <f t="shared" si="11"/>
        <v>0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0.68181818199999999</v>
      </c>
      <c r="I111" s="20">
        <f t="shared" si="15"/>
        <v>0</v>
      </c>
    </row>
    <row r="112" spans="1:9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0.67500000000000004</v>
      </c>
      <c r="I112" s="20">
        <f t="shared" si="15"/>
        <v>1</v>
      </c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0.72043010799999996</v>
      </c>
      <c r="I113" s="20">
        <f t="shared" si="15"/>
        <v>0</v>
      </c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0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0.71634615400000001</v>
      </c>
      <c r="I114" s="20">
        <f t="shared" si="15"/>
        <v>1</v>
      </c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0.68367346900000003</v>
      </c>
      <c r="I115" s="20">
        <f t="shared" si="15"/>
        <v>2</v>
      </c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0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0.70408163300000004</v>
      </c>
      <c r="I116" s="20">
        <f t="shared" si="15"/>
        <v>0</v>
      </c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0.66666666699999999</v>
      </c>
      <c r="I117" s="20">
        <f t="shared" si="15"/>
        <v>0</v>
      </c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0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0.57954545499999999</v>
      </c>
      <c r="I118" s="20">
        <f t="shared" si="15"/>
        <v>0</v>
      </c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0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0.61494252900000002</v>
      </c>
      <c r="I119" s="20">
        <f t="shared" si="15"/>
        <v>0</v>
      </c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7.3048089326651355E-2</v>
      </c>
      <c r="I128" s="35">
        <f t="shared" si="18"/>
        <v>-3.2324835978693942E-2</v>
      </c>
      <c r="K128" s="45"/>
    </row>
    <row r="129" spans="1:9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-0.37934087893653184</v>
      </c>
      <c r="I129" s="36">
        <f t="shared" si="18"/>
        <v>-0.71502537184870985</v>
      </c>
    </row>
    <row r="130" spans="1:9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-8.7068634890737837E-2</v>
      </c>
      <c r="I130" s="36">
        <f t="shared" si="18"/>
        <v>-3.2324835978693942E-2</v>
      </c>
    </row>
    <row r="131" spans="1:9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-0.32423021137212282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-1.0590246802027402E-2</v>
      </c>
      <c r="I131" s="36">
        <f t="shared" si="18"/>
        <v>0.65037569989132193</v>
      </c>
    </row>
    <row r="132" spans="1:9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-0.32423021137212282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-4.7704761738195905E-2</v>
      </c>
      <c r="I132" s="36">
        <f t="shared" si="18"/>
        <v>-0.71502537184870985</v>
      </c>
    </row>
    <row r="133" spans="1:9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-0.32423021137212282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-3.9061654283711986E-2</v>
      </c>
      <c r="I133" s="36">
        <f t="shared" si="18"/>
        <v>-3.2324835978693942E-2</v>
      </c>
    </row>
    <row r="134" spans="1:9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0.3940776529378664</v>
      </c>
      <c r="I134" s="36">
        <f t="shared" si="18"/>
        <v>-3.2324835978693942E-2</v>
      </c>
    </row>
    <row r="135" spans="1:9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0.13150531145086625</v>
      </c>
      <c r="I135" s="36">
        <f t="shared" si="18"/>
        <v>-3.2324835978693942E-2</v>
      </c>
    </row>
    <row r="136" spans="1:9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0.21209682024935947</v>
      </c>
      <c r="I136" s="36">
        <f t="shared" si="18"/>
        <v>-0.71502537184870985</v>
      </c>
    </row>
    <row r="137" spans="1:9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8.7654044166874875E-2</v>
      </c>
      <c r="I137" s="36">
        <f t="shared" si="18"/>
        <v>0.65037569989132193</v>
      </c>
    </row>
    <row r="138" spans="1:9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0.19329213636741899</v>
      </c>
      <c r="I138" s="36">
        <f t="shared" si="20"/>
        <v>-3.2324835978693942E-2</v>
      </c>
    </row>
    <row r="139" spans="1:9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6.363877742890342E-2</v>
      </c>
      <c r="I139" s="36">
        <f t="shared" si="20"/>
        <v>-0.71502537184870985</v>
      </c>
    </row>
    <row r="140" spans="1:9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1.6214678144580434E-2</v>
      </c>
      <c r="I140" s="36">
        <f t="shared" si="20"/>
        <v>-0.71502537184870985</v>
      </c>
    </row>
    <row r="141" spans="1:9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0.17397921260197269</v>
      </c>
      <c r="I141" s="36">
        <f t="shared" si="20"/>
        <v>-0.71502537184870985</v>
      </c>
    </row>
    <row r="142" spans="1:9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0.28332669266991833</v>
      </c>
      <c r="I142" s="36">
        <f t="shared" si="20"/>
        <v>-3.2324835978693942E-2</v>
      </c>
    </row>
    <row r="143" spans="1:9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0.21209682024935947</v>
      </c>
      <c r="I143" s="36">
        <f t="shared" si="20"/>
        <v>0.65037569989132193</v>
      </c>
    </row>
    <row r="144" spans="1:9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0.25021442789674631</v>
      </c>
      <c r="I144" s="36">
        <f t="shared" si="20"/>
        <v>2.0157767716313537</v>
      </c>
    </row>
    <row r="145" spans="1:9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4.6921972061557283E-3</v>
      </c>
      <c r="I145" s="36">
        <f t="shared" si="20"/>
        <v>0.65037569989132193</v>
      </c>
    </row>
    <row r="146" spans="1:9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3.33198772679313E-2</v>
      </c>
      <c r="I146" s="36">
        <f t="shared" si="20"/>
        <v>-3.2324835978693942E-2</v>
      </c>
    </row>
    <row r="147" spans="1:9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6.9017688549068659E-2</v>
      </c>
      <c r="I147" s="36">
        <f t="shared" si="20"/>
        <v>-3.2324835978693942E-2</v>
      </c>
    </row>
    <row r="148" spans="1:9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-0.17966746396019925</v>
      </c>
      <c r="I148" s="36">
        <f t="shared" si="22"/>
        <v>-3.2324835978693942E-2</v>
      </c>
    </row>
    <row r="149" spans="1:9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-0.14049103779580541</v>
      </c>
      <c r="I149" s="36">
        <f t="shared" si="22"/>
        <v>-0.71502537184870985</v>
      </c>
    </row>
    <row r="150" spans="1:9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-0.22185746700941317</v>
      </c>
      <c r="I150" s="36">
        <f t="shared" si="22"/>
        <v>-3.2324835978693942E-2</v>
      </c>
    </row>
    <row r="151" spans="1:9" x14ac:dyDescent="0.15">
      <c r="A151" s="35">
        <v>2015</v>
      </c>
      <c r="B151" s="36">
        <f t="shared" si="21"/>
        <v>7.7196092360300783E-2</v>
      </c>
      <c r="C151" s="36">
        <f t="shared" si="21"/>
        <v>-0.27898022368945669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-0.17254447841056483</v>
      </c>
      <c r="I151" s="36">
        <f t="shared" si="22"/>
        <v>-0.71502537184870985</v>
      </c>
    </row>
    <row r="152" spans="1:9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-0.21100860940483815</v>
      </c>
      <c r="I152" s="36">
        <f t="shared" si="22"/>
        <v>-3.2324835978693942E-2</v>
      </c>
    </row>
    <row r="153" spans="1:9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4.5281062122849533E-2</v>
      </c>
      <c r="I153" s="36">
        <f t="shared" si="22"/>
        <v>-0.71502537184870985</v>
      </c>
    </row>
    <row r="154" spans="1:9" x14ac:dyDescent="0.15">
      <c r="A154" s="35">
        <v>2018</v>
      </c>
      <c r="B154" s="36">
        <f t="shared" si="21"/>
        <v>7.7196092360300783E-2</v>
      </c>
      <c r="C154" s="36">
        <f t="shared" si="21"/>
        <v>-0.27898022368945669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2.2241820631410107E-2</v>
      </c>
      <c r="I154" s="36">
        <f t="shared" si="22"/>
        <v>-3.2324835978693942E-2</v>
      </c>
    </row>
    <row r="155" spans="1:9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-0.16207805170033998</v>
      </c>
      <c r="I155" s="36">
        <f t="shared" si="22"/>
        <v>0.65037569989132193</v>
      </c>
    </row>
    <row r="156" spans="1:9" x14ac:dyDescent="0.15">
      <c r="A156" s="35">
        <v>2020</v>
      </c>
      <c r="B156" s="36">
        <f t="shared" si="21"/>
        <v>7.7196092360300783E-2</v>
      </c>
      <c r="C156" s="36">
        <f t="shared" si="21"/>
        <v>-0.27898022368945669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-4.6947318398028834E-2</v>
      </c>
      <c r="I156" s="36">
        <f t="shared" si="22"/>
        <v>-0.71502537184870985</v>
      </c>
    </row>
    <row r="157" spans="1:9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-0.25802032193039187</v>
      </c>
      <c r="I157" s="36">
        <f t="shared" si="22"/>
        <v>-0.71502537184870985</v>
      </c>
    </row>
    <row r="158" spans="1:9" x14ac:dyDescent="0.15">
      <c r="A158" s="35">
        <v>2022</v>
      </c>
      <c r="B158" s="36">
        <f t="shared" si="21"/>
        <v>7.7196092360300783E-2</v>
      </c>
      <c r="C158" s="36">
        <f t="shared" si="21"/>
        <v>-0.27898022368945669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-0.74950642640045129</v>
      </c>
      <c r="I158" s="36">
        <f t="shared" si="23"/>
        <v>-0.71502537184870985</v>
      </c>
    </row>
    <row r="159" spans="1:9" x14ac:dyDescent="0.15">
      <c r="A159" s="35">
        <v>2023</v>
      </c>
      <c r="B159" s="35">
        <f>(B119-B$120)/B$121</f>
        <v>7.7196092360300783E-2</v>
      </c>
      <c r="C159" s="36">
        <f t="shared" si="21"/>
        <v>-0.27898022368945669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-0.54981717035683197</v>
      </c>
      <c r="I159" s="35">
        <f t="shared" si="23"/>
        <v>-0.71502537184870985</v>
      </c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7.3048089326651355E-2</v>
      </c>
      <c r="I166" s="35">
        <f t="shared" si="25"/>
        <v>-3.2324835978693942E-2</v>
      </c>
      <c r="J166" s="68">
        <f t="shared" ref="J166:J197" si="26">MIN(B166:I166)</f>
        <v>-0.4747039980166709</v>
      </c>
      <c r="K166" s="68">
        <f t="shared" ref="K166:K197" si="27">MAX(B166:I166)</f>
        <v>0.22358915376221591</v>
      </c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-0.37934087893653184</v>
      </c>
      <c r="I167" s="35">
        <f t="shared" si="25"/>
        <v>-0.71502537184870985</v>
      </c>
      <c r="J167" s="68">
        <f t="shared" si="26"/>
        <v>-0.71502537184870985</v>
      </c>
      <c r="K167" s="68">
        <f t="shared" si="27"/>
        <v>0.22358915376221591</v>
      </c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-8.7068634890737837E-2</v>
      </c>
      <c r="I168" s="35">
        <f t="shared" si="25"/>
        <v>-3.2324835978693942E-2</v>
      </c>
      <c r="J168" s="68">
        <f t="shared" si="26"/>
        <v>-0.4747039980166709</v>
      </c>
      <c r="K168" s="68">
        <f t="shared" si="27"/>
        <v>0.22358915376221591</v>
      </c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-0.32423021137212282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-1.0590246802027402E-2</v>
      </c>
      <c r="I169" s="35">
        <f t="shared" si="25"/>
        <v>0.65037569989132193</v>
      </c>
      <c r="J169" s="68">
        <f t="shared" si="26"/>
        <v>-0.4747039980166709</v>
      </c>
      <c r="K169" s="68">
        <f t="shared" si="27"/>
        <v>0.65037569989132193</v>
      </c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-0.32423021137212282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-4.7704761738195905E-2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7.7196092360300783E-2</v>
      </c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-0.32423021137212282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-3.9061654283711986E-2</v>
      </c>
      <c r="I171" s="35">
        <f t="shared" si="25"/>
        <v>-3.2324835978693942E-2</v>
      </c>
      <c r="J171" s="68">
        <f t="shared" si="26"/>
        <v>-0.4747039980166709</v>
      </c>
      <c r="K171" s="68">
        <f t="shared" si="27"/>
        <v>7.7196092360300783E-2</v>
      </c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0.3940776529378664</v>
      </c>
      <c r="I172" s="35">
        <f t="shared" si="25"/>
        <v>-3.2324835978693942E-2</v>
      </c>
      <c r="J172" s="68">
        <f t="shared" si="26"/>
        <v>-0.4747039980166709</v>
      </c>
      <c r="K172" s="68">
        <f t="shared" si="27"/>
        <v>0.3940776529378664</v>
      </c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0.13150531145086625</v>
      </c>
      <c r="I173" s="35">
        <f t="shared" si="25"/>
        <v>-3.2324835978693942E-2</v>
      </c>
      <c r="J173" s="68">
        <f t="shared" si="26"/>
        <v>-0.4747039980166709</v>
      </c>
      <c r="K173" s="68">
        <f t="shared" si="27"/>
        <v>0.22358915376221591</v>
      </c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0.21209682024935947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0.22358915376221591</v>
      </c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8.7654044166874875E-2</v>
      </c>
      <c r="I175" s="35">
        <f t="shared" si="25"/>
        <v>0.65037569989132193</v>
      </c>
      <c r="J175" s="68">
        <f t="shared" si="26"/>
        <v>-0.4747039980166709</v>
      </c>
      <c r="K175" s="68">
        <f t="shared" si="27"/>
        <v>0.65037569989132193</v>
      </c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0.19329213636741899</v>
      </c>
      <c r="I176" s="35">
        <f t="shared" si="38"/>
        <v>-3.2324835978693942E-2</v>
      </c>
      <c r="J176" s="68">
        <f t="shared" si="26"/>
        <v>-0.4747039980166709</v>
      </c>
      <c r="K176" s="68">
        <f t="shared" si="27"/>
        <v>0.22358915376221591</v>
      </c>
    </row>
    <row r="177" spans="1:11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6.363877742890342E-2</v>
      </c>
      <c r="I177" s="35">
        <f t="shared" si="38"/>
        <v>-0.71502537184870985</v>
      </c>
      <c r="J177" s="68">
        <f t="shared" si="26"/>
        <v>-0.71502537184870985</v>
      </c>
      <c r="K177" s="68">
        <f t="shared" si="27"/>
        <v>0.22358915376221591</v>
      </c>
    </row>
    <row r="178" spans="1:11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1.6214678144580434E-2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0.22358915376221591</v>
      </c>
    </row>
    <row r="179" spans="1:11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0.17397921260197269</v>
      </c>
      <c r="I179" s="35">
        <f t="shared" si="38"/>
        <v>-0.71502537184870985</v>
      </c>
      <c r="J179" s="68">
        <f t="shared" si="26"/>
        <v>-0.71502537184870985</v>
      </c>
      <c r="K179" s="68">
        <f t="shared" si="27"/>
        <v>0.22358915376221591</v>
      </c>
    </row>
    <row r="180" spans="1:11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0.28332669266991833</v>
      </c>
      <c r="I180" s="35">
        <f t="shared" si="38"/>
        <v>-3.2324835978693942E-2</v>
      </c>
      <c r="J180" s="68">
        <f t="shared" si="26"/>
        <v>-0.4747039980166709</v>
      </c>
      <c r="K180" s="68">
        <f t="shared" si="27"/>
        <v>0.28332669266991833</v>
      </c>
    </row>
    <row r="181" spans="1:11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0.21209682024935947</v>
      </c>
      <c r="I181" s="35">
        <f t="shared" si="38"/>
        <v>0.65037569989132193</v>
      </c>
      <c r="J181" s="68">
        <f t="shared" si="26"/>
        <v>-0.4747039980166709</v>
      </c>
      <c r="K181" s="68">
        <f t="shared" si="27"/>
        <v>0.65037569989132193</v>
      </c>
    </row>
    <row r="182" spans="1:11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0.25021442789674631</v>
      </c>
      <c r="I182" s="35">
        <f t="shared" si="38"/>
        <v>2.0157767716313537</v>
      </c>
      <c r="J182" s="68">
        <f t="shared" si="26"/>
        <v>-0.4747039980166709</v>
      </c>
      <c r="K182" s="68">
        <f t="shared" si="27"/>
        <v>2.0157767716313537</v>
      </c>
    </row>
    <row r="183" spans="1:11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4.6921972061557283E-3</v>
      </c>
      <c r="I183" s="35">
        <f t="shared" si="38"/>
        <v>0.65037569989132193</v>
      </c>
      <c r="J183" s="68">
        <f t="shared" si="26"/>
        <v>-0.4747039980166709</v>
      </c>
      <c r="K183" s="68">
        <f t="shared" si="27"/>
        <v>0.65037569989132193</v>
      </c>
    </row>
    <row r="184" spans="1:11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3.33198772679313E-2</v>
      </c>
      <c r="I184" s="35">
        <f t="shared" si="38"/>
        <v>-3.2324835978693942E-2</v>
      </c>
      <c r="J184" s="68">
        <f t="shared" si="26"/>
        <v>-0.4747039980166709</v>
      </c>
      <c r="K184" s="68">
        <f t="shared" si="27"/>
        <v>0.22358915376221591</v>
      </c>
    </row>
    <row r="185" spans="1:11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6.9017688549068659E-2</v>
      </c>
      <c r="I185" s="35">
        <f t="shared" si="38"/>
        <v>-3.2324835978693942E-2</v>
      </c>
      <c r="J185" s="68">
        <f t="shared" si="26"/>
        <v>-0.4747039980166709</v>
      </c>
      <c r="K185" s="68">
        <f t="shared" si="27"/>
        <v>0.22358915376221591</v>
      </c>
    </row>
    <row r="186" spans="1:11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-0.17966746396019925</v>
      </c>
      <c r="I186" s="35">
        <f t="shared" si="49"/>
        <v>-3.2324835978693942E-2</v>
      </c>
      <c r="J186" s="68">
        <f t="shared" si="26"/>
        <v>-0.4747039980166709</v>
      </c>
      <c r="K186" s="68">
        <f t="shared" si="27"/>
        <v>0.22358915376221591</v>
      </c>
    </row>
    <row r="187" spans="1:11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-0.14049103779580541</v>
      </c>
      <c r="I187" s="35">
        <f t="shared" si="49"/>
        <v>-0.71502537184870985</v>
      </c>
      <c r="J187" s="68">
        <f t="shared" si="26"/>
        <v>-0.71502537184870985</v>
      </c>
      <c r="K187" s="68">
        <f t="shared" si="27"/>
        <v>0.22358915376221591</v>
      </c>
    </row>
    <row r="188" spans="1:11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-0.22185746700941317</v>
      </c>
      <c r="I188" s="35">
        <f t="shared" si="49"/>
        <v>-3.2324835978693942E-2</v>
      </c>
      <c r="J188" s="68">
        <f t="shared" si="26"/>
        <v>-0.4747039980166709</v>
      </c>
      <c r="K188" s="68">
        <f t="shared" si="27"/>
        <v>0.22358915376221591</v>
      </c>
    </row>
    <row r="189" spans="1:11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-0.27898022368945669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-0.17254447841056483</v>
      </c>
      <c r="I189" s="35">
        <f t="shared" si="49"/>
        <v>-0.71502537184870985</v>
      </c>
      <c r="J189" s="68">
        <f t="shared" si="26"/>
        <v>-0.71502537184870985</v>
      </c>
      <c r="K189" s="68">
        <f t="shared" si="27"/>
        <v>0.22358915376221591</v>
      </c>
    </row>
    <row r="190" spans="1:11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-0.21100860940483815</v>
      </c>
      <c r="I190" s="35">
        <f t="shared" si="49"/>
        <v>-3.2324835978693942E-2</v>
      </c>
      <c r="J190" s="68">
        <f t="shared" si="26"/>
        <v>-0.4747039980166709</v>
      </c>
      <c r="K190" s="68">
        <f t="shared" si="27"/>
        <v>0.22358915376221591</v>
      </c>
    </row>
    <row r="191" spans="1:11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4.5281062122849533E-2</v>
      </c>
      <c r="I191" s="35">
        <f t="shared" si="49"/>
        <v>-0.71502537184870985</v>
      </c>
      <c r="J191" s="68">
        <f t="shared" si="26"/>
        <v>-0.71502537184870985</v>
      </c>
      <c r="K191" s="68">
        <f t="shared" si="27"/>
        <v>0.22358915376221591</v>
      </c>
    </row>
    <row r="192" spans="1:11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-0.27898022368945669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2.2241820631410107E-2</v>
      </c>
      <c r="I192" s="35">
        <f t="shared" si="49"/>
        <v>-3.2324835978693942E-2</v>
      </c>
      <c r="J192" s="68">
        <f t="shared" si="26"/>
        <v>-0.4747039980166709</v>
      </c>
      <c r="K192" s="68">
        <f t="shared" si="27"/>
        <v>0.22358915376221591</v>
      </c>
    </row>
    <row r="193" spans="1:1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-0.16207805170033998</v>
      </c>
      <c r="I193" s="35">
        <f t="shared" si="49"/>
        <v>0.65037569989132193</v>
      </c>
      <c r="J193" s="68">
        <f t="shared" si="26"/>
        <v>-0.4747039980166709</v>
      </c>
      <c r="K193" s="68">
        <f t="shared" si="27"/>
        <v>0.65037569989132193</v>
      </c>
    </row>
    <row r="194" spans="1:1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-0.27898022368945669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-4.6947318398028834E-2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0.22358915376221591</v>
      </c>
    </row>
    <row r="195" spans="1:1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-0.25802032193039187</v>
      </c>
      <c r="I195" s="35">
        <f t="shared" si="49"/>
        <v>-0.71502537184870985</v>
      </c>
      <c r="J195" s="68">
        <f t="shared" si="26"/>
        <v>-0.71502537184870985</v>
      </c>
      <c r="K195" s="68">
        <f t="shared" si="27"/>
        <v>0.22358915376221591</v>
      </c>
    </row>
    <row r="196" spans="1:1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-0.27898022368945669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-0.74950642640045129</v>
      </c>
      <c r="I196" s="35">
        <f t="shared" si="60"/>
        <v>-0.71502537184870985</v>
      </c>
      <c r="J196" s="68">
        <f t="shared" si="26"/>
        <v>-0.74950642640045129</v>
      </c>
      <c r="K196" s="68">
        <f t="shared" si="27"/>
        <v>0.22358915376221591</v>
      </c>
    </row>
    <row r="197" spans="1:1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-0.27898022368945669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-0.54981717035683197</v>
      </c>
      <c r="I197" s="35">
        <f t="shared" si="60"/>
        <v>-0.71502537184870985</v>
      </c>
      <c r="J197" s="68">
        <f t="shared" si="26"/>
        <v>-0.71502537184870985</v>
      </c>
      <c r="K197" s="68">
        <f t="shared" si="27"/>
        <v>0.22358915376221591</v>
      </c>
    </row>
    <row r="198" spans="1:13" x14ac:dyDescent="0.15">
      <c r="J198" s="69">
        <f>MIN(J166:J197)</f>
        <v>-0.74950642640045129</v>
      </c>
      <c r="K198" s="69">
        <f>MAX(K166:K197)</f>
        <v>2.0157767716313537</v>
      </c>
    </row>
    <row r="199" spans="1:13" x14ac:dyDescent="0.15">
      <c r="C199" s="47"/>
    </row>
    <row r="200" spans="1:13" ht="20" x14ac:dyDescent="0.2">
      <c r="A200" s="30" t="s">
        <v>113</v>
      </c>
      <c r="B200" s="44">
        <f>B204+C204+D204+E204+F204+G204+H204+I204</f>
        <v>32.339999999999996</v>
      </c>
      <c r="C200" s="47"/>
    </row>
    <row r="201" spans="1:1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</row>
    <row r="202" spans="1:1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</row>
    <row r="203" spans="1:1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</row>
    <row r="204" spans="1:1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</row>
    <row r="205" spans="1:13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0.2213357106597536</v>
      </c>
      <c r="I205" s="35">
        <f t="shared" si="63"/>
        <v>-0.13317832423221904</v>
      </c>
      <c r="K205" s="45"/>
      <c r="M205" s="47"/>
    </row>
    <row r="206" spans="1:1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-1.1494028631776914</v>
      </c>
      <c r="I206" s="35">
        <f t="shared" si="63"/>
        <v>-2.9459045320166846</v>
      </c>
      <c r="K206" s="45"/>
    </row>
    <row r="207" spans="1:1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-0.26381796371893562</v>
      </c>
      <c r="I207" s="35">
        <f t="shared" si="63"/>
        <v>-0.13317832423221904</v>
      </c>
      <c r="K207" s="45"/>
    </row>
    <row r="208" spans="1:1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-1.4136437215824555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-3.2088447810143028E-2</v>
      </c>
      <c r="I208" s="35">
        <f t="shared" si="63"/>
        <v>2.6795478835522464</v>
      </c>
      <c r="K208" s="45"/>
    </row>
    <row r="209" spans="1:11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-1.4136437215824555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-0.14454542806673359</v>
      </c>
      <c r="I209" s="35">
        <f t="shared" si="63"/>
        <v>-2.9459045320166846</v>
      </c>
      <c r="K209" s="45"/>
    </row>
    <row r="210" spans="1:11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-1.4136437215824555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-0.11835681247964731</v>
      </c>
      <c r="I210" s="35">
        <f t="shared" si="63"/>
        <v>-0.13317832423221904</v>
      </c>
      <c r="K210" s="45"/>
    </row>
    <row r="211" spans="1:11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1.194055288401735</v>
      </c>
      <c r="I211" s="35">
        <f t="shared" si="63"/>
        <v>-0.13317832423221904</v>
      </c>
      <c r="K211" s="45"/>
    </row>
    <row r="212" spans="1:11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0.3984610936961247</v>
      </c>
      <c r="I212" s="35">
        <f t="shared" si="63"/>
        <v>-0.13317832423221904</v>
      </c>
      <c r="K212" s="45"/>
    </row>
    <row r="213" spans="1:11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0.64265336535555917</v>
      </c>
      <c r="I213" s="35">
        <f t="shared" si="63"/>
        <v>-2.9459045320166846</v>
      </c>
      <c r="K213" s="45"/>
    </row>
    <row r="214" spans="1:11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0.26559175382563088</v>
      </c>
      <c r="I214" s="35">
        <f t="shared" si="63"/>
        <v>2.6795478835522464</v>
      </c>
      <c r="K214" s="45"/>
    </row>
    <row r="215" spans="1:11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0.58567517319327944</v>
      </c>
      <c r="I215" s="35">
        <f t="shared" si="74"/>
        <v>-0.13317832423221904</v>
      </c>
      <c r="K215" s="45"/>
    </row>
    <row r="216" spans="1:11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0.19282549560957735</v>
      </c>
      <c r="I216" s="35">
        <f t="shared" si="74"/>
        <v>-2.9459045320166846</v>
      </c>
      <c r="K216" s="45"/>
    </row>
    <row r="217" spans="1:11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4.9130474778078713E-2</v>
      </c>
      <c r="I217" s="35">
        <f t="shared" si="74"/>
        <v>-2.9459045320166846</v>
      </c>
      <c r="K217" s="45"/>
    </row>
    <row r="218" spans="1:11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0.5271570141839772</v>
      </c>
      <c r="I218" s="35">
        <f t="shared" si="74"/>
        <v>-2.9459045320166846</v>
      </c>
      <c r="K218" s="45"/>
    </row>
    <row r="219" spans="1:11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0.85847987878985255</v>
      </c>
      <c r="I219" s="35">
        <f t="shared" si="74"/>
        <v>-0.13317832423221904</v>
      </c>
      <c r="K219" s="45"/>
    </row>
    <row r="220" spans="1:11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0.64265336535555917</v>
      </c>
      <c r="I220" s="35">
        <f t="shared" si="74"/>
        <v>2.6795478835522464</v>
      </c>
      <c r="K220" s="45"/>
    </row>
    <row r="221" spans="1:11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0.75814971652714125</v>
      </c>
      <c r="I221" s="35">
        <f t="shared" si="74"/>
        <v>8.3050002991211773</v>
      </c>
      <c r="K221" s="45"/>
    </row>
    <row r="222" spans="1:11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1.4217357534651856E-2</v>
      </c>
      <c r="I222" s="35">
        <f t="shared" si="74"/>
        <v>2.6795478835522464</v>
      </c>
      <c r="K222" s="45"/>
    </row>
    <row r="223" spans="1:11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0.10095922812183183</v>
      </c>
      <c r="I223" s="35">
        <f t="shared" si="74"/>
        <v>-0.13317832423221904</v>
      </c>
      <c r="K223" s="45"/>
    </row>
    <row r="224" spans="1:11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0.20912359630367802</v>
      </c>
      <c r="I224" s="35">
        <f t="shared" si="74"/>
        <v>-0.13317832423221904</v>
      </c>
      <c r="K224" s="45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-0.54439241579940367</v>
      </c>
      <c r="I225" s="35">
        <f t="shared" si="85"/>
        <v>-0.13317832423221904</v>
      </c>
      <c r="K225" s="45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-0.42568784452129038</v>
      </c>
      <c r="I226" s="35">
        <f t="shared" si="85"/>
        <v>-2.9459045320166846</v>
      </c>
      <c r="K226" s="45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-0.67222812503852181</v>
      </c>
      <c r="I227" s="35">
        <f t="shared" si="85"/>
        <v>-0.13317832423221904</v>
      </c>
      <c r="K227" s="45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-0.99037979409757115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-0.52280976958401137</v>
      </c>
      <c r="I228" s="35">
        <f t="shared" si="85"/>
        <v>-2.9459045320166846</v>
      </c>
      <c r="K228" s="45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-0.63935608649665954</v>
      </c>
      <c r="I229" s="35">
        <f t="shared" si="85"/>
        <v>-0.13317832423221904</v>
      </c>
      <c r="K229" s="45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0.13720161823223406</v>
      </c>
      <c r="I230" s="35">
        <f t="shared" si="85"/>
        <v>-2.9459045320166846</v>
      </c>
      <c r="K230" s="45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-0.99037979409757115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6.7392716513172621E-2</v>
      </c>
      <c r="I231" s="35">
        <f t="shared" si="85"/>
        <v>-0.13317832423221904</v>
      </c>
      <c r="K231" s="45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-0.49109649665203009</v>
      </c>
      <c r="I232" s="35">
        <f t="shared" si="85"/>
        <v>2.6795478835522464</v>
      </c>
      <c r="K232" s="45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-0.99037979409757115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-0.14225037474602736</v>
      </c>
      <c r="I233" s="35">
        <f t="shared" si="85"/>
        <v>-2.9459045320166846</v>
      </c>
      <c r="K233" s="45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-0.78180157544908735</v>
      </c>
      <c r="I234" s="35">
        <f t="shared" si="85"/>
        <v>-2.9459045320166846</v>
      </c>
      <c r="K234" s="45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-0.99037979409757115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-2.2710044719933671</v>
      </c>
      <c r="I235" s="35">
        <f t="shared" si="96"/>
        <v>-2.9459045320166846</v>
      </c>
      <c r="K235" s="45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-0.99037979409757115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-1.6659460261812007</v>
      </c>
      <c r="I236" s="35">
        <f t="shared" si="96"/>
        <v>-2.9459045320166846</v>
      </c>
      <c r="K236" s="45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</row>
    <row r="241" spans="1:1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</row>
    <row r="242" spans="1:1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</row>
    <row r="243" spans="1:1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</row>
    <row r="244" spans="1:1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117</v>
      </c>
    </row>
    <row r="245" spans="1:13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0.2213357106597536</v>
      </c>
      <c r="I245" s="35">
        <f t="shared" si="99"/>
        <v>-0.13317832423221904</v>
      </c>
      <c r="K245" s="9">
        <f t="shared" ref="K245:K276" si="100">SUM(B245:I245)/$B$240</f>
        <v>-9.6494472881414731E-2</v>
      </c>
      <c r="M245" s="47"/>
    </row>
    <row r="246" spans="1:1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-1.1494028631776914</v>
      </c>
      <c r="I246" s="35">
        <f t="shared" si="99"/>
        <v>-2.9459045320166846</v>
      </c>
      <c r="K246" s="9">
        <f t="shared" si="100"/>
        <v>-0.22585330966626047</v>
      </c>
    </row>
    <row r="247" spans="1:1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-0.26381796371893562</v>
      </c>
      <c r="I247" s="35">
        <f t="shared" si="99"/>
        <v>-0.13317832423221904</v>
      </c>
      <c r="K247" s="9">
        <f t="shared" si="100"/>
        <v>-0.11149613257154117</v>
      </c>
    </row>
    <row r="248" spans="1:1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-1.4136437215824555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-3.2088447810143028E-2</v>
      </c>
      <c r="I248" s="35">
        <f t="shared" si="99"/>
        <v>2.6795478835522464</v>
      </c>
      <c r="K248" s="9">
        <f t="shared" si="100"/>
        <v>-9.1212790218184917E-2</v>
      </c>
    </row>
    <row r="249" spans="1:1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-1.4136437215824555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-0.14454542806673359</v>
      </c>
      <c r="I249" s="35">
        <f t="shared" si="99"/>
        <v>-2.9459045320166846</v>
      </c>
      <c r="K249" s="9">
        <f t="shared" si="100"/>
        <v>-0.26863732317506567</v>
      </c>
    </row>
    <row r="250" spans="1:1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-1.4136437215824555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-0.11835681247964731</v>
      </c>
      <c r="I250" s="35">
        <f t="shared" si="99"/>
        <v>-0.13317832423221904</v>
      </c>
      <c r="K250" s="9">
        <f t="shared" si="100"/>
        <v>-0.18085393346042272</v>
      </c>
    </row>
    <row r="251" spans="1:1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1.194055288401735</v>
      </c>
      <c r="I251" s="35">
        <f t="shared" si="99"/>
        <v>-0.13317832423221904</v>
      </c>
      <c r="K251" s="9">
        <f t="shared" si="100"/>
        <v>-6.6416563860326863E-2</v>
      </c>
    </row>
    <row r="252" spans="1:1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0.3984610936961247</v>
      </c>
      <c r="I252" s="35">
        <f t="shared" si="99"/>
        <v>-0.13317832423221904</v>
      </c>
      <c r="K252" s="9">
        <f t="shared" si="100"/>
        <v>-9.1017497524693292E-2</v>
      </c>
    </row>
    <row r="253" spans="1:1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0.64265336535555917</v>
      </c>
      <c r="I253" s="35">
        <f t="shared" si="99"/>
        <v>-2.9459045320166846</v>
      </c>
      <c r="K253" s="9">
        <f t="shared" si="100"/>
        <v>-0.17044031558669179</v>
      </c>
    </row>
    <row r="254" spans="1:1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0.26559175382563088</v>
      </c>
      <c r="I254" s="35">
        <f t="shared" si="99"/>
        <v>2.6795478835522464</v>
      </c>
      <c r="K254" s="9">
        <f t="shared" si="100"/>
        <v>-8.1524119367535376E-3</v>
      </c>
    </row>
    <row r="255" spans="1:1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0.58567517319327944</v>
      </c>
      <c r="I255" s="35">
        <f t="shared" si="111"/>
        <v>-0.13317832423221904</v>
      </c>
      <c r="K255" s="9">
        <f t="shared" si="100"/>
        <v>-8.52285649490237E-2</v>
      </c>
    </row>
    <row r="256" spans="1:1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0.19282549560957735</v>
      </c>
      <c r="I256" s="35">
        <f t="shared" si="111"/>
        <v>-2.9459045320166846</v>
      </c>
      <c r="K256" s="9">
        <f t="shared" si="100"/>
        <v>-0.18434964983981431</v>
      </c>
    </row>
    <row r="257" spans="1:11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4.9130474778078713E-2</v>
      </c>
      <c r="I257" s="35">
        <f t="shared" si="111"/>
        <v>-2.9459045320166846</v>
      </c>
      <c r="K257" s="9">
        <f t="shared" si="100"/>
        <v>-0.18879290960578521</v>
      </c>
    </row>
    <row r="258" spans="1:11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0.5271570141839772</v>
      </c>
      <c r="I258" s="35">
        <f t="shared" si="111"/>
        <v>-2.9459045320166846</v>
      </c>
      <c r="K258" s="9">
        <f t="shared" si="100"/>
        <v>-0.17401163133102024</v>
      </c>
    </row>
    <row r="259" spans="1:11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0.85847987878985255</v>
      </c>
      <c r="I259" s="35">
        <f t="shared" si="111"/>
        <v>-0.13317832423221904</v>
      </c>
      <c r="K259" s="9">
        <f t="shared" si="100"/>
        <v>-7.6793045295450016E-2</v>
      </c>
    </row>
    <row r="260" spans="1:11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0.64265336535555917</v>
      </c>
      <c r="I260" s="35">
        <f t="shared" si="111"/>
        <v>2.6795478835522464</v>
      </c>
      <c r="K260" s="9">
        <f t="shared" si="100"/>
        <v>3.5068834104922376E-3</v>
      </c>
    </row>
    <row r="261" spans="1:11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0.75814971652714125</v>
      </c>
      <c r="I261" s="35">
        <f t="shared" si="111"/>
        <v>8.3050002991211773</v>
      </c>
      <c r="K261" s="9">
        <f t="shared" si="100"/>
        <v>0.18102539815200472</v>
      </c>
    </row>
    <row r="262" spans="1:11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1.4217357534651856E-2</v>
      </c>
      <c r="I262" s="35">
        <f t="shared" si="111"/>
        <v>2.6795478835522464</v>
      </c>
      <c r="K262" s="9">
        <f t="shared" si="100"/>
        <v>-1.5925275149214234E-2</v>
      </c>
    </row>
    <row r="263" spans="1:11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0.10095922812183183</v>
      </c>
      <c r="I263" s="35">
        <f t="shared" si="111"/>
        <v>-0.13317832423221904</v>
      </c>
      <c r="K263" s="9">
        <f t="shared" si="100"/>
        <v>-0.10021668941010743</v>
      </c>
    </row>
    <row r="264" spans="1:11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0.20912359630367802</v>
      </c>
      <c r="I264" s="35">
        <f t="shared" si="111"/>
        <v>-0.13317832423221904</v>
      </c>
      <c r="K264" s="9">
        <f t="shared" si="100"/>
        <v>-9.6872089280798643E-2</v>
      </c>
    </row>
    <row r="265" spans="1:11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-0.54439241579940367</v>
      </c>
      <c r="I265" s="35">
        <f t="shared" si="122"/>
        <v>-0.13317832423221904</v>
      </c>
      <c r="K265" s="9">
        <f t="shared" si="100"/>
        <v>-0.12017190412628663</v>
      </c>
    </row>
    <row r="266" spans="1:11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-0.42568784452129038</v>
      </c>
      <c r="I266" s="35">
        <f t="shared" si="122"/>
        <v>-2.9459045320166846</v>
      </c>
      <c r="K266" s="9">
        <f t="shared" si="100"/>
        <v>-0.20347498503248182</v>
      </c>
    </row>
    <row r="267" spans="1:11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-0.67222812503852181</v>
      </c>
      <c r="I267" s="35">
        <f t="shared" si="122"/>
        <v>-0.13317832423221904</v>
      </c>
      <c r="K267" s="9">
        <f t="shared" si="100"/>
        <v>-0.12412477083126866</v>
      </c>
    </row>
    <row r="268" spans="1:11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-0.99037979409757115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-0.52280976958401137</v>
      </c>
      <c r="I268" s="35">
        <f t="shared" si="122"/>
        <v>-2.9459045320166846</v>
      </c>
      <c r="K268" s="9">
        <f t="shared" si="100"/>
        <v>-0.20647813670418005</v>
      </c>
    </row>
    <row r="269" spans="1:11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-0.63935608649665954</v>
      </c>
      <c r="I269" s="35">
        <f t="shared" si="122"/>
        <v>-0.13317832423221904</v>
      </c>
      <c r="K269" s="9">
        <f t="shared" si="100"/>
        <v>-0.12310831942304779</v>
      </c>
    </row>
    <row r="270" spans="1:11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0.13720161823223406</v>
      </c>
      <c r="I270" s="35">
        <f t="shared" si="122"/>
        <v>-2.9459045320166846</v>
      </c>
      <c r="K270" s="9">
        <f t="shared" si="100"/>
        <v>-0.18606962131097518</v>
      </c>
    </row>
    <row r="271" spans="1:11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-0.99037979409757115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6.7392716513172621E-2</v>
      </c>
      <c r="I271" s="35">
        <f t="shared" si="122"/>
        <v>-0.13317832423221904</v>
      </c>
      <c r="K271" s="9">
        <f t="shared" si="100"/>
        <v>-0.10125461493913214</v>
      </c>
    </row>
    <row r="272" spans="1:11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-0.49109649665203009</v>
      </c>
      <c r="I272" s="35">
        <f t="shared" si="122"/>
        <v>2.6795478835522464</v>
      </c>
      <c r="K272" s="9">
        <f t="shared" si="100"/>
        <v>-3.1550317022642868E-2</v>
      </c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-0.99037979409757115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-0.14225037474602736</v>
      </c>
      <c r="I273" s="35">
        <f t="shared" si="122"/>
        <v>-2.9459045320166846</v>
      </c>
      <c r="K273" s="9">
        <f t="shared" si="100"/>
        <v>-0.19471068479205933</v>
      </c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-0.78180157544908735</v>
      </c>
      <c r="I274" s="35">
        <f t="shared" si="122"/>
        <v>-2.9459045320166846</v>
      </c>
      <c r="K274" s="9">
        <f t="shared" si="100"/>
        <v>-0.21448654133822695</v>
      </c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-0.99037979409757115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-2.2710044719933671</v>
      </c>
      <c r="I275" s="35">
        <f t="shared" si="133"/>
        <v>-2.9459045320166846</v>
      </c>
      <c r="K275" s="9">
        <f t="shared" si="100"/>
        <v>-0.26053486838041245</v>
      </c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-0.99037979409757115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-1.6659460261812007</v>
      </c>
      <c r="I276" s="35">
        <f t="shared" si="133"/>
        <v>-2.9459045320166846</v>
      </c>
      <c r="K276" s="45">
        <f t="shared" si="100"/>
        <v>-0.24182557815740174</v>
      </c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80" spans="1:1023" ht="37.75" customHeight="1" x14ac:dyDescent="0.15">
      <c r="B280" s="46" t="s">
        <v>96</v>
      </c>
      <c r="C280" s="50" t="str">
        <f t="shared" ref="C280:C312" si="135">K244</f>
        <v>CHN-JPN BRI</v>
      </c>
      <c r="D280" s="46" t="s">
        <v>115</v>
      </c>
    </row>
    <row r="281" spans="1:1023" x14ac:dyDescent="0.15">
      <c r="B281" s="35">
        <v>1992</v>
      </c>
      <c r="C281" s="35">
        <f t="shared" si="135"/>
        <v>-9.6494472881414731E-2</v>
      </c>
      <c r="D281" s="35" cm="1">
        <f t="array" ref="D281:D312">TREND(C281:C312,B281:B312)</f>
        <v>-0.10410195912811826</v>
      </c>
    </row>
    <row r="282" spans="1:1023" x14ac:dyDescent="0.15">
      <c r="B282" s="35">
        <v>1993</v>
      </c>
      <c r="C282" s="35">
        <f t="shared" si="135"/>
        <v>-0.22585330966626047</v>
      </c>
      <c r="D282" s="35">
        <v>-0.10556316875339755</v>
      </c>
    </row>
    <row r="283" spans="1:1023" x14ac:dyDescent="0.15">
      <c r="B283" s="35">
        <v>1994</v>
      </c>
      <c r="C283" s="35">
        <f t="shared" si="135"/>
        <v>-0.11149613257154117</v>
      </c>
      <c r="D283" s="35">
        <v>-0.1070243783786764</v>
      </c>
    </row>
    <row r="284" spans="1:1023" x14ac:dyDescent="0.15">
      <c r="B284" s="35">
        <v>1995</v>
      </c>
      <c r="C284" s="35">
        <f t="shared" si="135"/>
        <v>-9.1212790218184917E-2</v>
      </c>
      <c r="D284" s="35">
        <v>-0.10848558800395525</v>
      </c>
    </row>
    <row r="285" spans="1:1023" x14ac:dyDescent="0.15">
      <c r="B285" s="35">
        <v>1996</v>
      </c>
      <c r="C285" s="35">
        <f t="shared" si="135"/>
        <v>-0.26863732317506567</v>
      </c>
      <c r="D285" s="35">
        <v>-0.10994679762923454</v>
      </c>
    </row>
    <row r="286" spans="1:1023" x14ac:dyDescent="0.15">
      <c r="B286" s="35">
        <v>1997</v>
      </c>
      <c r="C286" s="35">
        <f t="shared" si="135"/>
        <v>-0.18085393346042272</v>
      </c>
      <c r="D286" s="35">
        <v>-0.11140800725451339</v>
      </c>
    </row>
    <row r="287" spans="1:1023" x14ac:dyDescent="0.15">
      <c r="B287" s="35">
        <v>1998</v>
      </c>
      <c r="C287" s="35">
        <f t="shared" si="135"/>
        <v>-6.6416563860326863E-2</v>
      </c>
      <c r="D287" s="35">
        <v>-0.11286921687979268</v>
      </c>
    </row>
    <row r="288" spans="1:1023" x14ac:dyDescent="0.15">
      <c r="B288" s="35">
        <v>1999</v>
      </c>
      <c r="C288" s="35">
        <f t="shared" si="135"/>
        <v>-9.1017497524693292E-2</v>
      </c>
      <c r="D288" s="35">
        <v>-0.11433042650507153</v>
      </c>
    </row>
    <row r="289" spans="2:4" x14ac:dyDescent="0.15">
      <c r="B289" s="35">
        <v>2000</v>
      </c>
      <c r="C289" s="35">
        <f t="shared" si="135"/>
        <v>-0.17044031558669179</v>
      </c>
      <c r="D289" s="35">
        <v>-0.11579163613035082</v>
      </c>
    </row>
    <row r="290" spans="2:4" x14ac:dyDescent="0.15">
      <c r="B290" s="35">
        <v>2001</v>
      </c>
      <c r="C290" s="35">
        <f t="shared" si="135"/>
        <v>-8.1524119367535376E-3</v>
      </c>
      <c r="D290" s="35">
        <v>-0.11725284575562966</v>
      </c>
    </row>
    <row r="291" spans="2:4" x14ac:dyDescent="0.15">
      <c r="B291" s="35">
        <v>2002</v>
      </c>
      <c r="C291" s="35">
        <f t="shared" si="135"/>
        <v>-8.52285649490237E-2</v>
      </c>
      <c r="D291" s="35">
        <v>-0.11871405538090896</v>
      </c>
    </row>
    <row r="292" spans="2:4" x14ac:dyDescent="0.15">
      <c r="B292" s="35">
        <v>2003</v>
      </c>
      <c r="C292" s="35">
        <f t="shared" si="135"/>
        <v>-0.18434964983981431</v>
      </c>
      <c r="D292" s="35">
        <v>-0.1201752650061878</v>
      </c>
    </row>
    <row r="293" spans="2:4" x14ac:dyDescent="0.15">
      <c r="B293" s="35">
        <v>2004</v>
      </c>
      <c r="C293" s="35">
        <f t="shared" si="135"/>
        <v>-0.18879290960578521</v>
      </c>
      <c r="D293" s="35">
        <v>-0.1216364746314671</v>
      </c>
    </row>
    <row r="294" spans="2:4" x14ac:dyDescent="0.15">
      <c r="B294" s="35">
        <v>2005</v>
      </c>
      <c r="C294" s="35">
        <f t="shared" si="135"/>
        <v>-0.17401163133102024</v>
      </c>
      <c r="D294" s="35">
        <v>-0.12309768425674594</v>
      </c>
    </row>
    <row r="295" spans="2:4" x14ac:dyDescent="0.15">
      <c r="B295" s="35">
        <v>2006</v>
      </c>
      <c r="C295" s="35">
        <f t="shared" si="135"/>
        <v>-7.6793045295450016E-2</v>
      </c>
      <c r="D295" s="35">
        <v>-0.12455889388202523</v>
      </c>
    </row>
    <row r="296" spans="2:4" x14ac:dyDescent="0.15">
      <c r="B296" s="35">
        <v>2007</v>
      </c>
      <c r="C296" s="35">
        <f t="shared" si="135"/>
        <v>3.5068834104922376E-3</v>
      </c>
      <c r="D296" s="35">
        <v>-0.12602010350730408</v>
      </c>
    </row>
    <row r="297" spans="2:4" x14ac:dyDescent="0.15">
      <c r="B297" s="35">
        <v>2008</v>
      </c>
      <c r="C297" s="35">
        <f t="shared" si="135"/>
        <v>0.18102539815200472</v>
      </c>
      <c r="D297" s="35">
        <v>-0.12748131313258293</v>
      </c>
    </row>
    <row r="298" spans="2:4" x14ac:dyDescent="0.15">
      <c r="B298" s="35">
        <v>2009</v>
      </c>
      <c r="C298" s="35">
        <f t="shared" si="135"/>
        <v>-1.5925275149214234E-2</v>
      </c>
      <c r="D298" s="35">
        <v>-0.12894252275786222</v>
      </c>
    </row>
    <row r="299" spans="2:4" x14ac:dyDescent="0.15">
      <c r="B299" s="35">
        <v>2010</v>
      </c>
      <c r="C299" s="35">
        <f t="shared" si="135"/>
        <v>-0.10021668941010743</v>
      </c>
      <c r="D299" s="35">
        <v>-0.13040373238314107</v>
      </c>
    </row>
    <row r="300" spans="2:4" x14ac:dyDescent="0.15">
      <c r="B300" s="35">
        <v>2011</v>
      </c>
      <c r="C300" s="35">
        <f t="shared" si="135"/>
        <v>-9.6872089280798643E-2</v>
      </c>
      <c r="D300" s="35">
        <v>-0.13186494200842036</v>
      </c>
    </row>
    <row r="301" spans="2:4" x14ac:dyDescent="0.15">
      <c r="B301" s="35">
        <v>2012</v>
      </c>
      <c r="C301" s="35">
        <f t="shared" si="135"/>
        <v>-0.12017190412628663</v>
      </c>
      <c r="D301" s="35">
        <v>-0.13332615163369921</v>
      </c>
    </row>
    <row r="302" spans="2:4" x14ac:dyDescent="0.15">
      <c r="B302" s="35">
        <v>2013</v>
      </c>
      <c r="C302" s="35">
        <f t="shared" si="135"/>
        <v>-0.20347498503248182</v>
      </c>
      <c r="D302" s="35">
        <v>-0.1347873612589785</v>
      </c>
    </row>
    <row r="303" spans="2:4" x14ac:dyDescent="0.15">
      <c r="B303" s="35">
        <v>2014</v>
      </c>
      <c r="C303" s="35">
        <f t="shared" si="135"/>
        <v>-0.12412477083126866</v>
      </c>
      <c r="D303" s="35">
        <v>-0.13624857088425735</v>
      </c>
    </row>
    <row r="304" spans="2:4" x14ac:dyDescent="0.15">
      <c r="B304" s="35">
        <v>2015</v>
      </c>
      <c r="C304" s="35">
        <f t="shared" si="135"/>
        <v>-0.20647813670418005</v>
      </c>
      <c r="D304" s="35">
        <v>-0.13770978050953664</v>
      </c>
    </row>
    <row r="305" spans="2:4" x14ac:dyDescent="0.15">
      <c r="B305" s="35">
        <v>2016</v>
      </c>
      <c r="C305" s="35">
        <f t="shared" si="135"/>
        <v>-0.12310831942304779</v>
      </c>
      <c r="D305" s="35">
        <v>-0.13917099013481549</v>
      </c>
    </row>
    <row r="306" spans="2:4" x14ac:dyDescent="0.15">
      <c r="B306" s="35">
        <v>2017</v>
      </c>
      <c r="C306" s="35">
        <f t="shared" si="135"/>
        <v>-0.18606962131097518</v>
      </c>
      <c r="D306" s="35">
        <v>-0.14063219976009478</v>
      </c>
    </row>
    <row r="307" spans="2:4" x14ac:dyDescent="0.15">
      <c r="B307" s="35">
        <v>2018</v>
      </c>
      <c r="C307" s="35">
        <f t="shared" si="135"/>
        <v>-0.10125461493913214</v>
      </c>
      <c r="D307" s="35">
        <v>-0.14209340938537363</v>
      </c>
    </row>
    <row r="308" spans="2:4" x14ac:dyDescent="0.15">
      <c r="B308" s="35">
        <v>2019</v>
      </c>
      <c r="C308" s="35">
        <f t="shared" si="135"/>
        <v>-3.1550317022642868E-2</v>
      </c>
      <c r="D308" s="35">
        <v>-0.14355461901065292</v>
      </c>
    </row>
    <row r="309" spans="2:4" x14ac:dyDescent="0.15">
      <c r="B309" s="35">
        <v>2020</v>
      </c>
      <c r="C309" s="35">
        <f t="shared" si="135"/>
        <v>-0.19471068479205933</v>
      </c>
      <c r="D309" s="35">
        <v>-0.14501582863593176</v>
      </c>
    </row>
    <row r="310" spans="2:4" x14ac:dyDescent="0.15">
      <c r="B310" s="35">
        <v>2021</v>
      </c>
      <c r="C310" s="35">
        <f t="shared" si="135"/>
        <v>-0.21448654133822695</v>
      </c>
      <c r="D310" s="35">
        <v>-0.14647703826121106</v>
      </c>
    </row>
    <row r="311" spans="2:4" x14ac:dyDescent="0.15">
      <c r="B311" s="35">
        <v>2022</v>
      </c>
      <c r="C311" s="35">
        <f t="shared" si="135"/>
        <v>-0.26053486838041245</v>
      </c>
      <c r="D311" s="35">
        <v>-0.1479382478864899</v>
      </c>
    </row>
    <row r="312" spans="2:4" x14ac:dyDescent="0.15">
      <c r="B312" s="35">
        <v>2023</v>
      </c>
      <c r="C312" s="35">
        <f t="shared" si="135"/>
        <v>-0.24182557815740174</v>
      </c>
      <c r="D312" s="35">
        <v>-0.14939945751176875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38F51-FF0B-490E-853D-5C68539E4B76}">
  <dimension ref="A1:AMI312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3" width="11.83203125" style="9" customWidth="1"/>
    <col min="1024" max="1024" width="11.83203125" customWidth="1"/>
  </cols>
  <sheetData>
    <row r="1" spans="1:1023" ht="51" customHeight="1" x14ac:dyDescent="0.15">
      <c r="A1" s="81" t="s">
        <v>91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3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02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</row>
    <row r="4" spans="1:1023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3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3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3" x14ac:dyDescent="0.15">
      <c r="A7" s="20">
        <v>1992</v>
      </c>
      <c r="B7" s="20">
        <v>0</v>
      </c>
      <c r="C7" s="20">
        <f>D7+E7-F7</f>
        <v>-91.5</v>
      </c>
      <c r="D7" s="77"/>
      <c r="E7" s="77"/>
      <c r="F7" s="78">
        <v>91.5</v>
      </c>
      <c r="G7" s="53">
        <v>0</v>
      </c>
      <c r="H7" s="20">
        <v>0</v>
      </c>
      <c r="I7" s="20">
        <v>0</v>
      </c>
      <c r="J7" s="20">
        <v>1</v>
      </c>
      <c r="K7" s="21">
        <v>0.92253521100000002</v>
      </c>
      <c r="L7" s="20">
        <f t="shared" ref="L7:L38" si="0">M7+N7</f>
        <v>0</v>
      </c>
      <c r="M7" s="22"/>
      <c r="N7" s="22"/>
    </row>
    <row r="8" spans="1:1023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53">
        <v>0</v>
      </c>
      <c r="H8" s="20">
        <v>0</v>
      </c>
      <c r="I8" s="20">
        <v>0</v>
      </c>
      <c r="J8" s="20">
        <v>1</v>
      </c>
      <c r="K8" s="21">
        <v>0.94262295100000004</v>
      </c>
      <c r="L8" s="20">
        <f t="shared" si="0"/>
        <v>1</v>
      </c>
      <c r="M8" s="22"/>
      <c r="N8" s="22">
        <v>1</v>
      </c>
      <c r="P8"/>
    </row>
    <row r="9" spans="1:1023" x14ac:dyDescent="0.15">
      <c r="A9" s="20">
        <v>1994</v>
      </c>
      <c r="B9" s="20">
        <v>0</v>
      </c>
      <c r="C9" s="20">
        <f t="shared" si="1"/>
        <v>-159.5</v>
      </c>
      <c r="D9" s="77"/>
      <c r="E9" s="77"/>
      <c r="F9" s="78">
        <v>159.5</v>
      </c>
      <c r="G9" s="53">
        <v>0</v>
      </c>
      <c r="H9" s="20">
        <v>0</v>
      </c>
      <c r="I9" s="20">
        <v>0</v>
      </c>
      <c r="J9" s="20">
        <v>1</v>
      </c>
      <c r="K9" s="21">
        <v>0.893939394</v>
      </c>
      <c r="L9" s="20">
        <f t="shared" si="0"/>
        <v>0</v>
      </c>
      <c r="M9" s="22"/>
      <c r="N9" s="22"/>
      <c r="P9"/>
    </row>
    <row r="10" spans="1:1023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53">
        <v>0</v>
      </c>
      <c r="H10" s="20">
        <v>0</v>
      </c>
      <c r="I10" s="20">
        <v>0</v>
      </c>
      <c r="J10" s="20">
        <v>1</v>
      </c>
      <c r="K10" s="21">
        <v>0.89610389599999996</v>
      </c>
      <c r="L10" s="20">
        <f t="shared" si="0"/>
        <v>0</v>
      </c>
      <c r="M10" s="22"/>
      <c r="N10" s="22"/>
      <c r="P10"/>
    </row>
    <row r="11" spans="1:1023" x14ac:dyDescent="0.15">
      <c r="A11" s="20">
        <v>1996</v>
      </c>
      <c r="B11" s="20">
        <v>0</v>
      </c>
      <c r="C11" s="20">
        <f t="shared" si="1"/>
        <v>-58.5</v>
      </c>
      <c r="D11" s="77"/>
      <c r="E11" s="77"/>
      <c r="F11" s="78">
        <v>58.5</v>
      </c>
      <c r="G11" s="53">
        <v>0</v>
      </c>
      <c r="H11" s="20">
        <v>0</v>
      </c>
      <c r="I11" s="20">
        <v>0</v>
      </c>
      <c r="J11" s="20">
        <v>1</v>
      </c>
      <c r="K11" s="21">
        <v>0.875</v>
      </c>
      <c r="L11" s="20">
        <f t="shared" si="0"/>
        <v>1</v>
      </c>
      <c r="M11" s="22">
        <v>1</v>
      </c>
      <c r="N11" s="22"/>
      <c r="P11"/>
    </row>
    <row r="12" spans="1:1023" x14ac:dyDescent="0.15">
      <c r="A12" s="20">
        <v>1997</v>
      </c>
      <c r="B12" s="20">
        <v>0</v>
      </c>
      <c r="C12" s="20">
        <f t="shared" si="1"/>
        <v>-47</v>
      </c>
      <c r="D12" s="77"/>
      <c r="E12" s="77"/>
      <c r="F12" s="78">
        <v>47</v>
      </c>
      <c r="G12" s="53">
        <v>0</v>
      </c>
      <c r="H12" s="20">
        <v>0</v>
      </c>
      <c r="I12" s="20">
        <v>0</v>
      </c>
      <c r="J12" s="20">
        <v>1</v>
      </c>
      <c r="K12" s="21">
        <v>0.91095890400000001</v>
      </c>
      <c r="L12" s="20">
        <f t="shared" si="0"/>
        <v>0</v>
      </c>
      <c r="M12" s="22"/>
      <c r="N12" s="22"/>
      <c r="P12"/>
    </row>
    <row r="13" spans="1:1023" x14ac:dyDescent="0.15">
      <c r="A13" s="20">
        <v>1998</v>
      </c>
      <c r="B13" s="20">
        <v>0</v>
      </c>
      <c r="C13" s="20">
        <f t="shared" si="1"/>
        <v>-45.5</v>
      </c>
      <c r="D13" s="77"/>
      <c r="E13" s="77"/>
      <c r="F13" s="78">
        <v>45.5</v>
      </c>
      <c r="G13" s="53">
        <v>0</v>
      </c>
      <c r="H13" s="20">
        <v>0</v>
      </c>
      <c r="I13" s="20">
        <v>0</v>
      </c>
      <c r="J13" s="20">
        <v>1</v>
      </c>
      <c r="K13" s="21">
        <v>0.87096774200000004</v>
      </c>
      <c r="L13" s="20">
        <f t="shared" si="0"/>
        <v>0</v>
      </c>
      <c r="M13" s="22"/>
      <c r="N13" s="22"/>
      <c r="P13"/>
    </row>
    <row r="14" spans="1:1023" x14ac:dyDescent="0.15">
      <c r="A14" s="20">
        <v>1999</v>
      </c>
      <c r="B14" s="20">
        <v>0</v>
      </c>
      <c r="C14" s="20">
        <f t="shared" si="1"/>
        <v>-36</v>
      </c>
      <c r="D14" s="77"/>
      <c r="E14" s="77"/>
      <c r="F14" s="78">
        <v>36</v>
      </c>
      <c r="G14" s="53">
        <v>0</v>
      </c>
      <c r="H14" s="20">
        <v>0</v>
      </c>
      <c r="I14" s="20">
        <v>0</v>
      </c>
      <c r="J14" s="20">
        <v>1</v>
      </c>
      <c r="K14" s="21">
        <v>0.89855072499999999</v>
      </c>
      <c r="L14" s="20">
        <f t="shared" si="0"/>
        <v>0</v>
      </c>
      <c r="M14" s="22"/>
      <c r="N14" s="22"/>
      <c r="P14"/>
    </row>
    <row r="15" spans="1:1023" x14ac:dyDescent="0.15">
      <c r="A15" s="20">
        <v>2000</v>
      </c>
      <c r="B15" s="20">
        <v>0</v>
      </c>
      <c r="C15" s="20">
        <f t="shared" si="1"/>
        <v>-34.5</v>
      </c>
      <c r="D15" s="77"/>
      <c r="E15" s="77"/>
      <c r="F15" s="78">
        <v>34.5</v>
      </c>
      <c r="G15" s="53">
        <v>0</v>
      </c>
      <c r="H15" s="20">
        <v>0</v>
      </c>
      <c r="I15" s="20">
        <v>0</v>
      </c>
      <c r="J15" s="20">
        <v>1</v>
      </c>
      <c r="K15" s="21">
        <v>0.875</v>
      </c>
      <c r="L15" s="20">
        <f t="shared" si="0"/>
        <v>0</v>
      </c>
      <c r="M15" s="22"/>
      <c r="N15" s="22"/>
      <c r="P15"/>
    </row>
    <row r="16" spans="1:1023" x14ac:dyDescent="0.15">
      <c r="A16" s="20">
        <v>2001</v>
      </c>
      <c r="B16" s="20">
        <v>0</v>
      </c>
      <c r="C16" s="20">
        <f t="shared" si="1"/>
        <v>-149</v>
      </c>
      <c r="D16" s="77"/>
      <c r="E16" s="77"/>
      <c r="F16" s="78">
        <v>149</v>
      </c>
      <c r="G16" s="53">
        <v>0</v>
      </c>
      <c r="H16" s="20">
        <v>0</v>
      </c>
      <c r="I16" s="20">
        <v>0</v>
      </c>
      <c r="J16" s="20">
        <v>1</v>
      </c>
      <c r="K16" s="21">
        <v>0.90298507500000003</v>
      </c>
      <c r="L16" s="20">
        <f t="shared" si="0"/>
        <v>0</v>
      </c>
      <c r="M16" s="22"/>
      <c r="N16" s="22"/>
      <c r="P16"/>
    </row>
    <row r="17" spans="1:16" x14ac:dyDescent="0.15">
      <c r="A17" s="20">
        <v>2002</v>
      </c>
      <c r="B17" s="20">
        <v>0</v>
      </c>
      <c r="C17" s="20">
        <f t="shared" si="1"/>
        <v>-143</v>
      </c>
      <c r="D17" s="77"/>
      <c r="E17" s="77"/>
      <c r="F17" s="78">
        <v>143</v>
      </c>
      <c r="G17" s="53">
        <v>0</v>
      </c>
      <c r="H17" s="20">
        <v>0</v>
      </c>
      <c r="I17" s="20">
        <v>0</v>
      </c>
      <c r="J17" s="20">
        <v>1</v>
      </c>
      <c r="K17" s="21">
        <v>0.90666666699999998</v>
      </c>
      <c r="L17" s="20">
        <f t="shared" si="0"/>
        <v>0</v>
      </c>
      <c r="M17" s="22"/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-133.5</v>
      </c>
      <c r="D18" s="77"/>
      <c r="E18" s="77"/>
      <c r="F18" s="78">
        <v>133.5</v>
      </c>
      <c r="G18" s="53">
        <v>0</v>
      </c>
      <c r="H18" s="20">
        <v>0</v>
      </c>
      <c r="I18" s="20">
        <v>0</v>
      </c>
      <c r="J18" s="20">
        <v>1</v>
      </c>
      <c r="K18" s="21">
        <v>0.875</v>
      </c>
      <c r="L18" s="20">
        <f t="shared" si="0"/>
        <v>1</v>
      </c>
      <c r="M18" s="22"/>
      <c r="N18" s="22">
        <v>1</v>
      </c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53">
        <v>0</v>
      </c>
      <c r="H19" s="20">
        <v>0</v>
      </c>
      <c r="I19" s="20">
        <v>0</v>
      </c>
      <c r="J19" s="20">
        <v>1</v>
      </c>
      <c r="K19" s="21">
        <v>0.90972222199999997</v>
      </c>
      <c r="L19" s="20">
        <f t="shared" si="0"/>
        <v>0</v>
      </c>
      <c r="M19" s="22"/>
      <c r="N19" s="22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53">
        <v>0</v>
      </c>
      <c r="H20" s="20">
        <v>0</v>
      </c>
      <c r="I20" s="20">
        <v>0</v>
      </c>
      <c r="J20" s="20">
        <v>1</v>
      </c>
      <c r="K20" s="21">
        <v>0.87837837799999996</v>
      </c>
      <c r="L20" s="20">
        <f t="shared" si="0"/>
        <v>0</v>
      </c>
      <c r="M20" s="22"/>
      <c r="N20" s="22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53">
        <v>0</v>
      </c>
      <c r="H21" s="20">
        <v>0</v>
      </c>
      <c r="I21" s="20">
        <v>0</v>
      </c>
      <c r="J21" s="20">
        <v>1</v>
      </c>
      <c r="K21" s="21">
        <v>0.923469388</v>
      </c>
      <c r="L21" s="20">
        <f t="shared" si="0"/>
        <v>1</v>
      </c>
      <c r="M21" s="22">
        <v>1</v>
      </c>
      <c r="N21" s="22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53">
        <v>0</v>
      </c>
      <c r="H22" s="20">
        <v>0</v>
      </c>
      <c r="I22" s="20">
        <v>0</v>
      </c>
      <c r="J22" s="20">
        <v>1</v>
      </c>
      <c r="K22" s="21">
        <v>0.91025641000000002</v>
      </c>
      <c r="L22" s="20">
        <f t="shared" si="0"/>
        <v>0</v>
      </c>
      <c r="M22" s="22"/>
      <c r="N22" s="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53">
        <v>0</v>
      </c>
      <c r="H23" s="20">
        <v>0</v>
      </c>
      <c r="I23" s="20">
        <v>0</v>
      </c>
      <c r="J23" s="20">
        <v>1</v>
      </c>
      <c r="K23" s="21">
        <v>0.87162162200000004</v>
      </c>
      <c r="L23" s="20">
        <f t="shared" si="0"/>
        <v>2</v>
      </c>
      <c r="M23" s="22"/>
      <c r="N23" s="22">
        <v>2</v>
      </c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3">
        <v>0</v>
      </c>
      <c r="H24" s="20">
        <v>0</v>
      </c>
      <c r="I24" s="20">
        <v>0</v>
      </c>
      <c r="J24" s="20">
        <v>1</v>
      </c>
      <c r="K24" s="21">
        <v>0.89705882400000003</v>
      </c>
      <c r="L24" s="20">
        <f t="shared" si="0"/>
        <v>0</v>
      </c>
      <c r="M24" s="22"/>
      <c r="N24" s="22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3">
        <v>0</v>
      </c>
      <c r="H25" s="20">
        <v>0</v>
      </c>
      <c r="I25" s="20">
        <v>0</v>
      </c>
      <c r="J25" s="20">
        <v>1</v>
      </c>
      <c r="K25" s="21">
        <v>0.901408451</v>
      </c>
      <c r="L25" s="20">
        <f t="shared" si="0"/>
        <v>0</v>
      </c>
      <c r="M25" s="22"/>
      <c r="N25" s="22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3">
        <v>0</v>
      </c>
      <c r="H26" s="20">
        <v>0</v>
      </c>
      <c r="I26" s="20">
        <v>0</v>
      </c>
      <c r="J26" s="20">
        <v>1</v>
      </c>
      <c r="K26" s="21">
        <v>0.91304347799999996</v>
      </c>
      <c r="L26" s="20">
        <f t="shared" si="0"/>
        <v>1</v>
      </c>
      <c r="M26" s="22"/>
      <c r="N26" s="22">
        <v>1</v>
      </c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53">
        <v>0</v>
      </c>
      <c r="H27" s="20">
        <v>0</v>
      </c>
      <c r="I27" s="20">
        <v>0</v>
      </c>
      <c r="J27" s="20">
        <v>1</v>
      </c>
      <c r="K27" s="21">
        <v>0.88888888899999996</v>
      </c>
      <c r="L27" s="20">
        <f t="shared" si="0"/>
        <v>1</v>
      </c>
      <c r="M27" s="22">
        <v>1</v>
      </c>
      <c r="N27" s="22"/>
    </row>
    <row r="28" spans="1:16" x14ac:dyDescent="0.15">
      <c r="A28" s="20">
        <v>2013</v>
      </c>
      <c r="B28" s="20">
        <v>0</v>
      </c>
      <c r="C28" s="20">
        <f t="shared" si="1"/>
        <v>-362.5</v>
      </c>
      <c r="D28" s="77"/>
      <c r="E28" s="77"/>
      <c r="F28" s="78">
        <v>362.5</v>
      </c>
      <c r="G28" s="53">
        <v>0</v>
      </c>
      <c r="H28" s="20">
        <v>0</v>
      </c>
      <c r="I28" s="20">
        <v>0</v>
      </c>
      <c r="J28" s="20">
        <v>1</v>
      </c>
      <c r="K28" s="21">
        <v>0.90625</v>
      </c>
      <c r="L28" s="20">
        <f t="shared" si="0"/>
        <v>1</v>
      </c>
      <c r="M28" s="22"/>
      <c r="N28" s="22">
        <v>1</v>
      </c>
    </row>
    <row r="29" spans="1:16" x14ac:dyDescent="0.15">
      <c r="A29" s="20">
        <v>2014</v>
      </c>
      <c r="B29" s="20">
        <v>0</v>
      </c>
      <c r="C29" s="20">
        <f t="shared" si="1"/>
        <v>-232.5</v>
      </c>
      <c r="D29" s="77"/>
      <c r="E29" s="77"/>
      <c r="F29" s="78">
        <v>232.5</v>
      </c>
      <c r="G29" s="53">
        <v>0</v>
      </c>
      <c r="H29" s="20">
        <v>0</v>
      </c>
      <c r="I29" s="20">
        <v>0</v>
      </c>
      <c r="J29" s="20">
        <v>1</v>
      </c>
      <c r="K29" s="21">
        <v>0.909090909</v>
      </c>
      <c r="L29" s="20">
        <f t="shared" si="0"/>
        <v>1</v>
      </c>
      <c r="M29" s="22">
        <v>1</v>
      </c>
      <c r="N29" s="22"/>
    </row>
    <row r="30" spans="1:16" x14ac:dyDescent="0.15">
      <c r="A30" s="20">
        <v>2015</v>
      </c>
      <c r="B30" s="20">
        <v>0</v>
      </c>
      <c r="C30" s="20">
        <f t="shared" si="1"/>
        <v>-273</v>
      </c>
      <c r="D30" s="77"/>
      <c r="E30" s="77"/>
      <c r="F30" s="78">
        <v>273</v>
      </c>
      <c r="G30" s="53">
        <v>0</v>
      </c>
      <c r="H30" s="20">
        <v>0</v>
      </c>
      <c r="I30" s="20">
        <v>0</v>
      </c>
      <c r="J30" s="20">
        <v>1</v>
      </c>
      <c r="K30" s="21">
        <v>0.87662337700000004</v>
      </c>
      <c r="L30" s="20">
        <f t="shared" si="0"/>
        <v>1</v>
      </c>
      <c r="M30" s="22"/>
      <c r="N30" s="22">
        <v>1</v>
      </c>
    </row>
    <row r="31" spans="1:16" x14ac:dyDescent="0.15">
      <c r="A31" s="20">
        <v>2016</v>
      </c>
      <c r="B31" s="20">
        <v>0</v>
      </c>
      <c r="C31" s="20">
        <f t="shared" si="1"/>
        <v>-358</v>
      </c>
      <c r="D31" s="77"/>
      <c r="E31" s="77"/>
      <c r="F31" s="78">
        <v>358</v>
      </c>
      <c r="G31" s="53">
        <v>0</v>
      </c>
      <c r="H31" s="20">
        <v>0</v>
      </c>
      <c r="I31" s="20">
        <v>0</v>
      </c>
      <c r="J31" s="20">
        <v>1</v>
      </c>
      <c r="K31" s="21">
        <v>0.86708860799999998</v>
      </c>
      <c r="L31" s="20">
        <f t="shared" si="0"/>
        <v>2</v>
      </c>
      <c r="M31" s="22">
        <v>1</v>
      </c>
      <c r="N31" s="22">
        <v>1</v>
      </c>
    </row>
    <row r="32" spans="1:16" x14ac:dyDescent="0.15">
      <c r="A32" s="20">
        <v>2017</v>
      </c>
      <c r="B32" s="20">
        <v>0</v>
      </c>
      <c r="C32" s="20">
        <f t="shared" si="1"/>
        <v>-343</v>
      </c>
      <c r="D32" s="77"/>
      <c r="E32" s="77"/>
      <c r="F32" s="78">
        <v>343</v>
      </c>
      <c r="G32" s="53">
        <v>0</v>
      </c>
      <c r="H32" s="20">
        <v>0</v>
      </c>
      <c r="I32" s="20">
        <v>0</v>
      </c>
      <c r="J32" s="20">
        <v>1</v>
      </c>
      <c r="K32" s="21">
        <v>0.904255319</v>
      </c>
      <c r="L32" s="20">
        <f t="shared" si="0"/>
        <v>1</v>
      </c>
      <c r="M32" s="22"/>
      <c r="N32" s="22">
        <v>1</v>
      </c>
    </row>
    <row r="33" spans="1:1023" x14ac:dyDescent="0.15">
      <c r="A33" s="20">
        <v>2018</v>
      </c>
      <c r="B33" s="20">
        <v>0</v>
      </c>
      <c r="C33" s="20">
        <f t="shared" si="1"/>
        <v>-251</v>
      </c>
      <c r="D33" s="77"/>
      <c r="E33" s="77"/>
      <c r="F33" s="78">
        <v>251</v>
      </c>
      <c r="G33" s="53">
        <v>0</v>
      </c>
      <c r="H33" s="20">
        <v>0</v>
      </c>
      <c r="I33" s="20">
        <v>0</v>
      </c>
      <c r="J33" s="20">
        <v>1</v>
      </c>
      <c r="K33" s="21">
        <v>0.88461538500000003</v>
      </c>
      <c r="L33" s="20">
        <f t="shared" si="0"/>
        <v>2</v>
      </c>
      <c r="M33" s="22"/>
      <c r="N33" s="22">
        <v>2</v>
      </c>
    </row>
    <row r="34" spans="1:1023" x14ac:dyDescent="0.15">
      <c r="A34" s="20">
        <v>2019</v>
      </c>
      <c r="B34" s="20">
        <v>0</v>
      </c>
      <c r="C34" s="20">
        <f t="shared" si="1"/>
        <v>-264.5</v>
      </c>
      <c r="D34" s="77"/>
      <c r="E34" s="77"/>
      <c r="F34" s="78">
        <v>264.5</v>
      </c>
      <c r="G34" s="53">
        <v>0</v>
      </c>
      <c r="H34" s="20">
        <v>0</v>
      </c>
      <c r="I34" s="20">
        <v>0</v>
      </c>
      <c r="J34" s="20">
        <v>1</v>
      </c>
      <c r="K34" s="21">
        <v>0.89285714299999996</v>
      </c>
      <c r="L34" s="20">
        <f t="shared" si="0"/>
        <v>1</v>
      </c>
      <c r="M34" s="22">
        <v>1</v>
      </c>
      <c r="N34" s="22"/>
    </row>
    <row r="35" spans="1:1023" x14ac:dyDescent="0.15">
      <c r="A35" s="20">
        <v>2020</v>
      </c>
      <c r="B35" s="20">
        <v>0.75</v>
      </c>
      <c r="C35" s="20">
        <f t="shared" si="1"/>
        <v>-201.5</v>
      </c>
      <c r="D35" s="77"/>
      <c r="E35" s="77"/>
      <c r="F35" s="78">
        <v>201.5</v>
      </c>
      <c r="G35" s="53">
        <v>0</v>
      </c>
      <c r="H35" s="20">
        <v>0</v>
      </c>
      <c r="I35" s="20">
        <v>0</v>
      </c>
      <c r="J35" s="20">
        <v>1</v>
      </c>
      <c r="K35" s="21">
        <v>0.86734693900000004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53">
        <v>0</v>
      </c>
      <c r="H36" s="20">
        <v>0</v>
      </c>
      <c r="I36" s="20">
        <v>0</v>
      </c>
      <c r="J36" s="20">
        <v>1</v>
      </c>
      <c r="K36" s="21">
        <v>0.84117647100000004</v>
      </c>
      <c r="L36" s="20">
        <f t="shared" si="0"/>
        <v>0</v>
      </c>
      <c r="M36" s="22"/>
      <c r="N36" s="22"/>
    </row>
    <row r="37" spans="1:1023" x14ac:dyDescent="0.15">
      <c r="A37" s="20">
        <v>2022</v>
      </c>
      <c r="B37" s="20">
        <v>0</v>
      </c>
      <c r="C37" s="20">
        <f t="shared" si="1"/>
        <v>0</v>
      </c>
      <c r="D37" s="77"/>
      <c r="E37" s="77"/>
      <c r="F37" s="78">
        <v>0</v>
      </c>
      <c r="G37" s="53">
        <v>0</v>
      </c>
      <c r="H37" s="20">
        <v>0</v>
      </c>
      <c r="I37" s="20">
        <v>0</v>
      </c>
      <c r="J37" s="20">
        <v>1</v>
      </c>
      <c r="K37" s="21">
        <v>0.80113636399999999</v>
      </c>
      <c r="L37" s="20">
        <f t="shared" si="0"/>
        <v>0</v>
      </c>
      <c r="M37" s="22"/>
      <c r="N37" s="22"/>
    </row>
    <row r="38" spans="1:1023" x14ac:dyDescent="0.15">
      <c r="A38" s="20">
        <v>2023</v>
      </c>
      <c r="B38" s="20">
        <v>0</v>
      </c>
      <c r="C38" s="20">
        <f t="shared" si="1"/>
        <v>0</v>
      </c>
      <c r="D38" s="77"/>
      <c r="E38" s="77"/>
      <c r="F38" s="78">
        <v>0</v>
      </c>
      <c r="G38" s="53">
        <v>0</v>
      </c>
      <c r="H38" s="20">
        <v>0</v>
      </c>
      <c r="I38" s="20">
        <v>0</v>
      </c>
      <c r="J38" s="20">
        <v>1</v>
      </c>
      <c r="K38" s="21">
        <v>0.81976744199999996</v>
      </c>
      <c r="L38" s="20">
        <f t="shared" si="0"/>
        <v>0</v>
      </c>
      <c r="M38" s="22"/>
      <c r="N38" s="22"/>
    </row>
    <row r="39" spans="1:1023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3">
        <v>0</v>
      </c>
      <c r="H39" s="24"/>
      <c r="I39" s="20">
        <v>0</v>
      </c>
      <c r="J39" s="20">
        <v>1</v>
      </c>
      <c r="K39" s="23"/>
      <c r="L39" s="23"/>
      <c r="M39" s="23"/>
      <c r="N39" s="23"/>
    </row>
    <row r="40" spans="1:1023" x14ac:dyDescent="0.15">
      <c r="A40" s="20">
        <v>2025</v>
      </c>
      <c r="B40" s="23"/>
      <c r="C40" s="24"/>
      <c r="D40" s="24"/>
      <c r="E40" s="24"/>
      <c r="F40" s="24"/>
      <c r="G40" s="53">
        <v>0</v>
      </c>
      <c r="H40" s="24"/>
      <c r="I40" s="20">
        <v>0</v>
      </c>
      <c r="J40" s="20">
        <v>1</v>
      </c>
      <c r="K40" s="23"/>
      <c r="L40" s="23"/>
      <c r="M40" s="23"/>
      <c r="N40" s="23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</row>
    <row r="49" spans="1:9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</row>
    <row r="50" spans="1:9" x14ac:dyDescent="0.15">
      <c r="A50" s="20">
        <v>1992</v>
      </c>
      <c r="B50" s="20">
        <f>B7</f>
        <v>0</v>
      </c>
      <c r="C50" s="20">
        <f>C7</f>
        <v>-91.5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1</v>
      </c>
      <c r="H50" s="20">
        <f t="shared" ref="H50:H81" si="6">K7</f>
        <v>0.92253521100000002</v>
      </c>
      <c r="I50" s="20">
        <f t="shared" ref="I50:I81" si="7">L7</f>
        <v>0</v>
      </c>
    </row>
    <row r="51" spans="1:9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1</v>
      </c>
      <c r="H51" s="20">
        <f t="shared" si="6"/>
        <v>0.94262295100000004</v>
      </c>
      <c r="I51" s="20">
        <f t="shared" si="7"/>
        <v>1</v>
      </c>
    </row>
    <row r="52" spans="1:9" x14ac:dyDescent="0.15">
      <c r="A52" s="20">
        <v>1994</v>
      </c>
      <c r="B52" s="20">
        <f t="shared" si="8"/>
        <v>0</v>
      </c>
      <c r="C52" s="20">
        <f t="shared" si="8"/>
        <v>-159.5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1</v>
      </c>
      <c r="H52" s="20">
        <f t="shared" si="6"/>
        <v>0.893939394</v>
      </c>
      <c r="I52" s="20">
        <f t="shared" si="7"/>
        <v>0</v>
      </c>
    </row>
    <row r="53" spans="1:9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1</v>
      </c>
      <c r="H53" s="20">
        <f t="shared" si="6"/>
        <v>0.89610389599999996</v>
      </c>
      <c r="I53" s="20">
        <f t="shared" si="7"/>
        <v>0</v>
      </c>
    </row>
    <row r="54" spans="1:9" x14ac:dyDescent="0.15">
      <c r="A54" s="20">
        <v>1996</v>
      </c>
      <c r="B54" s="20">
        <f t="shared" si="8"/>
        <v>0</v>
      </c>
      <c r="C54" s="20">
        <f t="shared" si="8"/>
        <v>-58.5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1</v>
      </c>
      <c r="H54" s="20">
        <f t="shared" si="6"/>
        <v>0.875</v>
      </c>
      <c r="I54" s="20">
        <f t="shared" si="7"/>
        <v>1</v>
      </c>
    </row>
    <row r="55" spans="1:9" x14ac:dyDescent="0.15">
      <c r="A55" s="20">
        <v>1997</v>
      </c>
      <c r="B55" s="20">
        <f t="shared" si="8"/>
        <v>0</v>
      </c>
      <c r="C55" s="20">
        <f t="shared" si="8"/>
        <v>-47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1</v>
      </c>
      <c r="H55" s="20">
        <f t="shared" si="6"/>
        <v>0.91095890400000001</v>
      </c>
      <c r="I55" s="20">
        <f t="shared" si="7"/>
        <v>0</v>
      </c>
    </row>
    <row r="56" spans="1:9" x14ac:dyDescent="0.15">
      <c r="A56" s="20">
        <v>1998</v>
      </c>
      <c r="B56" s="20">
        <f t="shared" si="8"/>
        <v>0</v>
      </c>
      <c r="C56" s="20">
        <f t="shared" si="8"/>
        <v>-45.5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1</v>
      </c>
      <c r="H56" s="20">
        <f t="shared" si="6"/>
        <v>0.87096774200000004</v>
      </c>
      <c r="I56" s="20">
        <f t="shared" si="7"/>
        <v>0</v>
      </c>
    </row>
    <row r="57" spans="1:9" x14ac:dyDescent="0.15">
      <c r="A57" s="20">
        <v>1999</v>
      </c>
      <c r="B57" s="20">
        <f t="shared" si="8"/>
        <v>0</v>
      </c>
      <c r="C57" s="20">
        <f t="shared" si="8"/>
        <v>-36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1</v>
      </c>
      <c r="H57" s="20">
        <f t="shared" si="6"/>
        <v>0.89855072499999999</v>
      </c>
      <c r="I57" s="20">
        <f t="shared" si="7"/>
        <v>0</v>
      </c>
    </row>
    <row r="58" spans="1:9" x14ac:dyDescent="0.15">
      <c r="A58" s="20">
        <v>2000</v>
      </c>
      <c r="B58" s="20">
        <f t="shared" si="8"/>
        <v>0</v>
      </c>
      <c r="C58" s="20">
        <f t="shared" si="8"/>
        <v>-34.5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1</v>
      </c>
      <c r="H58" s="20">
        <f t="shared" si="6"/>
        <v>0.875</v>
      </c>
      <c r="I58" s="20">
        <f t="shared" si="7"/>
        <v>0</v>
      </c>
    </row>
    <row r="59" spans="1:9" x14ac:dyDescent="0.15">
      <c r="A59" s="20">
        <v>2001</v>
      </c>
      <c r="B59" s="20">
        <f t="shared" si="8"/>
        <v>0</v>
      </c>
      <c r="C59" s="20">
        <f t="shared" si="8"/>
        <v>-149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1</v>
      </c>
      <c r="H59" s="20">
        <f t="shared" si="6"/>
        <v>0.90298507500000003</v>
      </c>
      <c r="I59" s="20">
        <f t="shared" si="7"/>
        <v>0</v>
      </c>
    </row>
    <row r="60" spans="1:9" x14ac:dyDescent="0.15">
      <c r="A60" s="20">
        <v>2002</v>
      </c>
      <c r="B60" s="20">
        <f t="shared" si="8"/>
        <v>0</v>
      </c>
      <c r="C60" s="20">
        <f t="shared" si="8"/>
        <v>-143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1</v>
      </c>
      <c r="H60" s="20">
        <f t="shared" si="6"/>
        <v>0.90666666699999998</v>
      </c>
      <c r="I60" s="20">
        <f t="shared" si="7"/>
        <v>0</v>
      </c>
    </row>
    <row r="61" spans="1:9" x14ac:dyDescent="0.15">
      <c r="A61" s="20">
        <v>2003</v>
      </c>
      <c r="B61" s="20">
        <f t="shared" si="8"/>
        <v>0</v>
      </c>
      <c r="C61" s="20">
        <f t="shared" si="8"/>
        <v>-133.5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1</v>
      </c>
      <c r="H61" s="20">
        <f t="shared" si="6"/>
        <v>0.875</v>
      </c>
      <c r="I61" s="20">
        <f t="shared" si="7"/>
        <v>1</v>
      </c>
    </row>
    <row r="62" spans="1:9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1</v>
      </c>
      <c r="H62" s="20">
        <f t="shared" si="6"/>
        <v>0.90972222199999997</v>
      </c>
      <c r="I62" s="20">
        <f t="shared" si="7"/>
        <v>0</v>
      </c>
    </row>
    <row r="63" spans="1:9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1</v>
      </c>
      <c r="H63" s="20">
        <f t="shared" si="6"/>
        <v>0.87837837799999996</v>
      </c>
      <c r="I63" s="20">
        <f t="shared" si="7"/>
        <v>0</v>
      </c>
    </row>
    <row r="64" spans="1:9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1</v>
      </c>
      <c r="H64" s="20">
        <f t="shared" si="6"/>
        <v>0.923469388</v>
      </c>
      <c r="I64" s="20">
        <f t="shared" si="7"/>
        <v>1</v>
      </c>
    </row>
    <row r="65" spans="1:9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1</v>
      </c>
      <c r="H65" s="20">
        <f t="shared" si="6"/>
        <v>0.91025641000000002</v>
      </c>
      <c r="I65" s="20">
        <f t="shared" si="7"/>
        <v>0</v>
      </c>
    </row>
    <row r="66" spans="1:9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1</v>
      </c>
      <c r="H66" s="20">
        <f t="shared" si="6"/>
        <v>0.87162162200000004</v>
      </c>
      <c r="I66" s="20">
        <f t="shared" si="7"/>
        <v>2</v>
      </c>
    </row>
    <row r="67" spans="1:9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1</v>
      </c>
      <c r="H67" s="20">
        <f t="shared" si="6"/>
        <v>0.89705882400000003</v>
      </c>
      <c r="I67" s="20">
        <f t="shared" si="7"/>
        <v>0</v>
      </c>
    </row>
    <row r="68" spans="1:9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1</v>
      </c>
      <c r="H68" s="20">
        <f t="shared" si="6"/>
        <v>0.901408451</v>
      </c>
      <c r="I68" s="20">
        <f t="shared" si="7"/>
        <v>0</v>
      </c>
    </row>
    <row r="69" spans="1:9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1</v>
      </c>
      <c r="H69" s="20">
        <f t="shared" si="6"/>
        <v>0.91304347799999996</v>
      </c>
      <c r="I69" s="20">
        <f t="shared" si="7"/>
        <v>1</v>
      </c>
    </row>
    <row r="70" spans="1:9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1</v>
      </c>
      <c r="H70" s="20">
        <f t="shared" si="6"/>
        <v>0.88888888899999996</v>
      </c>
      <c r="I70" s="20">
        <f t="shared" si="7"/>
        <v>1</v>
      </c>
    </row>
    <row r="71" spans="1:9" x14ac:dyDescent="0.15">
      <c r="A71" s="20">
        <v>2013</v>
      </c>
      <c r="B71" s="20">
        <f t="shared" si="9"/>
        <v>0</v>
      </c>
      <c r="C71" s="20">
        <f t="shared" si="9"/>
        <v>-362.5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1</v>
      </c>
      <c r="H71" s="20">
        <f t="shared" si="6"/>
        <v>0.90625</v>
      </c>
      <c r="I71" s="20">
        <f t="shared" si="7"/>
        <v>1</v>
      </c>
    </row>
    <row r="72" spans="1:9" x14ac:dyDescent="0.15">
      <c r="A72" s="20">
        <v>2014</v>
      </c>
      <c r="B72" s="20">
        <f t="shared" si="9"/>
        <v>0</v>
      </c>
      <c r="C72" s="20">
        <f t="shared" si="9"/>
        <v>-232.5</v>
      </c>
      <c r="D72" s="20">
        <f t="shared" si="2"/>
        <v>0</v>
      </c>
      <c r="E72" s="20">
        <f t="shared" si="3"/>
        <v>0</v>
      </c>
      <c r="F72" s="20">
        <f t="shared" si="4"/>
        <v>0</v>
      </c>
      <c r="G72" s="20">
        <f t="shared" si="5"/>
        <v>1</v>
      </c>
      <c r="H72" s="20">
        <f t="shared" si="6"/>
        <v>0.909090909</v>
      </c>
      <c r="I72" s="20">
        <f t="shared" si="7"/>
        <v>1</v>
      </c>
    </row>
    <row r="73" spans="1:9" x14ac:dyDescent="0.15">
      <c r="A73" s="20">
        <v>2015</v>
      </c>
      <c r="B73" s="20">
        <f t="shared" si="9"/>
        <v>0</v>
      </c>
      <c r="C73" s="20">
        <f t="shared" si="9"/>
        <v>-273</v>
      </c>
      <c r="D73" s="20">
        <f t="shared" si="2"/>
        <v>0</v>
      </c>
      <c r="E73" s="20">
        <f t="shared" si="3"/>
        <v>0</v>
      </c>
      <c r="F73" s="20">
        <f t="shared" si="4"/>
        <v>0</v>
      </c>
      <c r="G73" s="20">
        <f t="shared" si="5"/>
        <v>1</v>
      </c>
      <c r="H73" s="20">
        <f t="shared" si="6"/>
        <v>0.87662337700000004</v>
      </c>
      <c r="I73" s="20">
        <f t="shared" si="7"/>
        <v>1</v>
      </c>
    </row>
    <row r="74" spans="1:9" x14ac:dyDescent="0.15">
      <c r="A74" s="20">
        <v>2016</v>
      </c>
      <c r="B74" s="20">
        <f t="shared" si="9"/>
        <v>0</v>
      </c>
      <c r="C74" s="20">
        <f t="shared" si="9"/>
        <v>-358</v>
      </c>
      <c r="D74" s="20">
        <f t="shared" si="2"/>
        <v>0</v>
      </c>
      <c r="E74" s="20">
        <f t="shared" si="3"/>
        <v>0</v>
      </c>
      <c r="F74" s="20">
        <f t="shared" si="4"/>
        <v>0</v>
      </c>
      <c r="G74" s="20">
        <f t="shared" si="5"/>
        <v>1</v>
      </c>
      <c r="H74" s="20">
        <f t="shared" si="6"/>
        <v>0.86708860799999998</v>
      </c>
      <c r="I74" s="20">
        <f t="shared" si="7"/>
        <v>2</v>
      </c>
    </row>
    <row r="75" spans="1:9" x14ac:dyDescent="0.15">
      <c r="A75" s="20">
        <v>2017</v>
      </c>
      <c r="B75" s="20">
        <f t="shared" si="9"/>
        <v>0</v>
      </c>
      <c r="C75" s="20">
        <f t="shared" si="9"/>
        <v>-343</v>
      </c>
      <c r="D75" s="20">
        <f t="shared" si="2"/>
        <v>0</v>
      </c>
      <c r="E75" s="20">
        <f t="shared" si="3"/>
        <v>0</v>
      </c>
      <c r="F75" s="20">
        <f t="shared" si="4"/>
        <v>0</v>
      </c>
      <c r="G75" s="20">
        <f t="shared" si="5"/>
        <v>1</v>
      </c>
      <c r="H75" s="20">
        <f t="shared" si="6"/>
        <v>0.904255319</v>
      </c>
      <c r="I75" s="20">
        <f t="shared" si="7"/>
        <v>1</v>
      </c>
    </row>
    <row r="76" spans="1:9" x14ac:dyDescent="0.15">
      <c r="A76" s="20">
        <v>2018</v>
      </c>
      <c r="B76" s="20">
        <f t="shared" si="9"/>
        <v>0</v>
      </c>
      <c r="C76" s="20">
        <f t="shared" si="9"/>
        <v>-251</v>
      </c>
      <c r="D76" s="20">
        <f t="shared" si="2"/>
        <v>0</v>
      </c>
      <c r="E76" s="20">
        <f t="shared" si="3"/>
        <v>0</v>
      </c>
      <c r="F76" s="20">
        <f t="shared" si="4"/>
        <v>0</v>
      </c>
      <c r="G76" s="20">
        <f t="shared" si="5"/>
        <v>1</v>
      </c>
      <c r="H76" s="20">
        <f t="shared" si="6"/>
        <v>0.88461538500000003</v>
      </c>
      <c r="I76" s="20">
        <f t="shared" si="7"/>
        <v>2</v>
      </c>
    </row>
    <row r="77" spans="1:9" x14ac:dyDescent="0.15">
      <c r="A77" s="20">
        <v>2019</v>
      </c>
      <c r="B77" s="20">
        <f t="shared" si="9"/>
        <v>0</v>
      </c>
      <c r="C77" s="20">
        <f t="shared" si="9"/>
        <v>-264.5</v>
      </c>
      <c r="D77" s="20">
        <f t="shared" si="2"/>
        <v>0</v>
      </c>
      <c r="E77" s="20">
        <f t="shared" si="3"/>
        <v>0</v>
      </c>
      <c r="F77" s="20">
        <f t="shared" si="4"/>
        <v>0</v>
      </c>
      <c r="G77" s="20">
        <f t="shared" si="5"/>
        <v>1</v>
      </c>
      <c r="H77" s="20">
        <f t="shared" si="6"/>
        <v>0.89285714299999996</v>
      </c>
      <c r="I77" s="20">
        <f t="shared" si="7"/>
        <v>1</v>
      </c>
    </row>
    <row r="78" spans="1:9" x14ac:dyDescent="0.15">
      <c r="A78" s="20">
        <v>2020</v>
      </c>
      <c r="B78" s="20">
        <f t="shared" si="9"/>
        <v>0.75</v>
      </c>
      <c r="C78" s="20">
        <f t="shared" si="9"/>
        <v>-201.5</v>
      </c>
      <c r="D78" s="20">
        <f t="shared" si="2"/>
        <v>0</v>
      </c>
      <c r="E78" s="20">
        <f t="shared" si="3"/>
        <v>0</v>
      </c>
      <c r="F78" s="20">
        <f t="shared" si="4"/>
        <v>0</v>
      </c>
      <c r="G78" s="20">
        <f t="shared" si="5"/>
        <v>1</v>
      </c>
      <c r="H78" s="20">
        <f t="shared" si="6"/>
        <v>0.86734693900000004</v>
      </c>
      <c r="I78" s="20">
        <f t="shared" si="7"/>
        <v>0</v>
      </c>
    </row>
    <row r="79" spans="1:9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0</v>
      </c>
      <c r="F79" s="20">
        <f t="shared" si="4"/>
        <v>0</v>
      </c>
      <c r="G79" s="20">
        <f t="shared" si="5"/>
        <v>1</v>
      </c>
      <c r="H79" s="20">
        <f t="shared" si="6"/>
        <v>0.84117647100000004</v>
      </c>
      <c r="I79" s="20">
        <f t="shared" si="7"/>
        <v>0</v>
      </c>
    </row>
    <row r="80" spans="1:9" x14ac:dyDescent="0.15">
      <c r="A80" s="20">
        <v>2022</v>
      </c>
      <c r="B80" s="20">
        <f t="shared" si="9"/>
        <v>0</v>
      </c>
      <c r="C80" s="20">
        <f t="shared" si="9"/>
        <v>0</v>
      </c>
      <c r="D80" s="20">
        <f t="shared" si="2"/>
        <v>0</v>
      </c>
      <c r="E80" s="20">
        <f t="shared" si="3"/>
        <v>0</v>
      </c>
      <c r="F80" s="20">
        <f t="shared" si="4"/>
        <v>0</v>
      </c>
      <c r="G80" s="20">
        <f t="shared" si="5"/>
        <v>1</v>
      </c>
      <c r="H80" s="20">
        <f t="shared" si="6"/>
        <v>0.80113636399999999</v>
      </c>
      <c r="I80" s="20">
        <f t="shared" si="7"/>
        <v>0</v>
      </c>
    </row>
    <row r="81" spans="1:1023" x14ac:dyDescent="0.15">
      <c r="A81" s="20">
        <v>2023</v>
      </c>
      <c r="B81" s="20">
        <f t="shared" si="9"/>
        <v>0</v>
      </c>
      <c r="C81" s="20">
        <f t="shared" si="9"/>
        <v>0</v>
      </c>
      <c r="D81" s="20">
        <f t="shared" si="2"/>
        <v>0</v>
      </c>
      <c r="E81" s="20">
        <f t="shared" si="3"/>
        <v>0</v>
      </c>
      <c r="F81" s="20">
        <f t="shared" si="4"/>
        <v>0</v>
      </c>
      <c r="G81" s="20">
        <f t="shared" si="5"/>
        <v>1</v>
      </c>
      <c r="H81" s="20">
        <f t="shared" si="6"/>
        <v>0.81976744199999996</v>
      </c>
      <c r="I81" s="20">
        <f t="shared" si="7"/>
        <v>0</v>
      </c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-91.5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1</v>
      </c>
      <c r="H88" s="20">
        <f t="shared" si="13"/>
        <v>0.92253521100000002</v>
      </c>
      <c r="I88" s="20">
        <f t="shared" si="13"/>
        <v>0</v>
      </c>
    </row>
    <row r="89" spans="1:1023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1</v>
      </c>
      <c r="H89" s="20">
        <f t="shared" si="13"/>
        <v>0.94262295100000004</v>
      </c>
      <c r="I89" s="20">
        <f t="shared" si="13"/>
        <v>1</v>
      </c>
    </row>
    <row r="90" spans="1:1023" x14ac:dyDescent="0.15">
      <c r="A90" s="20">
        <v>1994</v>
      </c>
      <c r="B90" s="20">
        <f t="shared" si="10"/>
        <v>0</v>
      </c>
      <c r="C90" s="20">
        <f t="shared" si="11"/>
        <v>-159.5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1</v>
      </c>
      <c r="H90" s="20">
        <f t="shared" si="13"/>
        <v>0.893939394</v>
      </c>
      <c r="I90" s="20">
        <f t="shared" si="13"/>
        <v>0</v>
      </c>
    </row>
    <row r="91" spans="1:1023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1</v>
      </c>
      <c r="H91" s="20">
        <f t="shared" si="13"/>
        <v>0.89610389599999996</v>
      </c>
      <c r="I91" s="20">
        <f t="shared" si="13"/>
        <v>0</v>
      </c>
    </row>
    <row r="92" spans="1:1023" x14ac:dyDescent="0.15">
      <c r="A92" s="20">
        <v>1996</v>
      </c>
      <c r="B92" s="20">
        <f t="shared" si="10"/>
        <v>0</v>
      </c>
      <c r="C92" s="20">
        <f t="shared" si="11"/>
        <v>-58.5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1</v>
      </c>
      <c r="H92" s="20">
        <f t="shared" si="13"/>
        <v>0.875</v>
      </c>
      <c r="I92" s="20">
        <f t="shared" si="13"/>
        <v>1</v>
      </c>
    </row>
    <row r="93" spans="1:1023" x14ac:dyDescent="0.15">
      <c r="A93" s="20">
        <v>1997</v>
      </c>
      <c r="B93" s="20">
        <f t="shared" si="10"/>
        <v>0</v>
      </c>
      <c r="C93" s="20">
        <f t="shared" si="11"/>
        <v>-47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1</v>
      </c>
      <c r="H93" s="20">
        <f t="shared" si="13"/>
        <v>0.91095890400000001</v>
      </c>
      <c r="I93" s="20">
        <f t="shared" si="13"/>
        <v>0</v>
      </c>
    </row>
    <row r="94" spans="1:1023" x14ac:dyDescent="0.15">
      <c r="A94" s="20">
        <v>1998</v>
      </c>
      <c r="B94" s="20">
        <f t="shared" si="10"/>
        <v>0</v>
      </c>
      <c r="C94" s="20">
        <f t="shared" si="11"/>
        <v>-45.5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1</v>
      </c>
      <c r="H94" s="20">
        <f t="shared" si="13"/>
        <v>0.87096774200000004</v>
      </c>
      <c r="I94" s="20">
        <f t="shared" si="13"/>
        <v>0</v>
      </c>
    </row>
    <row r="95" spans="1:1023" x14ac:dyDescent="0.15">
      <c r="A95" s="20">
        <v>1999</v>
      </c>
      <c r="B95" s="20">
        <f t="shared" si="10"/>
        <v>0</v>
      </c>
      <c r="C95" s="20">
        <f t="shared" si="11"/>
        <v>-36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1</v>
      </c>
      <c r="H95" s="20">
        <f t="shared" si="13"/>
        <v>0.89855072499999999</v>
      </c>
      <c r="I95" s="20">
        <f t="shared" si="13"/>
        <v>0</v>
      </c>
    </row>
    <row r="96" spans="1:1023" x14ac:dyDescent="0.15">
      <c r="A96" s="20">
        <v>2000</v>
      </c>
      <c r="B96" s="20">
        <f t="shared" si="10"/>
        <v>0</v>
      </c>
      <c r="C96" s="20">
        <f t="shared" si="11"/>
        <v>-34.5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1</v>
      </c>
      <c r="H96" s="20">
        <f t="shared" si="13"/>
        <v>0.875</v>
      </c>
      <c r="I96" s="20">
        <f t="shared" si="13"/>
        <v>0</v>
      </c>
    </row>
    <row r="97" spans="1:9" x14ac:dyDescent="0.15">
      <c r="A97" s="20">
        <v>2001</v>
      </c>
      <c r="B97" s="20">
        <f t="shared" si="10"/>
        <v>0</v>
      </c>
      <c r="C97" s="20">
        <f t="shared" si="11"/>
        <v>-149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1</v>
      </c>
      <c r="H97" s="20">
        <f t="shared" si="13"/>
        <v>0.90298507500000003</v>
      </c>
      <c r="I97" s="20">
        <f t="shared" si="13"/>
        <v>0</v>
      </c>
    </row>
    <row r="98" spans="1:9" x14ac:dyDescent="0.15">
      <c r="A98" s="20">
        <v>2002</v>
      </c>
      <c r="B98" s="20">
        <f t="shared" si="10"/>
        <v>0</v>
      </c>
      <c r="C98" s="20">
        <f t="shared" si="11"/>
        <v>-143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1</v>
      </c>
      <c r="H98" s="20">
        <f t="shared" si="13"/>
        <v>0.90666666699999998</v>
      </c>
      <c r="I98" s="20">
        <f t="shared" si="13"/>
        <v>0</v>
      </c>
    </row>
    <row r="99" spans="1:9" x14ac:dyDescent="0.15">
      <c r="A99" s="20">
        <v>2003</v>
      </c>
      <c r="B99" s="20">
        <f t="shared" si="10"/>
        <v>0</v>
      </c>
      <c r="C99" s="20">
        <f t="shared" si="11"/>
        <v>-133.5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1</v>
      </c>
      <c r="H99" s="20">
        <f t="shared" si="13"/>
        <v>0.875</v>
      </c>
      <c r="I99" s="20">
        <f t="shared" si="13"/>
        <v>1</v>
      </c>
    </row>
    <row r="100" spans="1:9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1</v>
      </c>
      <c r="H100" s="20">
        <f t="shared" si="13"/>
        <v>0.90972222199999997</v>
      </c>
      <c r="I100" s="20">
        <f t="shared" si="13"/>
        <v>0</v>
      </c>
    </row>
    <row r="101" spans="1:9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1</v>
      </c>
      <c r="H101" s="20">
        <f t="shared" si="13"/>
        <v>0.87837837799999996</v>
      </c>
      <c r="I101" s="20">
        <f t="shared" si="13"/>
        <v>0</v>
      </c>
    </row>
    <row r="102" spans="1:9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1</v>
      </c>
      <c r="H102" s="20">
        <f t="shared" si="13"/>
        <v>0.923469388</v>
      </c>
      <c r="I102" s="20">
        <f t="shared" si="13"/>
        <v>1</v>
      </c>
    </row>
    <row r="103" spans="1:9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1</v>
      </c>
      <c r="H103" s="20">
        <f t="shared" si="13"/>
        <v>0.91025641000000002</v>
      </c>
      <c r="I103" s="20">
        <f t="shared" si="13"/>
        <v>0</v>
      </c>
    </row>
    <row r="104" spans="1:9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1</v>
      </c>
      <c r="H104" s="20">
        <f t="shared" si="15"/>
        <v>0.87162162200000004</v>
      </c>
      <c r="I104" s="20">
        <f t="shared" si="15"/>
        <v>2</v>
      </c>
    </row>
    <row r="105" spans="1:9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1</v>
      </c>
      <c r="H105" s="20">
        <f t="shared" si="15"/>
        <v>0.89705882400000003</v>
      </c>
      <c r="I105" s="20">
        <f t="shared" si="15"/>
        <v>0</v>
      </c>
    </row>
    <row r="106" spans="1:9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1</v>
      </c>
      <c r="H106" s="20">
        <f t="shared" si="15"/>
        <v>0.901408451</v>
      </c>
      <c r="I106" s="20">
        <f t="shared" si="15"/>
        <v>0</v>
      </c>
    </row>
    <row r="107" spans="1:9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1</v>
      </c>
      <c r="H107" s="20">
        <f t="shared" si="15"/>
        <v>0.91304347799999996</v>
      </c>
      <c r="I107" s="20">
        <f t="shared" si="15"/>
        <v>1</v>
      </c>
    </row>
    <row r="108" spans="1:9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1</v>
      </c>
      <c r="H108" s="20">
        <f t="shared" si="15"/>
        <v>0.88888888899999996</v>
      </c>
      <c r="I108" s="20">
        <f t="shared" si="15"/>
        <v>1</v>
      </c>
    </row>
    <row r="109" spans="1:9" x14ac:dyDescent="0.15">
      <c r="A109" s="20">
        <v>2013</v>
      </c>
      <c r="B109" s="20">
        <f t="shared" si="10"/>
        <v>0</v>
      </c>
      <c r="C109" s="20">
        <f t="shared" si="11"/>
        <v>-362.5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1</v>
      </c>
      <c r="H109" s="20">
        <f t="shared" si="15"/>
        <v>0.90625</v>
      </c>
      <c r="I109" s="20">
        <f t="shared" si="15"/>
        <v>1</v>
      </c>
    </row>
    <row r="110" spans="1:9" x14ac:dyDescent="0.15">
      <c r="A110" s="20">
        <v>2014</v>
      </c>
      <c r="B110" s="20">
        <f t="shared" si="10"/>
        <v>0</v>
      </c>
      <c r="C110" s="20">
        <f t="shared" si="11"/>
        <v>-232.5</v>
      </c>
      <c r="D110" s="20">
        <f t="shared" si="12"/>
        <v>0</v>
      </c>
      <c r="E110" s="20">
        <f t="shared" si="16"/>
        <v>0</v>
      </c>
      <c r="F110" s="20">
        <f t="shared" si="16"/>
        <v>0</v>
      </c>
      <c r="G110" s="20">
        <f t="shared" si="15"/>
        <v>1</v>
      </c>
      <c r="H110" s="20">
        <f t="shared" si="15"/>
        <v>0.909090909</v>
      </c>
      <c r="I110" s="20">
        <f t="shared" si="15"/>
        <v>1</v>
      </c>
    </row>
    <row r="111" spans="1:9" x14ac:dyDescent="0.15">
      <c r="A111" s="20">
        <v>2015</v>
      </c>
      <c r="B111" s="20">
        <f t="shared" si="10"/>
        <v>0</v>
      </c>
      <c r="C111" s="20">
        <f t="shared" si="11"/>
        <v>-273</v>
      </c>
      <c r="D111" s="20">
        <f t="shared" si="12"/>
        <v>0</v>
      </c>
      <c r="E111" s="20">
        <f t="shared" si="16"/>
        <v>0</v>
      </c>
      <c r="F111" s="20">
        <f t="shared" si="16"/>
        <v>0</v>
      </c>
      <c r="G111" s="20">
        <f t="shared" si="15"/>
        <v>1</v>
      </c>
      <c r="H111" s="20">
        <f t="shared" si="15"/>
        <v>0.87662337700000004</v>
      </c>
      <c r="I111" s="20">
        <f t="shared" si="15"/>
        <v>1</v>
      </c>
    </row>
    <row r="112" spans="1:9" x14ac:dyDescent="0.15">
      <c r="A112" s="20">
        <v>2016</v>
      </c>
      <c r="B112" s="20">
        <f t="shared" si="10"/>
        <v>0</v>
      </c>
      <c r="C112" s="20">
        <f t="shared" si="11"/>
        <v>-358</v>
      </c>
      <c r="D112" s="20">
        <f t="shared" si="12"/>
        <v>0</v>
      </c>
      <c r="E112" s="20">
        <f t="shared" si="16"/>
        <v>0</v>
      </c>
      <c r="F112" s="20">
        <f t="shared" si="16"/>
        <v>0</v>
      </c>
      <c r="G112" s="20">
        <f t="shared" si="15"/>
        <v>1</v>
      </c>
      <c r="H112" s="20">
        <f t="shared" si="15"/>
        <v>0.86708860799999998</v>
      </c>
      <c r="I112" s="20">
        <f t="shared" si="15"/>
        <v>2</v>
      </c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-343</v>
      </c>
      <c r="D113" s="20">
        <f t="shared" si="12"/>
        <v>0</v>
      </c>
      <c r="E113" s="20">
        <f t="shared" si="16"/>
        <v>0</v>
      </c>
      <c r="F113" s="20">
        <f t="shared" si="16"/>
        <v>0</v>
      </c>
      <c r="G113" s="20">
        <f t="shared" si="15"/>
        <v>1</v>
      </c>
      <c r="H113" s="20">
        <f t="shared" si="15"/>
        <v>0.904255319</v>
      </c>
      <c r="I113" s="20">
        <f t="shared" si="15"/>
        <v>1</v>
      </c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-251</v>
      </c>
      <c r="D114" s="20">
        <f t="shared" si="12"/>
        <v>0</v>
      </c>
      <c r="E114" s="20">
        <f t="shared" si="16"/>
        <v>0</v>
      </c>
      <c r="F114" s="20">
        <f t="shared" si="16"/>
        <v>0</v>
      </c>
      <c r="G114" s="20">
        <f t="shared" si="15"/>
        <v>1</v>
      </c>
      <c r="H114" s="20">
        <f t="shared" si="15"/>
        <v>0.88461538500000003</v>
      </c>
      <c r="I114" s="20">
        <f t="shared" si="15"/>
        <v>2</v>
      </c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-264.5</v>
      </c>
      <c r="D115" s="20">
        <f t="shared" si="12"/>
        <v>0</v>
      </c>
      <c r="E115" s="20">
        <f t="shared" si="16"/>
        <v>0</v>
      </c>
      <c r="F115" s="20">
        <f t="shared" si="16"/>
        <v>0</v>
      </c>
      <c r="G115" s="20">
        <f t="shared" si="15"/>
        <v>1</v>
      </c>
      <c r="H115" s="20">
        <f t="shared" si="15"/>
        <v>0.89285714299999996</v>
      </c>
      <c r="I115" s="20">
        <f t="shared" si="15"/>
        <v>1</v>
      </c>
    </row>
    <row r="116" spans="1:1023" x14ac:dyDescent="0.15">
      <c r="A116" s="20">
        <v>2020</v>
      </c>
      <c r="B116" s="20">
        <f t="shared" si="10"/>
        <v>-0.75</v>
      </c>
      <c r="C116" s="20">
        <f t="shared" si="11"/>
        <v>-201.5</v>
      </c>
      <c r="D116" s="20">
        <f t="shared" si="12"/>
        <v>0</v>
      </c>
      <c r="E116" s="20">
        <f t="shared" si="16"/>
        <v>0</v>
      </c>
      <c r="F116" s="20">
        <f t="shared" si="16"/>
        <v>0</v>
      </c>
      <c r="G116" s="20">
        <f t="shared" si="15"/>
        <v>1</v>
      </c>
      <c r="H116" s="20">
        <f t="shared" si="15"/>
        <v>0.86734693900000004</v>
      </c>
      <c r="I116" s="20">
        <f t="shared" si="15"/>
        <v>0</v>
      </c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0</v>
      </c>
      <c r="F117" s="20">
        <f t="shared" si="16"/>
        <v>0</v>
      </c>
      <c r="G117" s="20">
        <f t="shared" si="15"/>
        <v>1</v>
      </c>
      <c r="H117" s="20">
        <f t="shared" si="15"/>
        <v>0.84117647100000004</v>
      </c>
      <c r="I117" s="20">
        <f t="shared" si="15"/>
        <v>0</v>
      </c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0</v>
      </c>
      <c r="D118" s="20">
        <f t="shared" si="12"/>
        <v>0</v>
      </c>
      <c r="E118" s="20">
        <f t="shared" si="16"/>
        <v>0</v>
      </c>
      <c r="F118" s="20">
        <f t="shared" si="16"/>
        <v>0</v>
      </c>
      <c r="G118" s="20">
        <f t="shared" si="15"/>
        <v>1</v>
      </c>
      <c r="H118" s="20">
        <f t="shared" si="15"/>
        <v>0.80113636399999999</v>
      </c>
      <c r="I118" s="20">
        <f t="shared" si="15"/>
        <v>0</v>
      </c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0</v>
      </c>
      <c r="D119" s="20">
        <f t="shared" si="12"/>
        <v>0</v>
      </c>
      <c r="E119" s="20">
        <f t="shared" si="16"/>
        <v>0</v>
      </c>
      <c r="F119" s="20">
        <f>-F81</f>
        <v>0</v>
      </c>
      <c r="G119" s="20">
        <f t="shared" si="15"/>
        <v>1</v>
      </c>
      <c r="H119" s="20">
        <f t="shared" si="15"/>
        <v>0.81976744199999996</v>
      </c>
      <c r="I119" s="20">
        <f t="shared" si="15"/>
        <v>0</v>
      </c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-0.56192389600953541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1.8300657578711659</v>
      </c>
      <c r="H128" s="36">
        <f t="shared" si="18"/>
        <v>1.1854379479911288</v>
      </c>
      <c r="I128" s="35">
        <f t="shared" si="18"/>
        <v>-0.71502537184870985</v>
      </c>
      <c r="K128" s="45"/>
    </row>
    <row r="129" spans="1:9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1.8300657578711659</v>
      </c>
      <c r="H129" s="36">
        <f t="shared" si="18"/>
        <v>1.2987610395042197</v>
      </c>
      <c r="I129" s="36">
        <f t="shared" si="18"/>
        <v>-3.2324835978693942E-2</v>
      </c>
    </row>
    <row r="130" spans="1:9" x14ac:dyDescent="0.15">
      <c r="A130" s="35">
        <v>1994</v>
      </c>
      <c r="B130" s="36">
        <f t="shared" si="19"/>
        <v>7.7196092360300783E-2</v>
      </c>
      <c r="C130" s="36">
        <f t="shared" si="19"/>
        <v>-0.77219897489221689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1.8300657578711659</v>
      </c>
      <c r="H130" s="36">
        <f t="shared" si="18"/>
        <v>1.0241173421498244</v>
      </c>
      <c r="I130" s="36">
        <f t="shared" si="18"/>
        <v>-0.71502537184870985</v>
      </c>
    </row>
    <row r="131" spans="1:9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1.8300657578711659</v>
      </c>
      <c r="H131" s="36">
        <f t="shared" si="18"/>
        <v>1.0363281761324559</v>
      </c>
      <c r="I131" s="36">
        <f t="shared" si="18"/>
        <v>-0.71502537184870985</v>
      </c>
    </row>
    <row r="132" spans="1:9" x14ac:dyDescent="0.15">
      <c r="A132" s="35">
        <v>1996</v>
      </c>
      <c r="B132" s="36">
        <f t="shared" si="19"/>
        <v>7.7196092360300783E-2</v>
      </c>
      <c r="C132" s="36">
        <f t="shared" si="19"/>
        <v>-0.45987863713999882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1.8300657578711659</v>
      </c>
      <c r="H132" s="36">
        <f t="shared" si="18"/>
        <v>0.9172725363396893</v>
      </c>
      <c r="I132" s="36">
        <f t="shared" si="18"/>
        <v>-3.2324835978693942E-2</v>
      </c>
    </row>
    <row r="133" spans="1:9" x14ac:dyDescent="0.15">
      <c r="A133" s="35">
        <v>1997</v>
      </c>
      <c r="B133" s="36">
        <f t="shared" si="19"/>
        <v>7.7196092360300783E-2</v>
      </c>
      <c r="C133" s="36">
        <f t="shared" si="19"/>
        <v>-0.42431741056425121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1.8300657578711659</v>
      </c>
      <c r="H133" s="36">
        <f t="shared" si="18"/>
        <v>1.1201313033638767</v>
      </c>
      <c r="I133" s="36">
        <f t="shared" si="18"/>
        <v>-0.71502537184870985</v>
      </c>
    </row>
    <row r="134" spans="1:9" x14ac:dyDescent="0.15">
      <c r="A134" s="35">
        <v>1998</v>
      </c>
      <c r="B134" s="36">
        <f t="shared" si="19"/>
        <v>7.7196092360300783E-2</v>
      </c>
      <c r="C134" s="36">
        <f t="shared" si="19"/>
        <v>-0.41967898970654499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1.8300657578711659</v>
      </c>
      <c r="H134" s="36">
        <f t="shared" si="18"/>
        <v>0.89452493295880187</v>
      </c>
      <c r="I134" s="36">
        <f t="shared" si="18"/>
        <v>-0.71502537184870985</v>
      </c>
    </row>
    <row r="135" spans="1:9" x14ac:dyDescent="0.15">
      <c r="A135" s="35">
        <v>1999</v>
      </c>
      <c r="B135" s="36">
        <f t="shared" si="19"/>
        <v>7.7196092360300783E-2</v>
      </c>
      <c r="C135" s="36">
        <f t="shared" si="19"/>
        <v>-0.39030232427440575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1.8300657578711659</v>
      </c>
      <c r="H135" s="36">
        <f t="shared" si="18"/>
        <v>1.0501317312702607</v>
      </c>
      <c r="I135" s="36">
        <f t="shared" si="18"/>
        <v>-0.71502537184870985</v>
      </c>
    </row>
    <row r="136" spans="1:9" x14ac:dyDescent="0.15">
      <c r="A136" s="35">
        <v>2000</v>
      </c>
      <c r="B136" s="36">
        <f t="shared" si="19"/>
        <v>7.7196092360300783E-2</v>
      </c>
      <c r="C136" s="36">
        <f t="shared" si="19"/>
        <v>-0.38566390341669954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1.8300657578711659</v>
      </c>
      <c r="H136" s="36">
        <f t="shared" si="18"/>
        <v>0.9172725363396893</v>
      </c>
      <c r="I136" s="36">
        <f t="shared" si="18"/>
        <v>-0.71502537184870985</v>
      </c>
    </row>
    <row r="137" spans="1:9" x14ac:dyDescent="0.15">
      <c r="A137" s="35">
        <v>2001</v>
      </c>
      <c r="B137" s="36">
        <f t="shared" si="19"/>
        <v>7.7196092360300783E-2</v>
      </c>
      <c r="C137" s="36">
        <f t="shared" si="19"/>
        <v>-0.73973002888827344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1.8300657578711659</v>
      </c>
      <c r="H137" s="36">
        <f t="shared" si="18"/>
        <v>1.0751476987634221</v>
      </c>
      <c r="I137" s="36">
        <f t="shared" si="18"/>
        <v>-0.71502537184870985</v>
      </c>
    </row>
    <row r="138" spans="1:9" x14ac:dyDescent="0.15">
      <c r="A138" s="35">
        <v>2002</v>
      </c>
      <c r="B138" s="36">
        <f t="shared" si="19"/>
        <v>7.7196092360300783E-2</v>
      </c>
      <c r="C138" s="36">
        <f t="shared" si="19"/>
        <v>-0.72117634545744858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1.8300657578711659</v>
      </c>
      <c r="H138" s="36">
        <f t="shared" si="20"/>
        <v>1.0959170529630413</v>
      </c>
      <c r="I138" s="36">
        <f t="shared" si="20"/>
        <v>-0.71502537184870985</v>
      </c>
    </row>
    <row r="139" spans="1:9" x14ac:dyDescent="0.15">
      <c r="A139" s="35">
        <v>2003</v>
      </c>
      <c r="B139" s="36">
        <f t="shared" si="19"/>
        <v>7.7196092360300783E-2</v>
      </c>
      <c r="C139" s="36">
        <f t="shared" si="19"/>
        <v>-0.69179968002530934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1.8300657578711659</v>
      </c>
      <c r="H139" s="36">
        <f t="shared" si="20"/>
        <v>0.9172725363396893</v>
      </c>
      <c r="I139" s="36">
        <f t="shared" si="20"/>
        <v>-3.2324835978693942E-2</v>
      </c>
    </row>
    <row r="140" spans="1:9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1.8300657578711659</v>
      </c>
      <c r="H140" s="36">
        <f t="shared" si="20"/>
        <v>1.1131546784444684</v>
      </c>
      <c r="I140" s="36">
        <f t="shared" si="20"/>
        <v>-0.71502537184870985</v>
      </c>
    </row>
    <row r="141" spans="1:9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1.8300657578711659</v>
      </c>
      <c r="H141" s="36">
        <f t="shared" si="20"/>
        <v>0.93633133734267959</v>
      </c>
      <c r="I141" s="36">
        <f t="shared" si="20"/>
        <v>-0.71502537184870985</v>
      </c>
    </row>
    <row r="142" spans="1:9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1.8300657578711659</v>
      </c>
      <c r="H142" s="36">
        <f t="shared" si="20"/>
        <v>1.1907080194705695</v>
      </c>
      <c r="I142" s="36">
        <f t="shared" si="20"/>
        <v>-3.2324835978693942E-2</v>
      </c>
    </row>
    <row r="143" spans="1:9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1.8300657578711659</v>
      </c>
      <c r="H143" s="36">
        <f t="shared" si="20"/>
        <v>1.1161682496878835</v>
      </c>
      <c r="I143" s="36">
        <f t="shared" si="20"/>
        <v>-0.71502537184870985</v>
      </c>
    </row>
    <row r="144" spans="1:9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1.8300657578711659</v>
      </c>
      <c r="H144" s="36">
        <f t="shared" si="20"/>
        <v>0.8982137353366989</v>
      </c>
      <c r="I144" s="36">
        <f t="shared" si="20"/>
        <v>0.65037569989132193</v>
      </c>
    </row>
    <row r="145" spans="1:9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1.8300657578711659</v>
      </c>
      <c r="H145" s="36">
        <f t="shared" si="20"/>
        <v>1.0417153124221739</v>
      </c>
      <c r="I145" s="36">
        <f t="shared" si="20"/>
        <v>-0.71502537184870985</v>
      </c>
    </row>
    <row r="146" spans="1:9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1.8300657578711659</v>
      </c>
      <c r="H146" s="36">
        <f t="shared" si="20"/>
        <v>1.0662533230977804</v>
      </c>
      <c r="I146" s="36">
        <f t="shared" si="20"/>
        <v>-0.71502537184870985</v>
      </c>
    </row>
    <row r="147" spans="1:9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1.8300657578711659</v>
      </c>
      <c r="H147" s="36">
        <f t="shared" si="20"/>
        <v>1.1318912310694227</v>
      </c>
      <c r="I147" s="36">
        <f t="shared" si="20"/>
        <v>-3.2324835978693942E-2</v>
      </c>
    </row>
    <row r="148" spans="1:9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1.8300657578711659</v>
      </c>
      <c r="H148" s="36">
        <f t="shared" si="22"/>
        <v>0.99562539430988184</v>
      </c>
      <c r="I148" s="36">
        <f t="shared" si="22"/>
        <v>-3.2324835978693942E-2</v>
      </c>
    </row>
    <row r="149" spans="1:9" x14ac:dyDescent="0.15">
      <c r="A149" s="35">
        <v>2013</v>
      </c>
      <c r="B149" s="36">
        <f t="shared" si="21"/>
        <v>7.7196092360300783E-2</v>
      </c>
      <c r="C149" s="36">
        <f t="shared" si="21"/>
        <v>-1.3999319309684572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1.8300657578711659</v>
      </c>
      <c r="H149" s="36">
        <f t="shared" si="22"/>
        <v>1.0935664653622716</v>
      </c>
      <c r="I149" s="36">
        <f t="shared" si="22"/>
        <v>-3.2324835978693942E-2</v>
      </c>
    </row>
    <row r="150" spans="1:9" x14ac:dyDescent="0.15">
      <c r="A150" s="35">
        <v>2014</v>
      </c>
      <c r="B150" s="36">
        <f t="shared" si="21"/>
        <v>7.7196092360300783E-2</v>
      </c>
      <c r="C150" s="36">
        <f t="shared" si="21"/>
        <v>-0.99793545663391914</v>
      </c>
      <c r="D150" s="36">
        <f t="shared" si="22"/>
        <v>-0.47129290612845359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1.8300657578711659</v>
      </c>
      <c r="H150" s="36">
        <f t="shared" si="22"/>
        <v>1.1095931856696515</v>
      </c>
      <c r="I150" s="36">
        <f t="shared" si="22"/>
        <v>-3.2324835978693942E-2</v>
      </c>
    </row>
    <row r="151" spans="1:9" x14ac:dyDescent="0.15">
      <c r="A151" s="35">
        <v>2015</v>
      </c>
      <c r="B151" s="36">
        <f t="shared" si="21"/>
        <v>7.7196092360300783E-2</v>
      </c>
      <c r="C151" s="36">
        <f t="shared" si="21"/>
        <v>-1.1231728197919868</v>
      </c>
      <c r="D151" s="36">
        <f t="shared" si="22"/>
        <v>-0.47129290612845359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1.8300657578711659</v>
      </c>
      <c r="H151" s="36">
        <f t="shared" si="22"/>
        <v>0.92643066464736601</v>
      </c>
      <c r="I151" s="36">
        <f t="shared" si="22"/>
        <v>-3.2324835978693942E-2</v>
      </c>
    </row>
    <row r="152" spans="1:9" x14ac:dyDescent="0.15">
      <c r="A152" s="35">
        <v>2016</v>
      </c>
      <c r="B152" s="36">
        <f t="shared" si="21"/>
        <v>7.7196092360300783E-2</v>
      </c>
      <c r="C152" s="36">
        <f t="shared" si="21"/>
        <v>-1.3860166683953385</v>
      </c>
      <c r="D152" s="36">
        <f t="shared" si="22"/>
        <v>-0.47129290612845359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1.8300657578711659</v>
      </c>
      <c r="H152" s="36">
        <f t="shared" si="22"/>
        <v>0.87264116418871873</v>
      </c>
      <c r="I152" s="36">
        <f t="shared" si="22"/>
        <v>0.65037569989132193</v>
      </c>
    </row>
    <row r="153" spans="1:9" x14ac:dyDescent="0.15">
      <c r="A153" s="35">
        <v>2017</v>
      </c>
      <c r="B153" s="36">
        <f t="shared" si="21"/>
        <v>7.7196092360300783E-2</v>
      </c>
      <c r="C153" s="36">
        <f t="shared" si="21"/>
        <v>-1.3396324598182765</v>
      </c>
      <c r="D153" s="36">
        <f t="shared" si="22"/>
        <v>-0.47129290612845359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1.8300657578711659</v>
      </c>
      <c r="H153" s="36">
        <f t="shared" si="22"/>
        <v>1.0823136605418975</v>
      </c>
      <c r="I153" s="36">
        <f t="shared" si="22"/>
        <v>-3.2324835978693942E-2</v>
      </c>
    </row>
    <row r="154" spans="1:9" x14ac:dyDescent="0.15">
      <c r="A154" s="35">
        <v>2018</v>
      </c>
      <c r="B154" s="36">
        <f t="shared" si="21"/>
        <v>7.7196092360300783E-2</v>
      </c>
      <c r="C154" s="36">
        <f t="shared" si="21"/>
        <v>-1.0551426472122958</v>
      </c>
      <c r="D154" s="36">
        <f t="shared" si="22"/>
        <v>-0.47129290612845359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1.8300657578711659</v>
      </c>
      <c r="H154" s="36">
        <f t="shared" si="22"/>
        <v>0.97151682436256315</v>
      </c>
      <c r="I154" s="36">
        <f t="shared" si="22"/>
        <v>0.65037569989132193</v>
      </c>
    </row>
    <row r="155" spans="1:9" x14ac:dyDescent="0.15">
      <c r="A155" s="35">
        <v>2019</v>
      </c>
      <c r="B155" s="36">
        <f t="shared" si="21"/>
        <v>7.7196092360300783E-2</v>
      </c>
      <c r="C155" s="36">
        <f t="shared" si="21"/>
        <v>-1.0968884349316517</v>
      </c>
      <c r="D155" s="36">
        <f t="shared" si="22"/>
        <v>-0.47129290612845359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1.8300657578711659</v>
      </c>
      <c r="H155" s="36">
        <f t="shared" si="22"/>
        <v>1.0180119251585085</v>
      </c>
      <c r="I155" s="36">
        <f t="shared" si="22"/>
        <v>-3.2324835978693942E-2</v>
      </c>
    </row>
    <row r="156" spans="1:9" x14ac:dyDescent="0.15">
      <c r="A156" s="35">
        <v>2020</v>
      </c>
      <c r="B156" s="36">
        <f t="shared" si="21"/>
        <v>-14.744453640817451</v>
      </c>
      <c r="C156" s="36">
        <f t="shared" si="21"/>
        <v>-0.90207475890799083</v>
      </c>
      <c r="D156" s="36">
        <f t="shared" si="22"/>
        <v>-0.47129290612845359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1.8300657578711659</v>
      </c>
      <c r="H156" s="36">
        <f t="shared" si="22"/>
        <v>0.87409851417202566</v>
      </c>
      <c r="I156" s="36">
        <f t="shared" si="22"/>
        <v>-0.71502537184870985</v>
      </c>
    </row>
    <row r="157" spans="1:9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1.8300657578711659</v>
      </c>
      <c r="H157" s="36">
        <f t="shared" si="22"/>
        <v>0.72646028607347313</v>
      </c>
      <c r="I157" s="36">
        <f t="shared" si="22"/>
        <v>-0.71502537184870985</v>
      </c>
    </row>
    <row r="158" spans="1:9" x14ac:dyDescent="0.15">
      <c r="A158" s="35">
        <v>2022</v>
      </c>
      <c r="B158" s="36">
        <f t="shared" si="21"/>
        <v>7.7196092360300783E-2</v>
      </c>
      <c r="C158" s="36">
        <f t="shared" si="21"/>
        <v>-0.27898022368945669</v>
      </c>
      <c r="D158" s="36">
        <f t="shared" ref="D158:I159" si="23">(D118-D$120)/D$121</f>
        <v>-0.47129290612845359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1.8300657578711659</v>
      </c>
      <c r="H158" s="36">
        <f t="shared" si="23"/>
        <v>0.50057779706500549</v>
      </c>
      <c r="I158" s="36">
        <f t="shared" si="23"/>
        <v>-0.71502537184870985</v>
      </c>
    </row>
    <row r="159" spans="1:9" x14ac:dyDescent="0.15">
      <c r="A159" s="35">
        <v>2023</v>
      </c>
      <c r="B159" s="35">
        <f>(B119-B$120)/B$121</f>
        <v>7.7196092360300783E-2</v>
      </c>
      <c r="C159" s="36">
        <f t="shared" si="21"/>
        <v>-0.27898022368945669</v>
      </c>
      <c r="D159" s="36">
        <f t="shared" si="23"/>
        <v>-0.47129290612845359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1.8300657578711659</v>
      </c>
      <c r="H159" s="36">
        <f t="shared" si="23"/>
        <v>0.60568326722648358</v>
      </c>
      <c r="I159" s="35">
        <f t="shared" si="23"/>
        <v>-0.71502537184870985</v>
      </c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-0.56192389600953541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1.8300657578711659</v>
      </c>
      <c r="H166" s="35">
        <f t="shared" si="25"/>
        <v>1.1854379479911288</v>
      </c>
      <c r="I166" s="35">
        <f t="shared" si="25"/>
        <v>-0.71502537184870985</v>
      </c>
      <c r="J166" s="68">
        <f t="shared" ref="J166:J197" si="26">MIN(B166:I166)</f>
        <v>-0.71502537184870985</v>
      </c>
      <c r="K166" s="68">
        <f t="shared" ref="K166:K197" si="27">MAX(B166:I166)</f>
        <v>1.8300657578711659</v>
      </c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1.8300657578711659</v>
      </c>
      <c r="H167" s="35">
        <f t="shared" si="25"/>
        <v>1.2987610395042197</v>
      </c>
      <c r="I167" s="35">
        <f t="shared" si="25"/>
        <v>-3.2324835978693942E-2</v>
      </c>
      <c r="J167" s="68">
        <f t="shared" si="26"/>
        <v>-0.47129290612845359</v>
      </c>
      <c r="K167" s="68">
        <f t="shared" si="27"/>
        <v>1.8300657578711659</v>
      </c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-0.77219897489221689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1.8300657578711659</v>
      </c>
      <c r="H168" s="35">
        <f t="shared" si="25"/>
        <v>1.0241173421498244</v>
      </c>
      <c r="I168" s="35">
        <f t="shared" si="25"/>
        <v>-0.71502537184870985</v>
      </c>
      <c r="J168" s="68">
        <f t="shared" si="26"/>
        <v>-0.77219897489221689</v>
      </c>
      <c r="K168" s="68">
        <f t="shared" si="27"/>
        <v>1.8300657578711659</v>
      </c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1.8300657578711659</v>
      </c>
      <c r="H169" s="35">
        <f t="shared" si="25"/>
        <v>1.0363281761324559</v>
      </c>
      <c r="I169" s="35">
        <f t="shared" si="25"/>
        <v>-0.71502537184870985</v>
      </c>
      <c r="J169" s="68">
        <f t="shared" si="26"/>
        <v>-0.71502537184870985</v>
      </c>
      <c r="K169" s="68">
        <f t="shared" si="27"/>
        <v>1.8300657578711659</v>
      </c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-0.45987863713999882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1.8300657578711659</v>
      </c>
      <c r="H170" s="35">
        <f t="shared" si="25"/>
        <v>0.9172725363396893</v>
      </c>
      <c r="I170" s="35">
        <f t="shared" si="25"/>
        <v>-3.2324835978693942E-2</v>
      </c>
      <c r="J170" s="68">
        <f t="shared" si="26"/>
        <v>-0.47129290612845359</v>
      </c>
      <c r="K170" s="68">
        <f t="shared" si="27"/>
        <v>1.8300657578711659</v>
      </c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-0.42431741056425121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1.8300657578711659</v>
      </c>
      <c r="H171" s="35">
        <f t="shared" si="25"/>
        <v>1.1201313033638767</v>
      </c>
      <c r="I171" s="35">
        <f t="shared" si="25"/>
        <v>-0.71502537184870985</v>
      </c>
      <c r="J171" s="68">
        <f t="shared" si="26"/>
        <v>-0.71502537184870985</v>
      </c>
      <c r="K171" s="68">
        <f t="shared" si="27"/>
        <v>1.8300657578711659</v>
      </c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-0.41967898970654499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1.8300657578711659</v>
      </c>
      <c r="H172" s="35">
        <f t="shared" si="25"/>
        <v>0.89452493295880187</v>
      </c>
      <c r="I172" s="35">
        <f t="shared" si="25"/>
        <v>-0.71502537184870985</v>
      </c>
      <c r="J172" s="68">
        <f t="shared" si="26"/>
        <v>-0.71502537184870985</v>
      </c>
      <c r="K172" s="68">
        <f t="shared" si="27"/>
        <v>1.8300657578711659</v>
      </c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-0.39030232427440575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1.8300657578711659</v>
      </c>
      <c r="H173" s="35">
        <f t="shared" si="25"/>
        <v>1.0501317312702607</v>
      </c>
      <c r="I173" s="35">
        <f t="shared" si="25"/>
        <v>-0.71502537184870985</v>
      </c>
      <c r="J173" s="68">
        <f t="shared" si="26"/>
        <v>-0.71502537184870985</v>
      </c>
      <c r="K173" s="68">
        <f t="shared" si="27"/>
        <v>1.8300657578711659</v>
      </c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-0.38566390341669954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1.8300657578711659</v>
      </c>
      <c r="H174" s="35">
        <f t="shared" si="25"/>
        <v>0.9172725363396893</v>
      </c>
      <c r="I174" s="35">
        <f t="shared" si="25"/>
        <v>-0.71502537184870985</v>
      </c>
      <c r="J174" s="68">
        <f t="shared" si="26"/>
        <v>-0.71502537184870985</v>
      </c>
      <c r="K174" s="68">
        <f t="shared" si="27"/>
        <v>1.8300657578711659</v>
      </c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-0.73973002888827344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1.8300657578711659</v>
      </c>
      <c r="H175" s="35">
        <f t="shared" si="25"/>
        <v>1.0751476987634221</v>
      </c>
      <c r="I175" s="35">
        <f t="shared" si="25"/>
        <v>-0.71502537184870985</v>
      </c>
      <c r="J175" s="68">
        <f t="shared" si="26"/>
        <v>-0.73973002888827344</v>
      </c>
      <c r="K175" s="68">
        <f t="shared" si="27"/>
        <v>1.8300657578711659</v>
      </c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-0.72117634545744858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1.8300657578711659</v>
      </c>
      <c r="H176" s="35">
        <f t="shared" si="38"/>
        <v>1.0959170529630413</v>
      </c>
      <c r="I176" s="35">
        <f t="shared" si="38"/>
        <v>-0.71502537184870985</v>
      </c>
      <c r="J176" s="68">
        <f t="shared" si="26"/>
        <v>-0.72117634545744858</v>
      </c>
      <c r="K176" s="68">
        <f t="shared" si="27"/>
        <v>1.8300657578711659</v>
      </c>
    </row>
    <row r="177" spans="1:11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-0.69179968002530934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1.8300657578711659</v>
      </c>
      <c r="H177" s="35">
        <f t="shared" si="38"/>
        <v>0.9172725363396893</v>
      </c>
      <c r="I177" s="35">
        <f t="shared" si="38"/>
        <v>-3.2324835978693942E-2</v>
      </c>
      <c r="J177" s="68">
        <f t="shared" si="26"/>
        <v>-0.69179968002530934</v>
      </c>
      <c r="K177" s="68">
        <f t="shared" si="27"/>
        <v>1.8300657578711659</v>
      </c>
    </row>
    <row r="178" spans="1:11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1.8300657578711659</v>
      </c>
      <c r="H178" s="35">
        <f t="shared" si="38"/>
        <v>1.1131546784444684</v>
      </c>
      <c r="I178" s="35">
        <f t="shared" si="38"/>
        <v>-0.71502537184870985</v>
      </c>
      <c r="J178" s="68">
        <f t="shared" si="26"/>
        <v>-0.71502537184870985</v>
      </c>
      <c r="K178" s="68">
        <f t="shared" si="27"/>
        <v>1.8300657578711659</v>
      </c>
    </row>
    <row r="179" spans="1:11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1.8300657578711659</v>
      </c>
      <c r="H179" s="35">
        <f t="shared" si="38"/>
        <v>0.93633133734267959</v>
      </c>
      <c r="I179" s="35">
        <f t="shared" si="38"/>
        <v>-0.71502537184870985</v>
      </c>
      <c r="J179" s="68">
        <f t="shared" si="26"/>
        <v>-0.71502537184870985</v>
      </c>
      <c r="K179" s="68">
        <f t="shared" si="27"/>
        <v>1.8300657578711659</v>
      </c>
    </row>
    <row r="180" spans="1:11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1.8300657578711659</v>
      </c>
      <c r="H180" s="35">
        <f t="shared" si="38"/>
        <v>1.1907080194705695</v>
      </c>
      <c r="I180" s="35">
        <f t="shared" si="38"/>
        <v>-3.2324835978693942E-2</v>
      </c>
      <c r="J180" s="68">
        <f t="shared" si="26"/>
        <v>-0.47129290612845359</v>
      </c>
      <c r="K180" s="68">
        <f t="shared" si="27"/>
        <v>1.8300657578711659</v>
      </c>
    </row>
    <row r="181" spans="1:11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1.8300657578711659</v>
      </c>
      <c r="H181" s="35">
        <f t="shared" si="38"/>
        <v>1.1161682496878835</v>
      </c>
      <c r="I181" s="35">
        <f t="shared" si="38"/>
        <v>-0.71502537184870985</v>
      </c>
      <c r="J181" s="68">
        <f t="shared" si="26"/>
        <v>-0.71502537184870985</v>
      </c>
      <c r="K181" s="68">
        <f t="shared" si="27"/>
        <v>1.8300657578711659</v>
      </c>
    </row>
    <row r="182" spans="1:11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1.8300657578711659</v>
      </c>
      <c r="H182" s="35">
        <f t="shared" si="38"/>
        <v>0.8982137353366989</v>
      </c>
      <c r="I182" s="35">
        <f t="shared" si="38"/>
        <v>0.65037569989132193</v>
      </c>
      <c r="J182" s="68">
        <f t="shared" si="26"/>
        <v>-0.47129290612845359</v>
      </c>
      <c r="K182" s="68">
        <f t="shared" si="27"/>
        <v>1.8300657578711659</v>
      </c>
    </row>
    <row r="183" spans="1:11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1.8300657578711659</v>
      </c>
      <c r="H183" s="35">
        <f t="shared" si="38"/>
        <v>1.0417153124221739</v>
      </c>
      <c r="I183" s="35">
        <f t="shared" si="38"/>
        <v>-0.71502537184870985</v>
      </c>
      <c r="J183" s="68">
        <f t="shared" si="26"/>
        <v>-0.71502537184870985</v>
      </c>
      <c r="K183" s="68">
        <f t="shared" si="27"/>
        <v>1.8300657578711659</v>
      </c>
    </row>
    <row r="184" spans="1:11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1.8300657578711659</v>
      </c>
      <c r="H184" s="35">
        <f t="shared" si="38"/>
        <v>1.0662533230977804</v>
      </c>
      <c r="I184" s="35">
        <f t="shared" si="38"/>
        <v>-0.71502537184870985</v>
      </c>
      <c r="J184" s="68">
        <f t="shared" si="26"/>
        <v>-0.71502537184870985</v>
      </c>
      <c r="K184" s="68">
        <f t="shared" si="27"/>
        <v>1.8300657578711659</v>
      </c>
    </row>
    <row r="185" spans="1:11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1.8300657578711659</v>
      </c>
      <c r="H185" s="35">
        <f t="shared" si="38"/>
        <v>1.1318912310694227</v>
      </c>
      <c r="I185" s="35">
        <f t="shared" si="38"/>
        <v>-3.2324835978693942E-2</v>
      </c>
      <c r="J185" s="68">
        <f t="shared" si="26"/>
        <v>-0.47129290612845359</v>
      </c>
      <c r="K185" s="68">
        <f t="shared" si="27"/>
        <v>1.8300657578711659</v>
      </c>
    </row>
    <row r="186" spans="1:11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1.8300657578711659</v>
      </c>
      <c r="H186" s="35">
        <f t="shared" si="49"/>
        <v>0.99562539430988184</v>
      </c>
      <c r="I186" s="35">
        <f t="shared" si="49"/>
        <v>-3.2324835978693942E-2</v>
      </c>
      <c r="J186" s="68">
        <f t="shared" si="26"/>
        <v>-0.47129290612845359</v>
      </c>
      <c r="K186" s="68">
        <f t="shared" si="27"/>
        <v>1.8300657578711659</v>
      </c>
    </row>
    <row r="187" spans="1:11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-1.3999319309684572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1.8300657578711659</v>
      </c>
      <c r="H187" s="35">
        <f t="shared" si="49"/>
        <v>1.0935664653622716</v>
      </c>
      <c r="I187" s="35">
        <f t="shared" si="49"/>
        <v>-3.2324835978693942E-2</v>
      </c>
      <c r="J187" s="68">
        <f t="shared" si="26"/>
        <v>-1.3999319309684572</v>
      </c>
      <c r="K187" s="68">
        <f t="shared" si="27"/>
        <v>1.8300657578711659</v>
      </c>
    </row>
    <row r="188" spans="1:11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-0.99793545663391914</v>
      </c>
      <c r="D188" s="35">
        <f t="shared" si="49"/>
        <v>-0.47129290612845359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1.8300657578711659</v>
      </c>
      <c r="H188" s="35">
        <f t="shared" si="49"/>
        <v>1.1095931856696515</v>
      </c>
      <c r="I188" s="35">
        <f t="shared" si="49"/>
        <v>-3.2324835978693942E-2</v>
      </c>
      <c r="J188" s="68">
        <f t="shared" si="26"/>
        <v>-0.99793545663391914</v>
      </c>
      <c r="K188" s="68">
        <f t="shared" si="27"/>
        <v>1.8300657578711659</v>
      </c>
    </row>
    <row r="189" spans="1:11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-1.1231728197919868</v>
      </c>
      <c r="D189" s="35">
        <f t="shared" si="49"/>
        <v>-0.47129290612845359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1.8300657578711659</v>
      </c>
      <c r="H189" s="35">
        <f t="shared" si="49"/>
        <v>0.92643066464736601</v>
      </c>
      <c r="I189" s="35">
        <f t="shared" si="49"/>
        <v>-3.2324835978693942E-2</v>
      </c>
      <c r="J189" s="68">
        <f t="shared" si="26"/>
        <v>-1.1231728197919868</v>
      </c>
      <c r="K189" s="68">
        <f t="shared" si="27"/>
        <v>1.8300657578711659</v>
      </c>
    </row>
    <row r="190" spans="1:11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-1.3860166683953385</v>
      </c>
      <c r="D190" s="35">
        <f t="shared" si="49"/>
        <v>-0.47129290612845359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1.8300657578711659</v>
      </c>
      <c r="H190" s="35">
        <f t="shared" si="49"/>
        <v>0.87264116418871873</v>
      </c>
      <c r="I190" s="35">
        <f t="shared" si="49"/>
        <v>0.65037569989132193</v>
      </c>
      <c r="J190" s="68">
        <f t="shared" si="26"/>
        <v>-1.3860166683953385</v>
      </c>
      <c r="K190" s="68">
        <f t="shared" si="27"/>
        <v>1.8300657578711659</v>
      </c>
    </row>
    <row r="191" spans="1:11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-1.3396324598182765</v>
      </c>
      <c r="D191" s="35">
        <f t="shared" si="49"/>
        <v>-0.47129290612845359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1.8300657578711659</v>
      </c>
      <c r="H191" s="35">
        <f t="shared" si="49"/>
        <v>1.0823136605418975</v>
      </c>
      <c r="I191" s="35">
        <f t="shared" si="49"/>
        <v>-3.2324835978693942E-2</v>
      </c>
      <c r="J191" s="68">
        <f t="shared" si="26"/>
        <v>-1.3396324598182765</v>
      </c>
      <c r="K191" s="68">
        <f t="shared" si="27"/>
        <v>1.8300657578711659</v>
      </c>
    </row>
    <row r="192" spans="1:11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-1.0551426472122958</v>
      </c>
      <c r="D192" s="35">
        <f t="shared" si="49"/>
        <v>-0.47129290612845359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1.8300657578711659</v>
      </c>
      <c r="H192" s="35">
        <f t="shared" si="49"/>
        <v>0.97151682436256315</v>
      </c>
      <c r="I192" s="35">
        <f t="shared" si="49"/>
        <v>0.65037569989132193</v>
      </c>
      <c r="J192" s="68">
        <f t="shared" si="26"/>
        <v>-1.0551426472122958</v>
      </c>
      <c r="K192" s="68">
        <f t="shared" si="27"/>
        <v>1.8300657578711659</v>
      </c>
    </row>
    <row r="193" spans="1:1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-1.0968884349316517</v>
      </c>
      <c r="D193" s="35">
        <f t="shared" si="49"/>
        <v>-0.47129290612845359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1.8300657578711659</v>
      </c>
      <c r="H193" s="35">
        <f t="shared" si="49"/>
        <v>1.0180119251585085</v>
      </c>
      <c r="I193" s="35">
        <f t="shared" si="49"/>
        <v>-3.2324835978693942E-2</v>
      </c>
      <c r="J193" s="68">
        <f t="shared" si="26"/>
        <v>-1.0968884349316517</v>
      </c>
      <c r="K193" s="68">
        <f t="shared" si="27"/>
        <v>1.8300657578711659</v>
      </c>
    </row>
    <row r="194" spans="1:13" x14ac:dyDescent="0.15">
      <c r="A194" s="35">
        <v>2020</v>
      </c>
      <c r="B194" s="35">
        <f t="shared" ref="B194:C194" si="57">B156</f>
        <v>-14.744453640817451</v>
      </c>
      <c r="C194" s="35">
        <f t="shared" si="57"/>
        <v>-0.90207475890799083</v>
      </c>
      <c r="D194" s="35">
        <f t="shared" si="49"/>
        <v>-0.47129290612845359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1.8300657578711659</v>
      </c>
      <c r="H194" s="35">
        <f t="shared" si="49"/>
        <v>0.87409851417202566</v>
      </c>
      <c r="I194" s="35">
        <f t="shared" si="49"/>
        <v>-0.71502537184870985</v>
      </c>
      <c r="J194" s="68">
        <f t="shared" si="26"/>
        <v>-14.744453640817451</v>
      </c>
      <c r="K194" s="68">
        <f t="shared" si="27"/>
        <v>1.8300657578711659</v>
      </c>
    </row>
    <row r="195" spans="1:1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1.8300657578711659</v>
      </c>
      <c r="H195" s="35">
        <f t="shared" si="49"/>
        <v>0.72646028607347313</v>
      </c>
      <c r="I195" s="35">
        <f t="shared" si="49"/>
        <v>-0.71502537184870985</v>
      </c>
      <c r="J195" s="68">
        <f t="shared" si="26"/>
        <v>-0.71502537184870985</v>
      </c>
      <c r="K195" s="68">
        <f t="shared" si="27"/>
        <v>1.8300657578711659</v>
      </c>
    </row>
    <row r="196" spans="1:1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-0.27898022368945669</v>
      </c>
      <c r="D196" s="35">
        <f t="shared" ref="D196:I197" si="60">D158</f>
        <v>-0.47129290612845359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1.8300657578711659</v>
      </c>
      <c r="H196" s="35">
        <f t="shared" si="60"/>
        <v>0.50057779706500549</v>
      </c>
      <c r="I196" s="35">
        <f t="shared" si="60"/>
        <v>-0.71502537184870985</v>
      </c>
      <c r="J196" s="68">
        <f t="shared" si="26"/>
        <v>-0.71502537184870985</v>
      </c>
      <c r="K196" s="68">
        <f t="shared" si="27"/>
        <v>1.8300657578711659</v>
      </c>
    </row>
    <row r="197" spans="1:1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-0.27898022368945669</v>
      </c>
      <c r="D197" s="35">
        <f t="shared" si="60"/>
        <v>-0.47129290612845359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1.8300657578711659</v>
      </c>
      <c r="H197" s="35">
        <f t="shared" si="60"/>
        <v>0.60568326722648358</v>
      </c>
      <c r="I197" s="35">
        <f t="shared" si="60"/>
        <v>-0.71502537184870985</v>
      </c>
      <c r="J197" s="68">
        <f t="shared" si="26"/>
        <v>-0.71502537184870985</v>
      </c>
      <c r="K197" s="68">
        <f t="shared" si="27"/>
        <v>1.8300657578711659</v>
      </c>
    </row>
    <row r="198" spans="1:13" x14ac:dyDescent="0.15">
      <c r="J198" s="69">
        <f>MIN(J166:J197)</f>
        <v>-14.744453640817451</v>
      </c>
      <c r="K198" s="69">
        <f>MAX(K166:K197)</f>
        <v>1.8300657578711659</v>
      </c>
    </row>
    <row r="199" spans="1:13" x14ac:dyDescent="0.15">
      <c r="C199" s="47"/>
    </row>
    <row r="200" spans="1:13" ht="20" x14ac:dyDescent="0.2">
      <c r="A200" s="30" t="s">
        <v>113</v>
      </c>
      <c r="B200" s="44">
        <f>B204+C204+D204+E204+F204+G204+H204+I204</f>
        <v>32.339999999999996</v>
      </c>
      <c r="C200" s="47"/>
    </row>
    <row r="201" spans="1:1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</row>
    <row r="202" spans="1:1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</row>
    <row r="203" spans="1:1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</row>
    <row r="204" spans="1:1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</row>
    <row r="205" spans="1:13" x14ac:dyDescent="0.15">
      <c r="A205" s="35">
        <v>1992</v>
      </c>
      <c r="B205" s="35">
        <f>B166*B$165</f>
        <v>0.37903281348907686</v>
      </c>
      <c r="C205" s="35">
        <f t="shared" ref="C205" si="62">C166*C$165</f>
        <v>-1.9948298308338506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7.1006551405401233</v>
      </c>
      <c r="H205" s="35">
        <f t="shared" si="63"/>
        <v>3.5918769824131198</v>
      </c>
      <c r="I205" s="35">
        <f t="shared" si="63"/>
        <v>-2.9459045320166846</v>
      </c>
      <c r="K205" s="45"/>
      <c r="M205" s="47"/>
    </row>
    <row r="206" spans="1:1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7.1006551405401233</v>
      </c>
      <c r="H206" s="35">
        <f t="shared" si="63"/>
        <v>3.9352459496977854</v>
      </c>
      <c r="I206" s="35">
        <f t="shared" si="63"/>
        <v>-0.13317832423221904</v>
      </c>
      <c r="K206" s="45"/>
    </row>
    <row r="207" spans="1:1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-2.74130636086737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7.1006551405401233</v>
      </c>
      <c r="H207" s="35">
        <f t="shared" si="63"/>
        <v>3.1030755467139679</v>
      </c>
      <c r="I207" s="35">
        <f t="shared" si="63"/>
        <v>-2.9459045320166846</v>
      </c>
      <c r="K207" s="45"/>
    </row>
    <row r="208" spans="1:1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7.1006551405401233</v>
      </c>
      <c r="H208" s="35">
        <f t="shared" si="63"/>
        <v>3.1400743736813412</v>
      </c>
      <c r="I208" s="35">
        <f t="shared" si="63"/>
        <v>-2.9459045320166846</v>
      </c>
      <c r="K208" s="45"/>
    </row>
    <row r="209" spans="1:11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-1.6325691618469957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7.1006551405401233</v>
      </c>
      <c r="H209" s="35">
        <f t="shared" si="63"/>
        <v>2.7793357851092586</v>
      </c>
      <c r="I209" s="35">
        <f t="shared" si="63"/>
        <v>-0.13317832423221904</v>
      </c>
      <c r="K209" s="45"/>
    </row>
    <row r="210" spans="1:11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-1.5063268075030918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7.1006551405401233</v>
      </c>
      <c r="H210" s="35">
        <f t="shared" si="63"/>
        <v>3.3939978491925462</v>
      </c>
      <c r="I210" s="35">
        <f t="shared" si="63"/>
        <v>-2.9459045320166846</v>
      </c>
      <c r="K210" s="45"/>
    </row>
    <row r="211" spans="1:11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-1.4898604134582347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7.1006551405401233</v>
      </c>
      <c r="H211" s="35">
        <f t="shared" si="63"/>
        <v>2.7104105468651696</v>
      </c>
      <c r="I211" s="35">
        <f t="shared" si="63"/>
        <v>-2.9459045320166846</v>
      </c>
      <c r="K211" s="45"/>
    </row>
    <row r="212" spans="1:11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-1.3855732511741403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7.1006551405401233</v>
      </c>
      <c r="H212" s="35">
        <f t="shared" si="63"/>
        <v>3.1818991457488899</v>
      </c>
      <c r="I212" s="35">
        <f t="shared" si="63"/>
        <v>-2.9459045320166846</v>
      </c>
      <c r="K212" s="45"/>
    </row>
    <row r="213" spans="1:11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-1.3691068571292833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7.1006551405401233</v>
      </c>
      <c r="H213" s="35">
        <f t="shared" si="63"/>
        <v>2.7793357851092586</v>
      </c>
      <c r="I213" s="35">
        <f t="shared" si="63"/>
        <v>-2.9459045320166846</v>
      </c>
      <c r="K213" s="45"/>
    </row>
    <row r="214" spans="1:11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-2.6260416025533706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7.1006551405401233</v>
      </c>
      <c r="H214" s="35">
        <f t="shared" si="63"/>
        <v>3.2576975272531685</v>
      </c>
      <c r="I214" s="35">
        <f t="shared" si="63"/>
        <v>-2.9459045320166846</v>
      </c>
      <c r="K214" s="45"/>
    </row>
    <row r="215" spans="1:11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-2.5601760263739424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7.1006551405401233</v>
      </c>
      <c r="H215" s="35">
        <f t="shared" si="74"/>
        <v>3.320628670478015</v>
      </c>
      <c r="I215" s="35">
        <f t="shared" si="74"/>
        <v>-2.9459045320166846</v>
      </c>
      <c r="K215" s="45"/>
    </row>
    <row r="216" spans="1:11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-2.455888864089848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7.1006551405401233</v>
      </c>
      <c r="H216" s="35">
        <f t="shared" si="74"/>
        <v>2.7793357851092586</v>
      </c>
      <c r="I216" s="35">
        <f t="shared" si="74"/>
        <v>-0.13317832423221904</v>
      </c>
      <c r="K216" s="45"/>
    </row>
    <row r="217" spans="1:11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7.1006551405401233</v>
      </c>
      <c r="H217" s="35">
        <f t="shared" si="74"/>
        <v>3.3728586756867389</v>
      </c>
      <c r="I217" s="35">
        <f t="shared" si="74"/>
        <v>-2.9459045320166846</v>
      </c>
      <c r="K217" s="45"/>
    </row>
    <row r="218" spans="1:11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7.1006551405401233</v>
      </c>
      <c r="H218" s="35">
        <f t="shared" si="74"/>
        <v>2.8370839521483191</v>
      </c>
      <c r="I218" s="35">
        <f t="shared" si="74"/>
        <v>-2.9459045320166846</v>
      </c>
      <c r="K218" s="45"/>
    </row>
    <row r="219" spans="1:11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7.1006551405401233</v>
      </c>
      <c r="H219" s="35">
        <f t="shared" si="74"/>
        <v>3.6078452989958252</v>
      </c>
      <c r="I219" s="35">
        <f t="shared" si="74"/>
        <v>-0.13317832423221904</v>
      </c>
      <c r="K219" s="45"/>
    </row>
    <row r="220" spans="1:11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7.1006551405401233</v>
      </c>
      <c r="H220" s="35">
        <f t="shared" si="74"/>
        <v>3.3819897965542869</v>
      </c>
      <c r="I220" s="35">
        <f t="shared" si="74"/>
        <v>-2.9459045320166846</v>
      </c>
      <c r="K220" s="45"/>
    </row>
    <row r="221" spans="1:11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7.1006551405401233</v>
      </c>
      <c r="H221" s="35">
        <f t="shared" si="74"/>
        <v>2.7215876180701977</v>
      </c>
      <c r="I221" s="35">
        <f t="shared" si="74"/>
        <v>2.6795478835522464</v>
      </c>
      <c r="K221" s="45"/>
    </row>
    <row r="222" spans="1:11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7.1006551405401233</v>
      </c>
      <c r="H222" s="35">
        <f t="shared" si="74"/>
        <v>3.1563973966391865</v>
      </c>
      <c r="I222" s="35">
        <f t="shared" si="74"/>
        <v>-2.9459045320166846</v>
      </c>
      <c r="K222" s="45"/>
    </row>
    <row r="223" spans="1:11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7.1006551405401233</v>
      </c>
      <c r="H223" s="35">
        <f t="shared" si="74"/>
        <v>3.2307475689862746</v>
      </c>
      <c r="I223" s="35">
        <f t="shared" si="74"/>
        <v>-2.9459045320166846</v>
      </c>
      <c r="K223" s="45"/>
    </row>
    <row r="224" spans="1:11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7.1006551405401233</v>
      </c>
      <c r="H224" s="35">
        <f t="shared" si="74"/>
        <v>3.4296304301403504</v>
      </c>
      <c r="I224" s="35">
        <f t="shared" si="74"/>
        <v>-0.13317832423221904</v>
      </c>
      <c r="K224" s="45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7.1006551405401233</v>
      </c>
      <c r="H225" s="35">
        <f t="shared" si="85"/>
        <v>3.0167449447589418</v>
      </c>
      <c r="I225" s="35">
        <f t="shared" si="85"/>
        <v>-0.13317832423221904</v>
      </c>
      <c r="K225" s="45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-4.9697583549380226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7.1006551405401233</v>
      </c>
      <c r="H226" s="35">
        <f t="shared" si="85"/>
        <v>3.3135063900476829</v>
      </c>
      <c r="I226" s="35">
        <f t="shared" si="85"/>
        <v>-0.13317832423221904</v>
      </c>
      <c r="K226" s="45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-3.5426708710504129</v>
      </c>
      <c r="D227" s="35">
        <f t="shared" si="85"/>
        <v>-1.9134491988815214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7.1006551405401233</v>
      </c>
      <c r="H227" s="35">
        <f t="shared" si="85"/>
        <v>3.3620673525790439</v>
      </c>
      <c r="I227" s="35">
        <f t="shared" si="85"/>
        <v>-0.13317832423221904</v>
      </c>
      <c r="K227" s="45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-3.987263510261553</v>
      </c>
      <c r="D228" s="35">
        <f t="shared" si="85"/>
        <v>-1.9134491988815214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7.1006551405401233</v>
      </c>
      <c r="H228" s="35">
        <f t="shared" si="85"/>
        <v>2.807084913881519</v>
      </c>
      <c r="I228" s="35">
        <f t="shared" si="85"/>
        <v>-0.13317832423221904</v>
      </c>
      <c r="K228" s="45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-4.9203591728034519</v>
      </c>
      <c r="D229" s="35">
        <f t="shared" si="85"/>
        <v>-1.9134491988815214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7.1006551405401233</v>
      </c>
      <c r="H229" s="35">
        <f t="shared" si="85"/>
        <v>2.6441027274918176</v>
      </c>
      <c r="I229" s="35">
        <f t="shared" si="85"/>
        <v>2.6795478835522464</v>
      </c>
      <c r="K229" s="45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-4.7556952323548813</v>
      </c>
      <c r="D230" s="35">
        <f t="shared" si="85"/>
        <v>-1.9134491988815214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7.1006551405401233</v>
      </c>
      <c r="H230" s="35">
        <f t="shared" si="85"/>
        <v>3.279410391441949</v>
      </c>
      <c r="I230" s="35">
        <f t="shared" si="85"/>
        <v>-0.13317832423221904</v>
      </c>
      <c r="K230" s="45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-3.7457563976036496</v>
      </c>
      <c r="D231" s="35">
        <f t="shared" si="85"/>
        <v>-1.9134491988815214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7.1006551405401233</v>
      </c>
      <c r="H231" s="35">
        <f t="shared" si="85"/>
        <v>2.9436959778185661</v>
      </c>
      <c r="I231" s="35">
        <f t="shared" si="85"/>
        <v>2.6795478835522464</v>
      </c>
      <c r="K231" s="45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-3.8939539440073632</v>
      </c>
      <c r="D232" s="35">
        <f t="shared" si="85"/>
        <v>-1.9134491988815214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7.1006551405401233</v>
      </c>
      <c r="H232" s="35">
        <f t="shared" si="85"/>
        <v>3.0845761332302803</v>
      </c>
      <c r="I232" s="35">
        <f t="shared" si="85"/>
        <v>-0.13317832423221904</v>
      </c>
      <c r="K232" s="45"/>
    </row>
    <row r="233" spans="1:1023" x14ac:dyDescent="0.15">
      <c r="A233" s="35">
        <v>2020</v>
      </c>
      <c r="B233" s="35">
        <f t="shared" ref="B233:C233" si="93">B194*B$165</f>
        <v>-72.395267376413685</v>
      </c>
      <c r="C233" s="35">
        <f t="shared" si="93"/>
        <v>-3.2023653941233672</v>
      </c>
      <c r="D233" s="35">
        <f t="shared" si="85"/>
        <v>-1.9134491988815214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7.1006551405401233</v>
      </c>
      <c r="H233" s="35">
        <f t="shared" si="85"/>
        <v>2.6485184979412377</v>
      </c>
      <c r="I233" s="35">
        <f t="shared" si="85"/>
        <v>-2.9459045320166846</v>
      </c>
      <c r="K233" s="45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7.1006551405401233</v>
      </c>
      <c r="H234" s="35">
        <f t="shared" si="85"/>
        <v>2.2011746668026233</v>
      </c>
      <c r="I234" s="35">
        <f t="shared" si="85"/>
        <v>-2.9459045320166846</v>
      </c>
      <c r="K234" s="45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-0.99037979409757115</v>
      </c>
      <c r="D235" s="35">
        <f t="shared" ref="D235:I236" si="96">D196*D$165</f>
        <v>-1.9134491988815214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7.1006551405401233</v>
      </c>
      <c r="H235" s="35">
        <f t="shared" si="96"/>
        <v>1.5167507251069665</v>
      </c>
      <c r="I235" s="35">
        <f t="shared" si="96"/>
        <v>-2.9459045320166846</v>
      </c>
      <c r="K235" s="45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-0.99037979409757115</v>
      </c>
      <c r="D236" s="35">
        <f t="shared" si="96"/>
        <v>-1.9134491988815214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7.1006551405401233</v>
      </c>
      <c r="H236" s="35">
        <f t="shared" si="96"/>
        <v>1.8352202996962452</v>
      </c>
      <c r="I236" s="35">
        <f t="shared" si="96"/>
        <v>-2.9459045320166846</v>
      </c>
      <c r="K236" s="45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</row>
    <row r="241" spans="1:1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</row>
    <row r="242" spans="1:1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</row>
    <row r="243" spans="1:1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</row>
    <row r="244" spans="1:1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116</v>
      </c>
    </row>
    <row r="245" spans="1:13" x14ac:dyDescent="0.15">
      <c r="A245" s="35">
        <v>1992</v>
      </c>
      <c r="B245" s="35">
        <f>B205</f>
        <v>0.37903281348907686</v>
      </c>
      <c r="C245" s="35">
        <f t="shared" ref="C245" si="98">C205</f>
        <v>-1.9948298308338506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7.1006551405401233</v>
      </c>
      <c r="H245" s="35">
        <f t="shared" si="99"/>
        <v>3.5918769824131198</v>
      </c>
      <c r="I245" s="35">
        <f t="shared" si="99"/>
        <v>-2.9459045320166846</v>
      </c>
      <c r="K245" s="9">
        <f t="shared" ref="K245:K276" si="100">SUM(B245:I245)/$B$240</f>
        <v>0.16621027913087436</v>
      </c>
      <c r="M245" s="47"/>
    </row>
    <row r="246" spans="1:1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7.1006551405401233</v>
      </c>
      <c r="H246" s="35">
        <f t="shared" si="99"/>
        <v>3.9352459496977854</v>
      </c>
      <c r="I246" s="35">
        <f t="shared" si="99"/>
        <v>-0.13317832423221904</v>
      </c>
      <c r="K246" s="9">
        <f t="shared" si="100"/>
        <v>0.29486040936604474</v>
      </c>
    </row>
    <row r="247" spans="1:1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-2.74130636086737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7.1006551405401233</v>
      </c>
      <c r="H247" s="35">
        <f t="shared" si="99"/>
        <v>3.1030755467139679</v>
      </c>
      <c r="I247" s="35">
        <f t="shared" si="99"/>
        <v>-2.9459045320166846</v>
      </c>
      <c r="K247" s="9">
        <f t="shared" si="100"/>
        <v>0.12801368155101436</v>
      </c>
    </row>
    <row r="248" spans="1:1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7.1006551405401233</v>
      </c>
      <c r="H248" s="35">
        <f t="shared" si="99"/>
        <v>3.1400743736813412</v>
      </c>
      <c r="I248" s="35">
        <f t="shared" si="99"/>
        <v>-2.9459045320166846</v>
      </c>
      <c r="K248" s="9">
        <f t="shared" si="100"/>
        <v>0.18329894418976425</v>
      </c>
    </row>
    <row r="249" spans="1:1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-1.6325691618469957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7.1006551405401233</v>
      </c>
      <c r="H249" s="35">
        <f t="shared" si="99"/>
        <v>2.7793357851092586</v>
      </c>
      <c r="I249" s="35">
        <f t="shared" si="99"/>
        <v>-0.13317832423221904</v>
      </c>
      <c r="K249" s="9">
        <f t="shared" si="100"/>
        <v>0.23926054751267584</v>
      </c>
    </row>
    <row r="250" spans="1:1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-1.5063268075030918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7.1006551405401233</v>
      </c>
      <c r="H250" s="35">
        <f t="shared" si="99"/>
        <v>3.3939978491925462</v>
      </c>
      <c r="I250" s="35">
        <f t="shared" si="99"/>
        <v>-2.9459045320166846</v>
      </c>
      <c r="K250" s="9">
        <f t="shared" si="100"/>
        <v>0.17519679397658197</v>
      </c>
    </row>
    <row r="251" spans="1:1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-1.4898604134582347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7.1006551405401233</v>
      </c>
      <c r="H251" s="35">
        <f t="shared" si="99"/>
        <v>2.7104105468651696</v>
      </c>
      <c r="I251" s="35">
        <f t="shared" si="99"/>
        <v>-2.9459045320166846</v>
      </c>
      <c r="K251" s="9">
        <f t="shared" si="100"/>
        <v>0.15456844183426538</v>
      </c>
    </row>
    <row r="252" spans="1:1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-1.3855732511741403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7.1006551405401233</v>
      </c>
      <c r="H252" s="35">
        <f t="shared" si="99"/>
        <v>3.1818991457488899</v>
      </c>
      <c r="I252" s="35">
        <f t="shared" si="99"/>
        <v>-2.9459045320166846</v>
      </c>
      <c r="K252" s="9">
        <f t="shared" si="100"/>
        <v>0.17237226871020273</v>
      </c>
    </row>
    <row r="253" spans="1:1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-1.3691068571292833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7.1006551405401233</v>
      </c>
      <c r="H253" s="35">
        <f t="shared" si="99"/>
        <v>2.7793357851092586</v>
      </c>
      <c r="I253" s="35">
        <f t="shared" si="99"/>
        <v>-2.9459045320166846</v>
      </c>
      <c r="K253" s="9">
        <f t="shared" si="100"/>
        <v>0.16043358699731547</v>
      </c>
    </row>
    <row r="254" spans="1:1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-2.6260416025533706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7.1006551405401233</v>
      </c>
      <c r="H254" s="35">
        <f t="shared" si="99"/>
        <v>3.2576975272531685</v>
      </c>
      <c r="I254" s="35">
        <f t="shared" si="99"/>
        <v>-2.9459045320166846</v>
      </c>
      <c r="K254" s="9">
        <f t="shared" si="100"/>
        <v>0.13635897341413128</v>
      </c>
    </row>
    <row r="255" spans="1:1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-2.5601760263739424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7.1006551405401233</v>
      </c>
      <c r="H255" s="35">
        <f t="shared" si="111"/>
        <v>3.320628670478015</v>
      </c>
      <c r="I255" s="35">
        <f t="shared" si="111"/>
        <v>-2.9459045320166846</v>
      </c>
      <c r="K255" s="9">
        <f t="shared" si="100"/>
        <v>0.14034155595600745</v>
      </c>
    </row>
    <row r="256" spans="1:1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-2.455888864089848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7.1006551405401233</v>
      </c>
      <c r="H256" s="35">
        <f t="shared" si="111"/>
        <v>2.7793357851092586</v>
      </c>
      <c r="I256" s="35">
        <f t="shared" si="111"/>
        <v>-0.13317832423221904</v>
      </c>
      <c r="K256" s="9">
        <f t="shared" si="100"/>
        <v>0.21380230069007683</v>
      </c>
    </row>
    <row r="257" spans="1:11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7.1006551405401233</v>
      </c>
      <c r="H257" s="35">
        <f t="shared" si="111"/>
        <v>3.3728586756867389</v>
      </c>
      <c r="I257" s="35">
        <f t="shared" si="111"/>
        <v>-2.9459045320166846</v>
      </c>
      <c r="K257" s="9">
        <f t="shared" si="100"/>
        <v>0.19049697455480444</v>
      </c>
    </row>
    <row r="258" spans="1:11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7.1006551405401233</v>
      </c>
      <c r="H258" s="35">
        <f t="shared" si="111"/>
        <v>2.8370839521483191</v>
      </c>
      <c r="I258" s="35">
        <f t="shared" si="111"/>
        <v>-2.9459045320166846</v>
      </c>
      <c r="K258" s="9">
        <f t="shared" si="100"/>
        <v>0.17393003814359786</v>
      </c>
    </row>
    <row r="259" spans="1:11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7.1006551405401233</v>
      </c>
      <c r="H259" s="35">
        <f t="shared" si="111"/>
        <v>3.6078452989958252</v>
      </c>
      <c r="I259" s="35">
        <f t="shared" si="111"/>
        <v>-0.13317832423221904</v>
      </c>
      <c r="K259" s="9">
        <f t="shared" si="100"/>
        <v>0.28473670340741886</v>
      </c>
    </row>
    <row r="260" spans="1:11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7.1006551405401233</v>
      </c>
      <c r="H260" s="35">
        <f t="shared" si="111"/>
        <v>3.3819897965542869</v>
      </c>
      <c r="I260" s="35">
        <f t="shared" si="111"/>
        <v>-2.9459045320166846</v>
      </c>
      <c r="K260" s="9">
        <f t="shared" si="100"/>
        <v>0.19077932213883494</v>
      </c>
    </row>
    <row r="261" spans="1:11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7.1006551405401233</v>
      </c>
      <c r="H261" s="35">
        <f t="shared" si="111"/>
        <v>2.7215876180701977</v>
      </c>
      <c r="I261" s="35">
        <f t="shared" si="111"/>
        <v>2.6795478835522464</v>
      </c>
      <c r="K261" s="9">
        <f t="shared" si="100"/>
        <v>0.3443059219250082</v>
      </c>
    </row>
    <row r="262" spans="1:11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7.1006551405401233</v>
      </c>
      <c r="H262" s="35">
        <f t="shared" si="111"/>
        <v>3.1563973966391865</v>
      </c>
      <c r="I262" s="35">
        <f t="shared" si="111"/>
        <v>-2.9459045320166846</v>
      </c>
      <c r="K262" s="9">
        <f t="shared" si="100"/>
        <v>0.18380367588295676</v>
      </c>
    </row>
    <row r="263" spans="1:11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7.1006551405401233</v>
      </c>
      <c r="H263" s="35">
        <f t="shared" si="111"/>
        <v>3.2307475689862746</v>
      </c>
      <c r="I263" s="35">
        <f t="shared" si="111"/>
        <v>-2.9459045320166846</v>
      </c>
      <c r="K263" s="9">
        <f t="shared" si="100"/>
        <v>0.1861026917254765</v>
      </c>
    </row>
    <row r="264" spans="1:11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7.1006551405401233</v>
      </c>
      <c r="H264" s="35">
        <f t="shared" si="111"/>
        <v>3.4296304301403504</v>
      </c>
      <c r="I264" s="35">
        <f t="shared" si="111"/>
        <v>-0.13317832423221904</v>
      </c>
      <c r="K264" s="9">
        <f t="shared" si="100"/>
        <v>0.27922603955907394</v>
      </c>
    </row>
    <row r="265" spans="1:11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7.1006551405401233</v>
      </c>
      <c r="H265" s="35">
        <f t="shared" si="122"/>
        <v>3.0167449447589418</v>
      </c>
      <c r="I265" s="35">
        <f t="shared" si="122"/>
        <v>-0.13317832423221904</v>
      </c>
      <c r="K265" s="9">
        <f t="shared" si="100"/>
        <v>0.26645901774765135</v>
      </c>
    </row>
    <row r="266" spans="1:11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-4.9697583549380226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7.1006551405401233</v>
      </c>
      <c r="H266" s="35">
        <f t="shared" si="122"/>
        <v>3.3135063900476829</v>
      </c>
      <c r="I266" s="35">
        <f t="shared" si="122"/>
        <v>-0.13317832423221904</v>
      </c>
      <c r="K266" s="9">
        <f t="shared" si="100"/>
        <v>0.15258712178130282</v>
      </c>
    </row>
    <row r="267" spans="1:11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-3.5426708710504129</v>
      </c>
      <c r="D267" s="35">
        <f t="shared" si="122"/>
        <v>-1.9134491988815214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7.1006551405401233</v>
      </c>
      <c r="H267" s="35">
        <f t="shared" si="122"/>
        <v>3.3620673525790439</v>
      </c>
      <c r="I267" s="35">
        <f t="shared" si="122"/>
        <v>-0.13317832423221904</v>
      </c>
      <c r="K267" s="9">
        <f t="shared" si="100"/>
        <v>0.19821632544299025</v>
      </c>
    </row>
    <row r="268" spans="1:11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-3.987263510261553</v>
      </c>
      <c r="D268" s="35">
        <f t="shared" si="122"/>
        <v>-1.9134491988815214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7.1006551405401233</v>
      </c>
      <c r="H268" s="35">
        <f t="shared" si="122"/>
        <v>2.807084913881519</v>
      </c>
      <c r="I268" s="35">
        <f t="shared" si="122"/>
        <v>-0.13317832423221904</v>
      </c>
      <c r="K268" s="9">
        <f t="shared" si="100"/>
        <v>0.16730800516133701</v>
      </c>
    </row>
    <row r="269" spans="1:11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-4.9203591728034519</v>
      </c>
      <c r="D269" s="35">
        <f t="shared" si="122"/>
        <v>-1.9134491988815214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7.1006551405401233</v>
      </c>
      <c r="H269" s="35">
        <f t="shared" si="122"/>
        <v>2.6441027274918176</v>
      </c>
      <c r="I269" s="35">
        <f t="shared" si="122"/>
        <v>2.6795478835522464</v>
      </c>
      <c r="K269" s="9">
        <f t="shared" si="100"/>
        <v>0.22038927785313867</v>
      </c>
    </row>
    <row r="270" spans="1:11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-4.7556952323548813</v>
      </c>
      <c r="D270" s="35">
        <f t="shared" si="122"/>
        <v>-1.9134491988815214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7.1006551405401233</v>
      </c>
      <c r="H270" s="35">
        <f t="shared" si="122"/>
        <v>3.279410391441949</v>
      </c>
      <c r="I270" s="35">
        <f t="shared" si="122"/>
        <v>-0.13317832423221904</v>
      </c>
      <c r="K270" s="9">
        <f t="shared" si="100"/>
        <v>0.15815196791542177</v>
      </c>
    </row>
    <row r="271" spans="1:11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-3.7457563976036496</v>
      </c>
      <c r="D271" s="35">
        <f t="shared" si="122"/>
        <v>-1.9134491988815214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7.1006551405401233</v>
      </c>
      <c r="H271" s="35">
        <f t="shared" si="122"/>
        <v>2.9436959778185661</v>
      </c>
      <c r="I271" s="35">
        <f t="shared" si="122"/>
        <v>2.6795478835522464</v>
      </c>
      <c r="K271" s="9">
        <f t="shared" si="100"/>
        <v>0.26597357054103449</v>
      </c>
    </row>
    <row r="272" spans="1:11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-3.8939539440073632</v>
      </c>
      <c r="D272" s="35">
        <f t="shared" si="122"/>
        <v>-1.9134491988815214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7.1006551405401233</v>
      </c>
      <c r="H272" s="35">
        <f t="shared" si="122"/>
        <v>3.0845761332302803</v>
      </c>
      <c r="I272" s="35">
        <f t="shared" si="122"/>
        <v>-0.13317832423221904</v>
      </c>
      <c r="K272" s="9">
        <f t="shared" si="100"/>
        <v>0.17877370663328973</v>
      </c>
    </row>
    <row r="273" spans="1:1023" x14ac:dyDescent="0.15">
      <c r="A273" s="35">
        <v>2020</v>
      </c>
      <c r="B273" s="35">
        <f t="shared" ref="B273:C273" si="130">B233</f>
        <v>-72.395267376413685</v>
      </c>
      <c r="C273" s="35">
        <f t="shared" si="130"/>
        <v>-3.2023653941233672</v>
      </c>
      <c r="D273" s="35">
        <f t="shared" si="122"/>
        <v>-1.9134491988815214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7.1006551405401233</v>
      </c>
      <c r="H273" s="35">
        <f t="shared" si="122"/>
        <v>2.6485184979412377</v>
      </c>
      <c r="I273" s="35">
        <f t="shared" si="122"/>
        <v>-2.9459045320166846</v>
      </c>
      <c r="K273" s="9">
        <f t="shared" si="100"/>
        <v>-2.1505860794858278</v>
      </c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7.1006551405401233</v>
      </c>
      <c r="H274" s="35">
        <f t="shared" si="122"/>
        <v>2.2011746668026233</v>
      </c>
      <c r="I274" s="35">
        <f t="shared" si="122"/>
        <v>-2.9459045320166846</v>
      </c>
      <c r="K274" s="9">
        <f t="shared" si="100"/>
        <v>0.15426679493562956</v>
      </c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-0.99037979409757115</v>
      </c>
      <c r="D275" s="35">
        <f t="shared" ref="D275:I276" si="133">D235</f>
        <v>-1.9134491988815214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7.1006551405401233</v>
      </c>
      <c r="H275" s="35">
        <f t="shared" si="133"/>
        <v>1.5167507251069665</v>
      </c>
      <c r="I275" s="35">
        <f t="shared" si="133"/>
        <v>-2.9459045320166846</v>
      </c>
      <c r="K275" s="9">
        <f t="shared" si="100"/>
        <v>0.13310340774652449</v>
      </c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-0.99037979409757115</v>
      </c>
      <c r="D276" s="35">
        <f t="shared" si="133"/>
        <v>-1.9134491988815214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7.1006551405401233</v>
      </c>
      <c r="H276" s="35">
        <f t="shared" si="133"/>
        <v>1.8352202996962452</v>
      </c>
      <c r="I276" s="35">
        <f t="shared" si="133"/>
        <v>-2.9459045320166846</v>
      </c>
      <c r="K276" s="45">
        <f t="shared" si="100"/>
        <v>0.14295095179690417</v>
      </c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80" spans="1:1023" ht="37.75" customHeight="1" x14ac:dyDescent="0.15">
      <c r="B280" s="46" t="s">
        <v>96</v>
      </c>
      <c r="C280" s="50" t="str">
        <f t="shared" ref="C280:C312" si="135">K244</f>
        <v>CHN-IND BRI</v>
      </c>
      <c r="D280" s="46" t="s">
        <v>115</v>
      </c>
    </row>
    <row r="281" spans="1:1023" x14ac:dyDescent="0.15">
      <c r="B281" s="35">
        <v>1992</v>
      </c>
      <c r="C281" s="35">
        <f t="shared" si="135"/>
        <v>0.16621027913087436</v>
      </c>
      <c r="D281" s="35" cm="1">
        <f t="array" ref="D281:D312">TREND(C281:C312,B281:B312)</f>
        <v>0.29075241547082697</v>
      </c>
    </row>
    <row r="282" spans="1:1023" x14ac:dyDescent="0.15">
      <c r="B282" s="35">
        <v>1993</v>
      </c>
      <c r="C282" s="35">
        <f t="shared" si="135"/>
        <v>0.29486040936604474</v>
      </c>
      <c r="D282" s="35">
        <v>0.27982825402661149</v>
      </c>
    </row>
    <row r="283" spans="1:1023" x14ac:dyDescent="0.15">
      <c r="B283" s="35">
        <v>1994</v>
      </c>
      <c r="C283" s="35">
        <f t="shared" si="135"/>
        <v>0.12801368155101436</v>
      </c>
      <c r="D283" s="35">
        <v>0.268904092582396</v>
      </c>
    </row>
    <row r="284" spans="1:1023" x14ac:dyDescent="0.15">
      <c r="B284" s="35">
        <v>1995</v>
      </c>
      <c r="C284" s="35">
        <f t="shared" si="135"/>
        <v>0.18329894418976425</v>
      </c>
      <c r="D284" s="35">
        <v>0.25797993113818052</v>
      </c>
    </row>
    <row r="285" spans="1:1023" x14ac:dyDescent="0.15">
      <c r="B285" s="35">
        <v>1996</v>
      </c>
      <c r="C285" s="35">
        <f t="shared" si="135"/>
        <v>0.23926054751267584</v>
      </c>
      <c r="D285" s="35">
        <v>0.24705576969396503</v>
      </c>
    </row>
    <row r="286" spans="1:1023" x14ac:dyDescent="0.15">
      <c r="B286" s="35">
        <v>1997</v>
      </c>
      <c r="C286" s="35">
        <f t="shared" si="135"/>
        <v>0.17519679397658197</v>
      </c>
      <c r="D286" s="35">
        <v>0.23613160824974955</v>
      </c>
    </row>
    <row r="287" spans="1:1023" x14ac:dyDescent="0.15">
      <c r="B287" s="35">
        <v>1998</v>
      </c>
      <c r="C287" s="35">
        <f t="shared" si="135"/>
        <v>0.15456844183426538</v>
      </c>
      <c r="D287" s="35">
        <v>0.22520744680553406</v>
      </c>
    </row>
    <row r="288" spans="1:1023" x14ac:dyDescent="0.15">
      <c r="B288" s="35">
        <v>1999</v>
      </c>
      <c r="C288" s="35">
        <f t="shared" si="135"/>
        <v>0.17237226871020273</v>
      </c>
      <c r="D288" s="35">
        <v>0.21428328536131858</v>
      </c>
    </row>
    <row r="289" spans="2:4" x14ac:dyDescent="0.15">
      <c r="B289" s="35">
        <v>2000</v>
      </c>
      <c r="C289" s="35">
        <f t="shared" si="135"/>
        <v>0.16043358699731547</v>
      </c>
      <c r="D289" s="35">
        <v>0.20335912391710309</v>
      </c>
    </row>
    <row r="290" spans="2:4" x14ac:dyDescent="0.15">
      <c r="B290" s="35">
        <v>2001</v>
      </c>
      <c r="C290" s="35">
        <f t="shared" si="135"/>
        <v>0.13635897341413128</v>
      </c>
      <c r="D290" s="35">
        <v>0.19243496247288761</v>
      </c>
    </row>
    <row r="291" spans="2:4" x14ac:dyDescent="0.15">
      <c r="B291" s="35">
        <v>2002</v>
      </c>
      <c r="C291" s="35">
        <f t="shared" si="135"/>
        <v>0.14034155595600745</v>
      </c>
      <c r="D291" s="35">
        <v>0.18151080102867212</v>
      </c>
    </row>
    <row r="292" spans="2:4" x14ac:dyDescent="0.15">
      <c r="B292" s="35">
        <v>2003</v>
      </c>
      <c r="C292" s="35">
        <f t="shared" si="135"/>
        <v>0.21380230069007683</v>
      </c>
      <c r="D292" s="35">
        <v>0.17058663958445663</v>
      </c>
    </row>
    <row r="293" spans="2:4" x14ac:dyDescent="0.15">
      <c r="B293" s="35">
        <v>2004</v>
      </c>
      <c r="C293" s="35">
        <f t="shared" si="135"/>
        <v>0.19049697455480444</v>
      </c>
      <c r="D293" s="35">
        <v>0.15966247814024115</v>
      </c>
    </row>
    <row r="294" spans="2:4" x14ac:dyDescent="0.15">
      <c r="B294" s="35">
        <v>2005</v>
      </c>
      <c r="C294" s="35">
        <f t="shared" si="135"/>
        <v>0.17393003814359786</v>
      </c>
      <c r="D294" s="35">
        <v>0.14873831669602566</v>
      </c>
    </row>
    <row r="295" spans="2:4" x14ac:dyDescent="0.15">
      <c r="B295" s="35">
        <v>2006</v>
      </c>
      <c r="C295" s="35">
        <f t="shared" si="135"/>
        <v>0.28473670340741886</v>
      </c>
      <c r="D295" s="35">
        <v>0.13781415525181018</v>
      </c>
    </row>
    <row r="296" spans="2:4" x14ac:dyDescent="0.15">
      <c r="B296" s="35">
        <v>2007</v>
      </c>
      <c r="C296" s="35">
        <f t="shared" si="135"/>
        <v>0.19077932213883494</v>
      </c>
      <c r="D296" s="35">
        <v>0.12688999380759114</v>
      </c>
    </row>
    <row r="297" spans="2:4" x14ac:dyDescent="0.15">
      <c r="B297" s="35">
        <v>2008</v>
      </c>
      <c r="C297" s="35">
        <f t="shared" si="135"/>
        <v>0.3443059219250082</v>
      </c>
      <c r="D297" s="35">
        <v>0.11596583236337565</v>
      </c>
    </row>
    <row r="298" spans="2:4" x14ac:dyDescent="0.15">
      <c r="B298" s="35">
        <v>2009</v>
      </c>
      <c r="C298" s="35">
        <f t="shared" si="135"/>
        <v>0.18380367588295676</v>
      </c>
      <c r="D298" s="35">
        <v>0.10504167091916017</v>
      </c>
    </row>
    <row r="299" spans="2:4" x14ac:dyDescent="0.15">
      <c r="B299" s="35">
        <v>2010</v>
      </c>
      <c r="C299" s="35">
        <f t="shared" si="135"/>
        <v>0.1861026917254765</v>
      </c>
      <c r="D299" s="35">
        <v>9.4117509474944683E-2</v>
      </c>
    </row>
    <row r="300" spans="2:4" x14ac:dyDescent="0.15">
      <c r="B300" s="35">
        <v>2011</v>
      </c>
      <c r="C300" s="35">
        <f t="shared" si="135"/>
        <v>0.27922603955907394</v>
      </c>
      <c r="D300" s="35">
        <v>8.3193348030729197E-2</v>
      </c>
    </row>
    <row r="301" spans="2:4" x14ac:dyDescent="0.15">
      <c r="B301" s="35">
        <v>2012</v>
      </c>
      <c r="C301" s="35">
        <f t="shared" si="135"/>
        <v>0.26645901774765135</v>
      </c>
      <c r="D301" s="35">
        <v>7.2269186586513712E-2</v>
      </c>
    </row>
    <row r="302" spans="2:4" x14ac:dyDescent="0.15">
      <c r="B302" s="35">
        <v>2013</v>
      </c>
      <c r="C302" s="35">
        <f t="shared" si="135"/>
        <v>0.15258712178130282</v>
      </c>
      <c r="D302" s="35">
        <v>6.1345025142298226E-2</v>
      </c>
    </row>
    <row r="303" spans="2:4" x14ac:dyDescent="0.15">
      <c r="B303" s="35">
        <v>2014</v>
      </c>
      <c r="C303" s="35">
        <f t="shared" si="135"/>
        <v>0.19821632544299025</v>
      </c>
      <c r="D303" s="35">
        <v>5.0420863698082741E-2</v>
      </c>
    </row>
    <row r="304" spans="2:4" x14ac:dyDescent="0.15">
      <c r="B304" s="35">
        <v>2015</v>
      </c>
      <c r="C304" s="35">
        <f t="shared" si="135"/>
        <v>0.16730800516133701</v>
      </c>
      <c r="D304" s="35">
        <v>3.9496702253867255E-2</v>
      </c>
    </row>
    <row r="305" spans="2:4" x14ac:dyDescent="0.15">
      <c r="B305" s="35">
        <v>2016</v>
      </c>
      <c r="C305" s="35">
        <f t="shared" si="135"/>
        <v>0.22038927785313867</v>
      </c>
      <c r="D305" s="35">
        <v>2.857254080965177E-2</v>
      </c>
    </row>
    <row r="306" spans="2:4" x14ac:dyDescent="0.15">
      <c r="B306" s="35">
        <v>2017</v>
      </c>
      <c r="C306" s="35">
        <f t="shared" si="135"/>
        <v>0.15815196791542177</v>
      </c>
      <c r="D306" s="35">
        <v>1.7648379365436284E-2</v>
      </c>
    </row>
    <row r="307" spans="2:4" x14ac:dyDescent="0.15">
      <c r="B307" s="35">
        <v>2018</v>
      </c>
      <c r="C307" s="35">
        <f t="shared" si="135"/>
        <v>0.26597357054103449</v>
      </c>
      <c r="D307" s="35">
        <v>6.7242179212207986E-3</v>
      </c>
    </row>
    <row r="308" spans="2:4" x14ac:dyDescent="0.15">
      <c r="B308" s="35">
        <v>2019</v>
      </c>
      <c r="C308" s="35">
        <f t="shared" si="135"/>
        <v>0.17877370663328973</v>
      </c>
      <c r="D308" s="35">
        <v>-4.1999435229946869E-3</v>
      </c>
    </row>
    <row r="309" spans="2:4" x14ac:dyDescent="0.15">
      <c r="B309" s="35">
        <v>2020</v>
      </c>
      <c r="C309" s="35">
        <f t="shared" si="135"/>
        <v>-2.1505860794858278</v>
      </c>
      <c r="D309" s="35">
        <v>-1.5124104967210172E-2</v>
      </c>
    </row>
    <row r="310" spans="2:4" x14ac:dyDescent="0.15">
      <c r="B310" s="35">
        <v>2021</v>
      </c>
      <c r="C310" s="35">
        <f t="shared" si="135"/>
        <v>0.15426679493562956</v>
      </c>
      <c r="D310" s="35">
        <v>-2.6048266411425658E-2</v>
      </c>
    </row>
    <row r="311" spans="2:4" x14ac:dyDescent="0.15">
      <c r="B311" s="35">
        <v>2022</v>
      </c>
      <c r="C311" s="35">
        <f t="shared" si="135"/>
        <v>0.13310340774652449</v>
      </c>
      <c r="D311" s="35">
        <v>-3.6972427855641143E-2</v>
      </c>
    </row>
    <row r="312" spans="2:4" x14ac:dyDescent="0.15">
      <c r="B312" s="35">
        <v>2023</v>
      </c>
      <c r="C312" s="35">
        <f t="shared" si="135"/>
        <v>0.14295095179690417</v>
      </c>
      <c r="D312" s="35">
        <v>-4.7896589299856629E-2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055A5-D5E8-403F-A55A-C86EB3C5BBD7}">
  <dimension ref="A2:I2122"/>
  <sheetViews>
    <sheetView zoomScale="85" zoomScaleNormal="85" workbookViewId="0">
      <selection activeCell="N22" sqref="N22"/>
    </sheetView>
  </sheetViews>
  <sheetFormatPr baseColWidth="10" defaultColWidth="8.83203125" defaultRowHeight="13" x14ac:dyDescent="0.15"/>
  <cols>
    <col min="1" max="1" width="14" style="56" customWidth="1"/>
    <col min="2" max="16384" width="8.83203125" style="56"/>
  </cols>
  <sheetData>
    <row r="2" spans="1:9" x14ac:dyDescent="0.15">
      <c r="A2" s="46"/>
      <c r="B2" s="46">
        <v>1</v>
      </c>
      <c r="C2" s="46">
        <v>2</v>
      </c>
      <c r="D2" s="46">
        <v>3</v>
      </c>
      <c r="E2" s="46">
        <v>4</v>
      </c>
      <c r="F2" s="46">
        <v>5</v>
      </c>
      <c r="G2" s="46">
        <v>6</v>
      </c>
      <c r="H2" s="46">
        <v>7</v>
      </c>
      <c r="I2" s="46">
        <v>8</v>
      </c>
    </row>
    <row r="3" spans="1:9" ht="56" x14ac:dyDescent="0.15">
      <c r="A3" s="51" t="s">
        <v>96</v>
      </c>
      <c r="B3" s="51" t="s">
        <v>97</v>
      </c>
      <c r="C3" s="51" t="s">
        <v>98</v>
      </c>
      <c r="D3" s="51" t="s">
        <v>157</v>
      </c>
      <c r="E3" s="51" t="s">
        <v>102</v>
      </c>
      <c r="F3" s="51" t="s">
        <v>103</v>
      </c>
      <c r="G3" s="51" t="s">
        <v>104</v>
      </c>
      <c r="H3" s="51" t="s">
        <v>105</v>
      </c>
      <c r="I3" s="51" t="s">
        <v>106</v>
      </c>
    </row>
    <row r="4" spans="1:9" ht="14" x14ac:dyDescent="0.15">
      <c r="A4" s="31" t="s">
        <v>109</v>
      </c>
      <c r="B4" s="32" t="s">
        <v>111</v>
      </c>
      <c r="C4" s="31" t="s">
        <v>111</v>
      </c>
      <c r="D4" s="31" t="s">
        <v>111</v>
      </c>
      <c r="E4" s="32" t="s">
        <v>111</v>
      </c>
      <c r="F4" s="32" t="s">
        <v>111</v>
      </c>
      <c r="G4" s="31" t="s">
        <v>111</v>
      </c>
      <c r="H4" s="31" t="s">
        <v>111</v>
      </c>
      <c r="I4" s="31" t="s">
        <v>111</v>
      </c>
    </row>
    <row r="5" spans="1:9" ht="42" x14ac:dyDescent="0.15">
      <c r="A5" s="33" t="s">
        <v>112</v>
      </c>
      <c r="B5" s="34">
        <v>4.91</v>
      </c>
      <c r="C5" s="34">
        <v>3.55</v>
      </c>
      <c r="D5" s="34">
        <v>4.0599999999999996</v>
      </c>
      <c r="E5" s="34">
        <v>4.3600000000000003</v>
      </c>
      <c r="F5" s="34">
        <v>4.43</v>
      </c>
      <c r="G5" s="34">
        <v>3.88</v>
      </c>
      <c r="H5" s="34">
        <v>3.03</v>
      </c>
      <c r="I5" s="34">
        <v>4.12</v>
      </c>
    </row>
    <row r="6" spans="1:9" x14ac:dyDescent="0.15">
      <c r="A6" s="35">
        <v>1992</v>
      </c>
      <c r="B6" s="57">
        <v>0</v>
      </c>
      <c r="C6" s="57">
        <v>14</v>
      </c>
      <c r="D6" s="57">
        <v>1</v>
      </c>
      <c r="E6" s="57">
        <v>0</v>
      </c>
      <c r="F6" s="57">
        <v>0</v>
      </c>
      <c r="G6" s="57">
        <v>0</v>
      </c>
      <c r="H6" s="57">
        <v>0.29054054099999999</v>
      </c>
      <c r="I6" s="57">
        <v>2</v>
      </c>
    </row>
    <row r="7" spans="1:9" x14ac:dyDescent="0.15">
      <c r="A7" s="35">
        <v>1993</v>
      </c>
      <c r="B7" s="57">
        <v>0</v>
      </c>
      <c r="C7" s="57">
        <v>7</v>
      </c>
      <c r="D7" s="57">
        <v>1</v>
      </c>
      <c r="E7" s="57">
        <v>0</v>
      </c>
      <c r="F7" s="57">
        <v>0</v>
      </c>
      <c r="G7" s="57">
        <v>0</v>
      </c>
      <c r="H7" s="57">
        <v>0.325396825</v>
      </c>
      <c r="I7" s="57">
        <v>0</v>
      </c>
    </row>
    <row r="8" spans="1:9" x14ac:dyDescent="0.15">
      <c r="A8" s="35">
        <v>1994</v>
      </c>
      <c r="B8" s="57">
        <v>0</v>
      </c>
      <c r="C8" s="57">
        <v>37</v>
      </c>
      <c r="D8" s="57">
        <v>1</v>
      </c>
      <c r="E8" s="57">
        <v>0</v>
      </c>
      <c r="F8" s="57">
        <v>0</v>
      </c>
      <c r="G8" s="57">
        <v>0</v>
      </c>
      <c r="H8" s="57">
        <v>0.40441176499999998</v>
      </c>
      <c r="I8" s="57">
        <v>1</v>
      </c>
    </row>
    <row r="9" spans="1:9" x14ac:dyDescent="0.15">
      <c r="A9" s="35">
        <v>1995</v>
      </c>
      <c r="B9" s="57">
        <v>0</v>
      </c>
      <c r="C9" s="57">
        <v>11</v>
      </c>
      <c r="D9" s="57">
        <v>1</v>
      </c>
      <c r="E9" s="57">
        <v>0</v>
      </c>
      <c r="F9" s="57">
        <v>0</v>
      </c>
      <c r="G9" s="57">
        <v>0</v>
      </c>
      <c r="H9" s="57">
        <v>0.33544303800000003</v>
      </c>
      <c r="I9" s="57">
        <v>2</v>
      </c>
    </row>
    <row r="10" spans="1:9" x14ac:dyDescent="0.15">
      <c r="A10" s="35">
        <v>1996</v>
      </c>
      <c r="B10" s="57">
        <v>0</v>
      </c>
      <c r="C10" s="57">
        <v>56</v>
      </c>
      <c r="D10" s="57">
        <v>1</v>
      </c>
      <c r="E10" s="57">
        <v>0</v>
      </c>
      <c r="F10" s="57">
        <v>0</v>
      </c>
      <c r="G10" s="57">
        <v>0</v>
      </c>
      <c r="H10" s="57">
        <v>0.43333333299999999</v>
      </c>
      <c r="I10" s="57">
        <v>1</v>
      </c>
    </row>
    <row r="11" spans="1:9" x14ac:dyDescent="0.15">
      <c r="A11" s="35">
        <v>1997</v>
      </c>
      <c r="B11" s="57">
        <v>0</v>
      </c>
      <c r="C11" s="57">
        <v>141</v>
      </c>
      <c r="D11" s="57">
        <v>1</v>
      </c>
      <c r="E11" s="57">
        <v>0</v>
      </c>
      <c r="F11" s="57">
        <v>0</v>
      </c>
      <c r="G11" s="57">
        <v>0</v>
      </c>
      <c r="H11" s="57">
        <v>0.37671232900000001</v>
      </c>
      <c r="I11" s="57">
        <v>2</v>
      </c>
    </row>
    <row r="12" spans="1:9" x14ac:dyDescent="0.15">
      <c r="A12" s="35">
        <v>1998</v>
      </c>
      <c r="B12" s="57">
        <v>0</v>
      </c>
      <c r="C12" s="57">
        <v>0</v>
      </c>
      <c r="D12" s="57">
        <v>1</v>
      </c>
      <c r="E12" s="57">
        <v>0</v>
      </c>
      <c r="F12" s="57">
        <v>0</v>
      </c>
      <c r="G12" s="57">
        <v>0</v>
      </c>
      <c r="H12" s="57">
        <v>0.35714285699999998</v>
      </c>
      <c r="I12" s="57">
        <v>1</v>
      </c>
    </row>
    <row r="13" spans="1:9" x14ac:dyDescent="0.15">
      <c r="A13" s="35">
        <v>1999</v>
      </c>
      <c r="B13" s="57">
        <v>0</v>
      </c>
      <c r="C13" s="57">
        <v>11</v>
      </c>
      <c r="D13" s="57">
        <v>1</v>
      </c>
      <c r="E13" s="57">
        <v>0</v>
      </c>
      <c r="F13" s="57">
        <v>0</v>
      </c>
      <c r="G13" s="57">
        <v>0</v>
      </c>
      <c r="H13" s="57">
        <v>0.37857142900000001</v>
      </c>
      <c r="I13" s="57">
        <v>1</v>
      </c>
    </row>
    <row r="14" spans="1:9" x14ac:dyDescent="0.15">
      <c r="A14" s="35">
        <v>2000</v>
      </c>
      <c r="B14" s="57">
        <v>0</v>
      </c>
      <c r="C14" s="57">
        <v>22</v>
      </c>
      <c r="D14" s="57">
        <v>1</v>
      </c>
      <c r="E14" s="57">
        <v>0</v>
      </c>
      <c r="F14" s="57">
        <v>0</v>
      </c>
      <c r="G14" s="57">
        <v>0</v>
      </c>
      <c r="H14" s="57">
        <v>0.375</v>
      </c>
      <c r="I14" s="57">
        <v>0</v>
      </c>
    </row>
    <row r="15" spans="1:9" x14ac:dyDescent="0.15">
      <c r="A15" s="35">
        <v>2001</v>
      </c>
      <c r="B15" s="57">
        <v>0</v>
      </c>
      <c r="C15" s="57">
        <v>111</v>
      </c>
      <c r="D15" s="57">
        <v>1</v>
      </c>
      <c r="E15" s="57">
        <v>0</v>
      </c>
      <c r="F15" s="57">
        <v>0</v>
      </c>
      <c r="G15" s="57">
        <v>0</v>
      </c>
      <c r="H15" s="57">
        <v>0.30147058799999998</v>
      </c>
      <c r="I15" s="57">
        <v>1</v>
      </c>
    </row>
    <row r="16" spans="1:9" x14ac:dyDescent="0.15">
      <c r="A16" s="35">
        <v>2002</v>
      </c>
      <c r="B16" s="57">
        <v>0</v>
      </c>
      <c r="C16" s="57">
        <v>70</v>
      </c>
      <c r="D16" s="57">
        <v>1</v>
      </c>
      <c r="E16" s="57">
        <v>0</v>
      </c>
      <c r="F16" s="57">
        <v>0</v>
      </c>
      <c r="G16" s="57">
        <v>0</v>
      </c>
      <c r="H16" s="57">
        <v>0.26315789499999998</v>
      </c>
      <c r="I16" s="57">
        <v>1</v>
      </c>
    </row>
    <row r="17" spans="1:9" x14ac:dyDescent="0.15">
      <c r="A17" s="35">
        <v>2003</v>
      </c>
      <c r="B17" s="57">
        <v>0</v>
      </c>
      <c r="C17" s="57">
        <v>8</v>
      </c>
      <c r="D17" s="57">
        <v>1</v>
      </c>
      <c r="E17" s="57">
        <v>-1</v>
      </c>
      <c r="F17" s="57">
        <v>0</v>
      </c>
      <c r="G17" s="57">
        <v>0</v>
      </c>
      <c r="H17" s="57">
        <v>0.25974026</v>
      </c>
      <c r="I17" s="57">
        <v>2</v>
      </c>
    </row>
    <row r="18" spans="1:9" x14ac:dyDescent="0.15">
      <c r="A18" s="35">
        <v>2004</v>
      </c>
      <c r="B18" s="57">
        <v>0</v>
      </c>
      <c r="C18" s="57">
        <v>20</v>
      </c>
      <c r="D18" s="57">
        <v>1</v>
      </c>
      <c r="E18" s="57">
        <v>-1</v>
      </c>
      <c r="F18" s="57">
        <v>0</v>
      </c>
      <c r="G18" s="57">
        <v>0</v>
      </c>
      <c r="H18" s="57">
        <v>0.22602739699999999</v>
      </c>
      <c r="I18" s="57">
        <v>2</v>
      </c>
    </row>
    <row r="19" spans="1:9" x14ac:dyDescent="0.15">
      <c r="A19" s="35">
        <v>2005</v>
      </c>
      <c r="B19" s="57">
        <v>0</v>
      </c>
      <c r="C19" s="57">
        <v>18</v>
      </c>
      <c r="D19" s="57">
        <v>1</v>
      </c>
      <c r="E19" s="57">
        <v>-1</v>
      </c>
      <c r="F19" s="57">
        <v>0</v>
      </c>
      <c r="G19" s="57">
        <v>0</v>
      </c>
      <c r="H19" s="57">
        <v>0.20945945899999999</v>
      </c>
      <c r="I19" s="57">
        <v>2</v>
      </c>
    </row>
    <row r="20" spans="1:9" x14ac:dyDescent="0.15">
      <c r="A20" s="35">
        <v>2006</v>
      </c>
      <c r="B20" s="57">
        <v>0</v>
      </c>
      <c r="C20" s="57">
        <v>19</v>
      </c>
      <c r="D20" s="57">
        <v>1</v>
      </c>
      <c r="E20" s="57">
        <v>-1</v>
      </c>
      <c r="F20" s="57">
        <v>0</v>
      </c>
      <c r="G20" s="57">
        <v>0</v>
      </c>
      <c r="H20" s="57">
        <v>0.23267326699999999</v>
      </c>
      <c r="I20" s="57">
        <v>1</v>
      </c>
    </row>
    <row r="21" spans="1:9" x14ac:dyDescent="0.15">
      <c r="A21" s="35">
        <v>2007</v>
      </c>
      <c r="B21" s="57">
        <v>0</v>
      </c>
      <c r="C21" s="57">
        <v>19</v>
      </c>
      <c r="D21" s="57">
        <v>1</v>
      </c>
      <c r="E21" s="57">
        <v>-1</v>
      </c>
      <c r="F21" s="57">
        <v>0</v>
      </c>
      <c r="G21" s="57">
        <v>0</v>
      </c>
      <c r="H21" s="57">
        <v>0.164556962</v>
      </c>
      <c r="I21" s="57">
        <v>3</v>
      </c>
    </row>
    <row r="22" spans="1:9" x14ac:dyDescent="0.15">
      <c r="A22" s="35">
        <v>2008</v>
      </c>
      <c r="B22" s="57">
        <v>0</v>
      </c>
      <c r="C22" s="57">
        <v>33</v>
      </c>
      <c r="D22" s="57">
        <v>1</v>
      </c>
      <c r="E22" s="57">
        <v>-1</v>
      </c>
      <c r="F22" s="57">
        <v>0</v>
      </c>
      <c r="G22" s="57">
        <v>0</v>
      </c>
      <c r="H22" s="57">
        <v>0.18421052600000001</v>
      </c>
      <c r="I22" s="57">
        <v>2</v>
      </c>
    </row>
    <row r="23" spans="1:9" x14ac:dyDescent="0.15">
      <c r="A23" s="35">
        <v>2009</v>
      </c>
      <c r="B23" s="57">
        <v>0</v>
      </c>
      <c r="C23" s="57">
        <v>0</v>
      </c>
      <c r="D23" s="57">
        <v>1</v>
      </c>
      <c r="E23" s="57">
        <v>-1</v>
      </c>
      <c r="F23" s="57">
        <v>0</v>
      </c>
      <c r="G23" s="57">
        <v>0</v>
      </c>
      <c r="H23" s="57">
        <v>0.25</v>
      </c>
      <c r="I23" s="57">
        <v>2</v>
      </c>
    </row>
    <row r="24" spans="1:9" x14ac:dyDescent="0.15">
      <c r="A24" s="35">
        <v>2010</v>
      </c>
      <c r="B24" s="57">
        <v>0</v>
      </c>
      <c r="C24" s="57">
        <v>16</v>
      </c>
      <c r="D24" s="57">
        <v>1</v>
      </c>
      <c r="E24" s="57">
        <v>-1</v>
      </c>
      <c r="F24" s="57">
        <v>0</v>
      </c>
      <c r="G24" s="57">
        <v>0</v>
      </c>
      <c r="H24" s="57">
        <v>0.24647887299999999</v>
      </c>
      <c r="I24" s="57">
        <v>1</v>
      </c>
    </row>
    <row r="25" spans="1:9" x14ac:dyDescent="0.15">
      <c r="A25" s="35">
        <v>2011</v>
      </c>
      <c r="B25" s="57">
        <v>0</v>
      </c>
      <c r="C25" s="57">
        <v>77</v>
      </c>
      <c r="D25" s="57">
        <v>1</v>
      </c>
      <c r="E25" s="57">
        <v>-1</v>
      </c>
      <c r="F25" s="57">
        <v>0</v>
      </c>
      <c r="G25" s="57">
        <v>0</v>
      </c>
      <c r="H25" s="57">
        <v>0.28676470599999998</v>
      </c>
      <c r="I25" s="57">
        <v>2</v>
      </c>
    </row>
    <row r="26" spans="1:9" x14ac:dyDescent="0.15">
      <c r="A26" s="35">
        <v>2012</v>
      </c>
      <c r="B26" s="57">
        <v>0</v>
      </c>
      <c r="C26" s="57">
        <v>127</v>
      </c>
      <c r="D26" s="57">
        <v>1</v>
      </c>
      <c r="E26" s="57">
        <v>-1</v>
      </c>
      <c r="F26" s="57">
        <v>0</v>
      </c>
      <c r="G26" s="57">
        <v>0</v>
      </c>
      <c r="H26" s="57">
        <v>0.27027026999999998</v>
      </c>
      <c r="I26" s="57">
        <v>2</v>
      </c>
    </row>
    <row r="27" spans="1:9" x14ac:dyDescent="0.15">
      <c r="A27" s="35">
        <v>2013</v>
      </c>
      <c r="B27" s="57">
        <v>0</v>
      </c>
      <c r="C27" s="57">
        <v>69</v>
      </c>
      <c r="D27" s="57">
        <v>1</v>
      </c>
      <c r="E27" s="57">
        <v>-1</v>
      </c>
      <c r="F27" s="57">
        <v>0</v>
      </c>
      <c r="G27" s="57">
        <v>0</v>
      </c>
      <c r="H27" s="57">
        <v>0.25</v>
      </c>
      <c r="I27" s="57">
        <v>1</v>
      </c>
    </row>
    <row r="28" spans="1:9" x14ac:dyDescent="0.15">
      <c r="A28" s="35">
        <v>2014</v>
      </c>
      <c r="B28" s="57">
        <v>0</v>
      </c>
      <c r="C28" s="57">
        <v>16</v>
      </c>
      <c r="D28" s="57">
        <v>1</v>
      </c>
      <c r="E28" s="57">
        <v>-1</v>
      </c>
      <c r="F28" s="57">
        <v>0</v>
      </c>
      <c r="G28" s="57">
        <v>0</v>
      </c>
      <c r="H28" s="57">
        <v>0.28481012700000002</v>
      </c>
      <c r="I28" s="57">
        <v>1</v>
      </c>
    </row>
    <row r="29" spans="1:9" x14ac:dyDescent="0.15">
      <c r="A29" s="35">
        <v>2015</v>
      </c>
      <c r="B29" s="57">
        <v>0</v>
      </c>
      <c r="C29" s="57">
        <v>37</v>
      </c>
      <c r="D29" s="57">
        <v>1</v>
      </c>
      <c r="E29" s="57">
        <v>-1</v>
      </c>
      <c r="F29" s="57">
        <v>0</v>
      </c>
      <c r="G29" s="57">
        <v>0</v>
      </c>
      <c r="H29" s="57">
        <v>0.28846153800000002</v>
      </c>
      <c r="I29" s="57">
        <v>2</v>
      </c>
    </row>
    <row r="30" spans="1:9" x14ac:dyDescent="0.15">
      <c r="A30" s="35">
        <v>2016</v>
      </c>
      <c r="B30" s="57">
        <v>0</v>
      </c>
      <c r="C30" s="57">
        <v>31</v>
      </c>
      <c r="D30" s="57">
        <v>1</v>
      </c>
      <c r="E30" s="57">
        <v>-1</v>
      </c>
      <c r="F30" s="57">
        <v>0</v>
      </c>
      <c r="G30" s="57">
        <v>0</v>
      </c>
      <c r="H30" s="57">
        <v>0.33124999999999999</v>
      </c>
      <c r="I30" s="57">
        <v>2</v>
      </c>
    </row>
    <row r="31" spans="1:9" x14ac:dyDescent="0.15">
      <c r="A31" s="35">
        <v>2017</v>
      </c>
      <c r="B31" s="57">
        <v>0</v>
      </c>
      <c r="C31" s="57">
        <v>9</v>
      </c>
      <c r="D31" s="57">
        <v>1</v>
      </c>
      <c r="E31" s="57">
        <v>0</v>
      </c>
      <c r="F31" s="57">
        <v>0</v>
      </c>
      <c r="G31" s="57">
        <v>0</v>
      </c>
      <c r="H31" s="57">
        <v>0.23655914</v>
      </c>
      <c r="I31" s="57">
        <v>1</v>
      </c>
    </row>
    <row r="32" spans="1:9" x14ac:dyDescent="0.15">
      <c r="A32" s="35">
        <v>2018</v>
      </c>
      <c r="B32" s="57">
        <v>0</v>
      </c>
      <c r="C32" s="57">
        <v>53</v>
      </c>
      <c r="D32" s="57">
        <v>1</v>
      </c>
      <c r="E32" s="57">
        <v>0</v>
      </c>
      <c r="F32" s="57">
        <v>0</v>
      </c>
      <c r="G32" s="57">
        <v>0</v>
      </c>
      <c r="H32" s="57">
        <v>0.25943396200000002</v>
      </c>
      <c r="I32" s="57">
        <v>1</v>
      </c>
    </row>
    <row r="33" spans="1:9" x14ac:dyDescent="0.15">
      <c r="A33" s="35">
        <v>2019</v>
      </c>
      <c r="B33" s="57">
        <v>0</v>
      </c>
      <c r="C33" s="57">
        <v>39</v>
      </c>
      <c r="D33" s="57">
        <v>1</v>
      </c>
      <c r="E33" s="57">
        <v>0</v>
      </c>
      <c r="F33" s="57">
        <v>0</v>
      </c>
      <c r="G33" s="57">
        <v>0</v>
      </c>
      <c r="H33" s="57">
        <v>0.37373737400000001</v>
      </c>
      <c r="I33" s="57">
        <v>3</v>
      </c>
    </row>
    <row r="34" spans="1:9" x14ac:dyDescent="0.15">
      <c r="A34" s="35">
        <v>2020</v>
      </c>
      <c r="B34" s="57">
        <v>0</v>
      </c>
      <c r="C34" s="57">
        <v>17</v>
      </c>
      <c r="D34" s="57">
        <v>1</v>
      </c>
      <c r="E34" s="57">
        <v>0</v>
      </c>
      <c r="F34" s="57">
        <v>0</v>
      </c>
      <c r="G34" s="57">
        <v>0</v>
      </c>
      <c r="H34" s="57">
        <v>0.36</v>
      </c>
      <c r="I34" s="57">
        <v>1</v>
      </c>
    </row>
    <row r="35" spans="1:9" x14ac:dyDescent="0.15">
      <c r="A35" s="35">
        <v>2021</v>
      </c>
      <c r="B35" s="57">
        <v>0</v>
      </c>
      <c r="C35" s="57">
        <v>35</v>
      </c>
      <c r="D35" s="57">
        <v>1</v>
      </c>
      <c r="E35" s="57">
        <v>-1</v>
      </c>
      <c r="F35" s="57">
        <v>0</v>
      </c>
      <c r="G35" s="57">
        <v>0</v>
      </c>
      <c r="H35" s="57">
        <v>0.41666666699999999</v>
      </c>
      <c r="I35" s="57">
        <v>1</v>
      </c>
    </row>
    <row r="36" spans="1:9" x14ac:dyDescent="0.15">
      <c r="A36" s="35">
        <v>2022</v>
      </c>
      <c r="B36" s="57">
        <v>0</v>
      </c>
      <c r="C36" s="57">
        <v>16</v>
      </c>
      <c r="D36" s="57">
        <v>1</v>
      </c>
      <c r="E36" s="57">
        <v>-1</v>
      </c>
      <c r="F36" s="57">
        <v>0</v>
      </c>
      <c r="G36" s="57">
        <v>0</v>
      </c>
      <c r="H36" s="57">
        <v>0.48863636399999999</v>
      </c>
      <c r="I36" s="57">
        <v>3</v>
      </c>
    </row>
    <row r="37" spans="1:9" x14ac:dyDescent="0.15">
      <c r="A37" s="35">
        <v>2023</v>
      </c>
      <c r="B37" s="57">
        <v>0</v>
      </c>
      <c r="C37" s="57">
        <v>22</v>
      </c>
      <c r="D37" s="57">
        <v>1</v>
      </c>
      <c r="E37" s="57">
        <v>-1</v>
      </c>
      <c r="F37" s="57">
        <v>0</v>
      </c>
      <c r="G37" s="57">
        <v>0</v>
      </c>
      <c r="H37" s="57">
        <v>0.36627906999999998</v>
      </c>
      <c r="I37" s="57">
        <v>2</v>
      </c>
    </row>
    <row r="38" spans="1:9" s="59" customFormat="1" x14ac:dyDescent="0.15">
      <c r="A38" s="55">
        <v>1992</v>
      </c>
      <c r="B38" s="58">
        <v>0</v>
      </c>
      <c r="C38" s="58">
        <v>1305</v>
      </c>
      <c r="D38" s="58">
        <v>1</v>
      </c>
      <c r="E38" s="58">
        <v>0</v>
      </c>
      <c r="F38" s="58">
        <v>0</v>
      </c>
      <c r="G38" s="58">
        <v>0</v>
      </c>
      <c r="H38" s="58">
        <v>0.675675676</v>
      </c>
      <c r="I38" s="58">
        <v>3</v>
      </c>
    </row>
    <row r="39" spans="1:9" s="59" customFormat="1" x14ac:dyDescent="0.15">
      <c r="A39" s="55">
        <v>1993</v>
      </c>
      <c r="B39" s="58">
        <v>0</v>
      </c>
      <c r="C39" s="58">
        <v>1123</v>
      </c>
      <c r="D39" s="58">
        <v>1</v>
      </c>
      <c r="E39" s="58">
        <v>0</v>
      </c>
      <c r="F39" s="58">
        <v>0</v>
      </c>
      <c r="G39" s="58">
        <v>0</v>
      </c>
      <c r="H39" s="58">
        <v>0.703125</v>
      </c>
      <c r="I39" s="58">
        <v>1</v>
      </c>
    </row>
    <row r="40" spans="1:9" s="59" customFormat="1" x14ac:dyDescent="0.15">
      <c r="A40" s="55">
        <v>1994</v>
      </c>
      <c r="B40" s="58">
        <v>0</v>
      </c>
      <c r="C40" s="58">
        <v>735</v>
      </c>
      <c r="D40" s="58">
        <v>1</v>
      </c>
      <c r="E40" s="58">
        <v>0</v>
      </c>
      <c r="F40" s="58">
        <v>0</v>
      </c>
      <c r="G40" s="58">
        <v>0</v>
      </c>
      <c r="H40" s="58">
        <v>0.746268657</v>
      </c>
      <c r="I40" s="58">
        <v>3</v>
      </c>
    </row>
    <row r="41" spans="1:9" s="59" customFormat="1" x14ac:dyDescent="0.15">
      <c r="A41" s="55">
        <v>1995</v>
      </c>
      <c r="B41" s="58">
        <v>0</v>
      </c>
      <c r="C41" s="58">
        <v>806</v>
      </c>
      <c r="D41" s="58">
        <v>1</v>
      </c>
      <c r="E41" s="58">
        <v>0</v>
      </c>
      <c r="F41" s="58">
        <v>0</v>
      </c>
      <c r="G41" s="58">
        <v>0</v>
      </c>
      <c r="H41" s="58">
        <v>0.78749999999999998</v>
      </c>
      <c r="I41" s="58">
        <v>3</v>
      </c>
    </row>
    <row r="42" spans="1:9" s="59" customFormat="1" x14ac:dyDescent="0.15">
      <c r="A42" s="55">
        <v>1996</v>
      </c>
      <c r="B42" s="58">
        <v>0</v>
      </c>
      <c r="C42" s="58">
        <v>707</v>
      </c>
      <c r="D42" s="58">
        <v>1</v>
      </c>
      <c r="E42" s="58">
        <v>0</v>
      </c>
      <c r="F42" s="58">
        <v>0</v>
      </c>
      <c r="G42" s="58">
        <v>0</v>
      </c>
      <c r="H42" s="58">
        <v>0.71052631600000005</v>
      </c>
      <c r="I42" s="58">
        <v>0</v>
      </c>
    </row>
    <row r="43" spans="1:9" s="59" customFormat="1" x14ac:dyDescent="0.15">
      <c r="A43" s="55">
        <v>1997</v>
      </c>
      <c r="B43" s="58">
        <v>0</v>
      </c>
      <c r="C43" s="58">
        <v>638</v>
      </c>
      <c r="D43" s="58">
        <v>1</v>
      </c>
      <c r="E43" s="58">
        <v>0</v>
      </c>
      <c r="F43" s="58">
        <v>0</v>
      </c>
      <c r="G43" s="58">
        <v>0</v>
      </c>
      <c r="H43" s="58">
        <v>0.65068493199999999</v>
      </c>
      <c r="I43" s="58">
        <v>2</v>
      </c>
    </row>
    <row r="44" spans="1:9" s="59" customFormat="1" x14ac:dyDescent="0.15">
      <c r="A44" s="55">
        <v>1998</v>
      </c>
      <c r="B44" s="58">
        <v>0</v>
      </c>
      <c r="C44" s="58">
        <v>684</v>
      </c>
      <c r="D44" s="58">
        <v>1</v>
      </c>
      <c r="E44" s="58">
        <v>0</v>
      </c>
      <c r="F44" s="58">
        <v>0</v>
      </c>
      <c r="G44" s="58">
        <v>0</v>
      </c>
      <c r="H44" s="58">
        <v>0.62698412699999995</v>
      </c>
      <c r="I44" s="58">
        <v>4</v>
      </c>
    </row>
    <row r="45" spans="1:9" s="59" customFormat="1" x14ac:dyDescent="0.15">
      <c r="A45" s="55">
        <v>1999</v>
      </c>
      <c r="B45" s="58">
        <v>0</v>
      </c>
      <c r="C45" s="58">
        <v>248</v>
      </c>
      <c r="D45" s="58">
        <v>1</v>
      </c>
      <c r="E45" s="58">
        <v>0</v>
      </c>
      <c r="F45" s="58">
        <v>0</v>
      </c>
      <c r="G45" s="58">
        <v>0</v>
      </c>
      <c r="H45" s="58">
        <v>0.65</v>
      </c>
      <c r="I45" s="58">
        <v>1</v>
      </c>
    </row>
    <row r="46" spans="1:9" s="59" customFormat="1" x14ac:dyDescent="0.15">
      <c r="A46" s="55">
        <v>2000</v>
      </c>
      <c r="B46" s="58">
        <v>0</v>
      </c>
      <c r="C46" s="58">
        <v>1090</v>
      </c>
      <c r="D46" s="58">
        <v>1</v>
      </c>
      <c r="E46" s="58">
        <v>0</v>
      </c>
      <c r="F46" s="58">
        <v>0</v>
      </c>
      <c r="G46" s="58">
        <v>0</v>
      </c>
      <c r="H46" s="58">
        <v>0.63235294099999995</v>
      </c>
      <c r="I46" s="58">
        <v>2</v>
      </c>
    </row>
    <row r="47" spans="1:9" s="59" customFormat="1" x14ac:dyDescent="0.15">
      <c r="A47" s="55">
        <v>2001</v>
      </c>
      <c r="B47" s="58">
        <v>0</v>
      </c>
      <c r="C47" s="58">
        <v>1456</v>
      </c>
      <c r="D47" s="58">
        <v>1</v>
      </c>
      <c r="E47" s="58">
        <v>0</v>
      </c>
      <c r="F47" s="58">
        <v>0</v>
      </c>
      <c r="G47" s="58">
        <v>0</v>
      </c>
      <c r="H47" s="58">
        <v>0.60294117599999997</v>
      </c>
      <c r="I47" s="58">
        <v>3</v>
      </c>
    </row>
    <row r="48" spans="1:9" s="59" customFormat="1" x14ac:dyDescent="0.15">
      <c r="A48" s="55">
        <v>2002</v>
      </c>
      <c r="B48" s="58">
        <v>0</v>
      </c>
      <c r="C48" s="58">
        <v>541</v>
      </c>
      <c r="D48" s="58">
        <v>1</v>
      </c>
      <c r="E48" s="58">
        <v>0</v>
      </c>
      <c r="F48" s="58">
        <v>0</v>
      </c>
      <c r="G48" s="58">
        <v>0</v>
      </c>
      <c r="H48" s="58">
        <v>0.54605263199999998</v>
      </c>
      <c r="I48" s="58">
        <v>1</v>
      </c>
    </row>
    <row r="49" spans="1:9" s="59" customFormat="1" x14ac:dyDescent="0.15">
      <c r="A49" s="55">
        <v>2003</v>
      </c>
      <c r="B49" s="58">
        <v>0</v>
      </c>
      <c r="C49" s="58">
        <v>578</v>
      </c>
      <c r="D49" s="58">
        <v>1</v>
      </c>
      <c r="E49" s="58">
        <v>0</v>
      </c>
      <c r="F49" s="58">
        <v>0</v>
      </c>
      <c r="G49" s="58">
        <v>0</v>
      </c>
      <c r="H49" s="58">
        <v>0.590909091</v>
      </c>
      <c r="I49" s="58">
        <v>5</v>
      </c>
    </row>
    <row r="50" spans="1:9" s="59" customFormat="1" x14ac:dyDescent="0.15">
      <c r="A50" s="55">
        <v>2004</v>
      </c>
      <c r="B50" s="58">
        <v>0</v>
      </c>
      <c r="C50" s="58">
        <v>365</v>
      </c>
      <c r="D50" s="58">
        <v>1</v>
      </c>
      <c r="E50" s="58">
        <v>0</v>
      </c>
      <c r="F50" s="58">
        <v>0</v>
      </c>
      <c r="G50" s="58">
        <v>0</v>
      </c>
      <c r="H50" s="58">
        <v>0.54794520499999999</v>
      </c>
      <c r="I50" s="58">
        <v>2</v>
      </c>
    </row>
    <row r="51" spans="1:9" s="59" customFormat="1" x14ac:dyDescent="0.15">
      <c r="A51" s="55">
        <v>2005</v>
      </c>
      <c r="B51" s="58">
        <v>0</v>
      </c>
      <c r="C51" s="58">
        <v>190</v>
      </c>
      <c r="D51" s="58">
        <v>1</v>
      </c>
      <c r="E51" s="58">
        <v>0</v>
      </c>
      <c r="F51" s="58">
        <v>0</v>
      </c>
      <c r="G51" s="58">
        <v>0</v>
      </c>
      <c r="H51" s="58">
        <v>0.53378378400000004</v>
      </c>
      <c r="I51" s="58">
        <v>3</v>
      </c>
    </row>
    <row r="52" spans="1:9" s="59" customFormat="1" x14ac:dyDescent="0.15">
      <c r="A52" s="55">
        <v>2006</v>
      </c>
      <c r="B52" s="58">
        <v>0</v>
      </c>
      <c r="C52" s="58">
        <v>367</v>
      </c>
      <c r="D52" s="58">
        <v>1</v>
      </c>
      <c r="E52" s="58">
        <v>0</v>
      </c>
      <c r="F52" s="58">
        <v>0</v>
      </c>
      <c r="G52" s="58">
        <v>0</v>
      </c>
      <c r="H52" s="58">
        <v>0.485148515</v>
      </c>
      <c r="I52" s="58">
        <v>2</v>
      </c>
    </row>
    <row r="53" spans="1:9" s="59" customFormat="1" x14ac:dyDescent="0.15">
      <c r="A53" s="55">
        <v>2007</v>
      </c>
      <c r="B53" s="58">
        <v>0</v>
      </c>
      <c r="C53" s="58">
        <v>635</v>
      </c>
      <c r="D53" s="58">
        <v>1</v>
      </c>
      <c r="E53" s="58">
        <v>0</v>
      </c>
      <c r="F53" s="58">
        <v>0</v>
      </c>
      <c r="G53" s="58">
        <v>0</v>
      </c>
      <c r="H53" s="58">
        <v>0.48734177200000001</v>
      </c>
      <c r="I53" s="58">
        <v>3</v>
      </c>
    </row>
    <row r="54" spans="1:9" s="59" customFormat="1" x14ac:dyDescent="0.15">
      <c r="A54" s="55">
        <v>2008</v>
      </c>
      <c r="B54" s="58">
        <v>0</v>
      </c>
      <c r="C54" s="58">
        <v>783</v>
      </c>
      <c r="D54" s="58">
        <v>1</v>
      </c>
      <c r="E54" s="58">
        <v>0</v>
      </c>
      <c r="F54" s="58">
        <v>0</v>
      </c>
      <c r="G54" s="58">
        <v>0</v>
      </c>
      <c r="H54" s="58">
        <v>0.52631578899999998</v>
      </c>
      <c r="I54" s="58">
        <v>4</v>
      </c>
    </row>
    <row r="55" spans="1:9" s="59" customFormat="1" x14ac:dyDescent="0.15">
      <c r="A55" s="55">
        <v>2009</v>
      </c>
      <c r="B55" s="58">
        <v>0</v>
      </c>
      <c r="C55" s="58">
        <v>571</v>
      </c>
      <c r="D55" s="58">
        <v>1</v>
      </c>
      <c r="E55" s="58">
        <v>0</v>
      </c>
      <c r="F55" s="58">
        <v>0</v>
      </c>
      <c r="G55" s="58">
        <v>0</v>
      </c>
      <c r="H55" s="58">
        <v>0.65441176499999998</v>
      </c>
      <c r="I55" s="58">
        <v>4</v>
      </c>
    </row>
    <row r="56" spans="1:9" s="59" customFormat="1" x14ac:dyDescent="0.15">
      <c r="A56" s="55">
        <v>2010</v>
      </c>
      <c r="B56" s="58">
        <v>0</v>
      </c>
      <c r="C56" s="58">
        <v>499</v>
      </c>
      <c r="D56" s="58">
        <v>1</v>
      </c>
      <c r="E56" s="58">
        <v>0</v>
      </c>
      <c r="F56" s="58">
        <v>0</v>
      </c>
      <c r="G56" s="58">
        <v>0</v>
      </c>
      <c r="H56" s="58">
        <v>0.66666666699999999</v>
      </c>
      <c r="I56" s="58">
        <v>1</v>
      </c>
    </row>
    <row r="57" spans="1:9" s="59" customFormat="1" x14ac:dyDescent="0.15">
      <c r="A57" s="55">
        <v>2011</v>
      </c>
      <c r="B57" s="58">
        <v>0</v>
      </c>
      <c r="C57" s="58">
        <v>397</v>
      </c>
      <c r="D57" s="58">
        <v>1</v>
      </c>
      <c r="E57" s="58">
        <v>0</v>
      </c>
      <c r="F57" s="58">
        <v>0</v>
      </c>
      <c r="G57" s="58">
        <v>0</v>
      </c>
      <c r="H57" s="58">
        <v>0.66911764699999998</v>
      </c>
      <c r="I57" s="58">
        <v>2</v>
      </c>
    </row>
    <row r="58" spans="1:9" s="59" customFormat="1" x14ac:dyDescent="0.15">
      <c r="A58" s="55">
        <v>2012</v>
      </c>
      <c r="B58" s="58">
        <v>0</v>
      </c>
      <c r="C58" s="58">
        <v>635</v>
      </c>
      <c r="D58" s="58">
        <v>1</v>
      </c>
      <c r="E58" s="58">
        <v>0</v>
      </c>
      <c r="F58" s="58">
        <v>0</v>
      </c>
      <c r="G58" s="58">
        <v>0</v>
      </c>
      <c r="H58" s="58">
        <v>0.65942029000000002</v>
      </c>
      <c r="I58" s="58">
        <v>3</v>
      </c>
    </row>
    <row r="59" spans="1:9" s="59" customFormat="1" x14ac:dyDescent="0.15">
      <c r="A59" s="55">
        <v>2013</v>
      </c>
      <c r="B59" s="58">
        <v>0</v>
      </c>
      <c r="C59" s="58">
        <v>424</v>
      </c>
      <c r="D59" s="58">
        <v>1</v>
      </c>
      <c r="E59" s="58">
        <v>0</v>
      </c>
      <c r="F59" s="58">
        <v>0</v>
      </c>
      <c r="G59" s="58">
        <v>0</v>
      </c>
      <c r="H59" s="58">
        <v>0.6796875</v>
      </c>
      <c r="I59" s="58">
        <v>2</v>
      </c>
    </row>
    <row r="60" spans="1:9" s="59" customFormat="1" x14ac:dyDescent="0.15">
      <c r="A60" s="55">
        <v>2014</v>
      </c>
      <c r="B60" s="58">
        <v>0</v>
      </c>
      <c r="C60" s="58">
        <v>197</v>
      </c>
      <c r="D60" s="58">
        <v>1</v>
      </c>
      <c r="E60" s="58">
        <v>0</v>
      </c>
      <c r="F60" s="58">
        <v>0</v>
      </c>
      <c r="G60" s="58">
        <v>0</v>
      </c>
      <c r="H60" s="58">
        <v>0.71518987300000003</v>
      </c>
      <c r="I60" s="58">
        <v>3</v>
      </c>
    </row>
    <row r="61" spans="1:9" s="59" customFormat="1" x14ac:dyDescent="0.15">
      <c r="A61" s="55">
        <v>2015</v>
      </c>
      <c r="B61" s="58">
        <v>0</v>
      </c>
      <c r="C61" s="58">
        <v>396</v>
      </c>
      <c r="D61" s="58">
        <v>1</v>
      </c>
      <c r="E61" s="58">
        <v>0</v>
      </c>
      <c r="F61" s="58">
        <v>0</v>
      </c>
      <c r="G61" s="58">
        <v>0</v>
      </c>
      <c r="H61" s="58">
        <v>0.72435897400000004</v>
      </c>
      <c r="I61" s="58">
        <v>1</v>
      </c>
    </row>
    <row r="62" spans="1:9" s="59" customFormat="1" x14ac:dyDescent="0.15">
      <c r="A62" s="55">
        <v>2016</v>
      </c>
      <c r="B62" s="58">
        <v>0</v>
      </c>
      <c r="C62" s="58">
        <v>267</v>
      </c>
      <c r="D62" s="58">
        <v>1</v>
      </c>
      <c r="E62" s="58">
        <v>0</v>
      </c>
      <c r="F62" s="58">
        <v>0</v>
      </c>
      <c r="G62" s="58">
        <v>0</v>
      </c>
      <c r="H62" s="58">
        <v>0.72839506200000004</v>
      </c>
      <c r="I62" s="58">
        <v>3</v>
      </c>
    </row>
    <row r="63" spans="1:9" s="59" customFormat="1" x14ac:dyDescent="0.15">
      <c r="A63" s="55">
        <v>2017</v>
      </c>
      <c r="B63" s="58">
        <v>0</v>
      </c>
      <c r="C63" s="58">
        <v>779</v>
      </c>
      <c r="D63" s="58">
        <v>1</v>
      </c>
      <c r="E63" s="58">
        <v>0</v>
      </c>
      <c r="F63" s="58">
        <v>0</v>
      </c>
      <c r="G63" s="58">
        <v>0</v>
      </c>
      <c r="H63" s="58">
        <v>0.60215053799999996</v>
      </c>
      <c r="I63" s="58">
        <v>2</v>
      </c>
    </row>
    <row r="64" spans="1:9" s="59" customFormat="1" x14ac:dyDescent="0.15">
      <c r="A64" s="55">
        <v>2018</v>
      </c>
      <c r="B64" s="58">
        <v>0</v>
      </c>
      <c r="C64" s="58">
        <v>164</v>
      </c>
      <c r="D64" s="58">
        <v>1</v>
      </c>
      <c r="E64" s="58">
        <v>0</v>
      </c>
      <c r="F64" s="58">
        <v>0</v>
      </c>
      <c r="G64" s="58">
        <v>0</v>
      </c>
      <c r="H64" s="58">
        <v>0.57547169799999998</v>
      </c>
      <c r="I64" s="58">
        <v>2</v>
      </c>
    </row>
    <row r="65" spans="1:9" s="59" customFormat="1" x14ac:dyDescent="0.15">
      <c r="A65" s="55">
        <v>2019</v>
      </c>
      <c r="B65" s="58">
        <v>0</v>
      </c>
      <c r="C65" s="58">
        <v>621</v>
      </c>
      <c r="D65" s="58">
        <v>1</v>
      </c>
      <c r="E65" s="58">
        <v>0</v>
      </c>
      <c r="F65" s="58">
        <v>0</v>
      </c>
      <c r="G65" s="58">
        <v>0</v>
      </c>
      <c r="H65" s="58">
        <v>0.63500000000000001</v>
      </c>
      <c r="I65" s="58">
        <v>3</v>
      </c>
    </row>
    <row r="66" spans="1:9" s="59" customFormat="1" x14ac:dyDescent="0.15">
      <c r="A66" s="55">
        <v>2020</v>
      </c>
      <c r="B66" s="58">
        <v>0</v>
      </c>
      <c r="C66" s="58">
        <v>778</v>
      </c>
      <c r="D66" s="58">
        <v>1</v>
      </c>
      <c r="E66" s="58">
        <v>0</v>
      </c>
      <c r="F66" s="58">
        <v>0</v>
      </c>
      <c r="G66" s="58">
        <v>0</v>
      </c>
      <c r="H66" s="58">
        <v>0.60499999999999998</v>
      </c>
      <c r="I66" s="58">
        <v>0</v>
      </c>
    </row>
    <row r="67" spans="1:9" s="59" customFormat="1" x14ac:dyDescent="0.15">
      <c r="A67" s="55">
        <v>2021</v>
      </c>
      <c r="B67" s="58">
        <v>0</v>
      </c>
      <c r="C67" s="58">
        <v>984</v>
      </c>
      <c r="D67" s="58">
        <v>1</v>
      </c>
      <c r="E67" s="58">
        <v>0</v>
      </c>
      <c r="F67" s="58">
        <v>0</v>
      </c>
      <c r="G67" s="58">
        <v>0</v>
      </c>
      <c r="H67" s="58">
        <v>0.74117647099999995</v>
      </c>
      <c r="I67" s="58">
        <v>3</v>
      </c>
    </row>
    <row r="68" spans="1:9" s="59" customFormat="1" x14ac:dyDescent="0.15">
      <c r="A68" s="55">
        <v>2022</v>
      </c>
      <c r="B68" s="58">
        <v>0</v>
      </c>
      <c r="C68" s="58">
        <v>942</v>
      </c>
      <c r="D68" s="58">
        <v>1</v>
      </c>
      <c r="E68" s="58">
        <v>0</v>
      </c>
      <c r="F68" s="58">
        <v>0</v>
      </c>
      <c r="G68" s="58">
        <v>0</v>
      </c>
      <c r="H68" s="58">
        <v>0.78651685400000004</v>
      </c>
      <c r="I68" s="58">
        <v>4</v>
      </c>
    </row>
    <row r="69" spans="1:9" s="59" customFormat="1" x14ac:dyDescent="0.15">
      <c r="A69" s="55">
        <v>2023</v>
      </c>
      <c r="B69" s="58">
        <v>0</v>
      </c>
      <c r="C69" s="58">
        <v>524</v>
      </c>
      <c r="D69" s="58">
        <v>1</v>
      </c>
      <c r="E69" s="58">
        <v>0</v>
      </c>
      <c r="F69" s="58">
        <v>0</v>
      </c>
      <c r="G69" s="58">
        <v>0</v>
      </c>
      <c r="H69" s="58">
        <v>0.79310344799999999</v>
      </c>
      <c r="I69" s="58">
        <v>5</v>
      </c>
    </row>
    <row r="70" spans="1:9" x14ac:dyDescent="0.15">
      <c r="A70" s="35">
        <v>1992</v>
      </c>
      <c r="B70" s="57">
        <v>0</v>
      </c>
      <c r="C70" s="57">
        <v>352</v>
      </c>
      <c r="D70" s="57">
        <v>1</v>
      </c>
      <c r="E70" s="57">
        <v>0</v>
      </c>
      <c r="F70" s="57">
        <v>0</v>
      </c>
      <c r="G70" s="57">
        <v>0</v>
      </c>
      <c r="H70" s="57">
        <v>0.59589041099999995</v>
      </c>
      <c r="I70" s="57">
        <v>1</v>
      </c>
    </row>
    <row r="71" spans="1:9" x14ac:dyDescent="0.15">
      <c r="A71" s="35">
        <v>1993</v>
      </c>
      <c r="B71" s="57">
        <v>0</v>
      </c>
      <c r="C71" s="57">
        <v>48</v>
      </c>
      <c r="D71" s="57">
        <v>1</v>
      </c>
      <c r="E71" s="57">
        <v>0</v>
      </c>
      <c r="F71" s="57">
        <v>0</v>
      </c>
      <c r="G71" s="57">
        <v>0</v>
      </c>
      <c r="H71" s="57">
        <v>0.63709677399999998</v>
      </c>
      <c r="I71" s="57">
        <v>2</v>
      </c>
    </row>
    <row r="72" spans="1:9" x14ac:dyDescent="0.15">
      <c r="A72" s="35">
        <v>1994</v>
      </c>
      <c r="B72" s="57">
        <v>0</v>
      </c>
      <c r="C72" s="57">
        <v>5</v>
      </c>
      <c r="D72" s="57">
        <v>1</v>
      </c>
      <c r="E72" s="57">
        <v>0</v>
      </c>
      <c r="F72" s="57">
        <v>0</v>
      </c>
      <c r="G72" s="57">
        <v>0</v>
      </c>
      <c r="H72" s="57">
        <v>0.68939393900000001</v>
      </c>
      <c r="I72" s="57">
        <v>1</v>
      </c>
    </row>
    <row r="73" spans="1:9" x14ac:dyDescent="0.15">
      <c r="A73" s="35">
        <v>1995</v>
      </c>
      <c r="B73" s="57">
        <v>0</v>
      </c>
      <c r="C73" s="57">
        <v>49</v>
      </c>
      <c r="D73" s="57">
        <v>1</v>
      </c>
      <c r="E73" s="57">
        <v>-1</v>
      </c>
      <c r="F73" s="57">
        <v>0</v>
      </c>
      <c r="G73" s="57">
        <v>0</v>
      </c>
      <c r="H73" s="57">
        <v>0.65384615400000001</v>
      </c>
      <c r="I73" s="57">
        <v>3</v>
      </c>
    </row>
    <row r="74" spans="1:9" x14ac:dyDescent="0.15">
      <c r="A74" s="35">
        <v>1996</v>
      </c>
      <c r="B74" s="57">
        <v>0</v>
      </c>
      <c r="C74" s="57">
        <v>25</v>
      </c>
      <c r="D74" s="57">
        <v>1</v>
      </c>
      <c r="E74" s="57">
        <v>-1</v>
      </c>
      <c r="F74" s="57">
        <v>0</v>
      </c>
      <c r="G74" s="57">
        <v>0</v>
      </c>
      <c r="H74" s="57">
        <v>0.68</v>
      </c>
      <c r="I74" s="57">
        <v>2</v>
      </c>
    </row>
    <row r="75" spans="1:9" x14ac:dyDescent="0.15">
      <c r="A75" s="35">
        <v>1997</v>
      </c>
      <c r="B75" s="57">
        <v>0</v>
      </c>
      <c r="C75" s="57">
        <v>82</v>
      </c>
      <c r="D75" s="57">
        <v>1</v>
      </c>
      <c r="E75" s="57">
        <v>0</v>
      </c>
      <c r="F75" s="57">
        <v>0</v>
      </c>
      <c r="G75" s="57">
        <v>0</v>
      </c>
      <c r="H75" s="57">
        <v>0.61643835599999997</v>
      </c>
      <c r="I75" s="57">
        <v>2</v>
      </c>
    </row>
    <row r="76" spans="1:9" x14ac:dyDescent="0.15">
      <c r="A76" s="35">
        <v>1998</v>
      </c>
      <c r="B76" s="57">
        <v>0</v>
      </c>
      <c r="C76" s="57">
        <v>146</v>
      </c>
      <c r="D76" s="57">
        <v>1</v>
      </c>
      <c r="E76" s="57">
        <v>-1</v>
      </c>
      <c r="F76" s="57">
        <v>0</v>
      </c>
      <c r="G76" s="57">
        <v>0</v>
      </c>
      <c r="H76" s="57">
        <v>0.60317460300000003</v>
      </c>
      <c r="I76" s="57">
        <v>1</v>
      </c>
    </row>
    <row r="77" spans="1:9" x14ac:dyDescent="0.15">
      <c r="A77" s="35">
        <v>1999</v>
      </c>
      <c r="B77" s="57">
        <v>0</v>
      </c>
      <c r="C77" s="57">
        <v>87</v>
      </c>
      <c r="D77" s="57">
        <v>1</v>
      </c>
      <c r="E77" s="57">
        <v>-1</v>
      </c>
      <c r="F77" s="57">
        <v>0</v>
      </c>
      <c r="G77" s="57">
        <v>0</v>
      </c>
      <c r="H77" s="57">
        <v>0.61428571399999998</v>
      </c>
      <c r="I77" s="57">
        <v>3</v>
      </c>
    </row>
    <row r="78" spans="1:9" x14ac:dyDescent="0.15">
      <c r="A78" s="35">
        <v>2000</v>
      </c>
      <c r="B78" s="57">
        <v>0</v>
      </c>
      <c r="C78" s="57">
        <v>63</v>
      </c>
      <c r="D78" s="57">
        <v>1</v>
      </c>
      <c r="E78" s="57">
        <v>-1</v>
      </c>
      <c r="F78" s="57">
        <v>0</v>
      </c>
      <c r="G78" s="57">
        <v>0</v>
      </c>
      <c r="H78" s="57">
        <v>0.57352941199999996</v>
      </c>
      <c r="I78" s="57">
        <v>2</v>
      </c>
    </row>
    <row r="79" spans="1:9" x14ac:dyDescent="0.15">
      <c r="A79" s="35">
        <v>2001</v>
      </c>
      <c r="B79" s="57">
        <v>0</v>
      </c>
      <c r="C79" s="57">
        <v>61</v>
      </c>
      <c r="D79" s="57">
        <v>1</v>
      </c>
      <c r="E79" s="57">
        <v>-1</v>
      </c>
      <c r="F79" s="57">
        <v>0</v>
      </c>
      <c r="G79" s="57">
        <v>0</v>
      </c>
      <c r="H79" s="57">
        <v>0.56617647100000001</v>
      </c>
      <c r="I79" s="57">
        <v>2</v>
      </c>
    </row>
    <row r="80" spans="1:9" x14ac:dyDescent="0.15">
      <c r="A80" s="35">
        <v>2002</v>
      </c>
      <c r="B80" s="57">
        <v>0</v>
      </c>
      <c r="C80" s="57">
        <v>13</v>
      </c>
      <c r="D80" s="57">
        <v>1</v>
      </c>
      <c r="E80" s="57">
        <v>-1</v>
      </c>
      <c r="F80" s="57">
        <v>0</v>
      </c>
      <c r="G80" s="57">
        <v>0</v>
      </c>
      <c r="H80" s="57">
        <v>0.54054054100000004</v>
      </c>
      <c r="I80" s="57">
        <v>1</v>
      </c>
    </row>
    <row r="81" spans="1:9" x14ac:dyDescent="0.15">
      <c r="A81" s="35">
        <v>2003</v>
      </c>
      <c r="B81" s="57">
        <v>0</v>
      </c>
      <c r="C81" s="57">
        <v>13</v>
      </c>
      <c r="D81" s="57">
        <v>1</v>
      </c>
      <c r="E81" s="57">
        <v>-2</v>
      </c>
      <c r="F81" s="57">
        <v>0</v>
      </c>
      <c r="G81" s="57">
        <v>0</v>
      </c>
      <c r="H81" s="57">
        <v>0.53896103900000003</v>
      </c>
      <c r="I81" s="57">
        <v>2</v>
      </c>
    </row>
    <row r="82" spans="1:9" x14ac:dyDescent="0.15">
      <c r="A82" s="35">
        <v>2004</v>
      </c>
      <c r="B82" s="57">
        <v>0</v>
      </c>
      <c r="C82" s="57">
        <v>78</v>
      </c>
      <c r="D82" s="57">
        <v>1</v>
      </c>
      <c r="E82" s="57">
        <v>-1</v>
      </c>
      <c r="F82" s="57">
        <v>0</v>
      </c>
      <c r="G82" s="57">
        <v>0</v>
      </c>
      <c r="H82" s="57">
        <v>0.52777777800000003</v>
      </c>
      <c r="I82" s="57">
        <v>3</v>
      </c>
    </row>
    <row r="83" spans="1:9" x14ac:dyDescent="0.15">
      <c r="A83" s="35">
        <v>2005</v>
      </c>
      <c r="B83" s="57">
        <v>0</v>
      </c>
      <c r="C83" s="57">
        <v>4</v>
      </c>
      <c r="D83" s="57">
        <v>1</v>
      </c>
      <c r="E83" s="57">
        <v>-1</v>
      </c>
      <c r="F83" s="57">
        <v>0</v>
      </c>
      <c r="G83" s="57">
        <v>0</v>
      </c>
      <c r="H83" s="57">
        <v>0.506756757</v>
      </c>
      <c r="I83" s="57">
        <v>0</v>
      </c>
    </row>
    <row r="84" spans="1:9" x14ac:dyDescent="0.15">
      <c r="A84" s="35">
        <v>2006</v>
      </c>
      <c r="B84" s="57">
        <v>0</v>
      </c>
      <c r="C84" s="57">
        <v>16</v>
      </c>
      <c r="D84" s="57">
        <v>1</v>
      </c>
      <c r="E84" s="57">
        <v>-1</v>
      </c>
      <c r="F84" s="57">
        <v>0</v>
      </c>
      <c r="G84" s="57">
        <v>0</v>
      </c>
      <c r="H84" s="57">
        <v>0.48019802</v>
      </c>
      <c r="I84" s="57">
        <v>1</v>
      </c>
    </row>
    <row r="85" spans="1:9" x14ac:dyDescent="0.15">
      <c r="A85" s="35">
        <v>2007</v>
      </c>
      <c r="B85" s="57">
        <v>0</v>
      </c>
      <c r="C85" s="57">
        <v>28</v>
      </c>
      <c r="D85" s="57">
        <v>1</v>
      </c>
      <c r="E85" s="57">
        <v>-1</v>
      </c>
      <c r="F85" s="57">
        <v>0</v>
      </c>
      <c r="G85" s="57">
        <v>0</v>
      </c>
      <c r="H85" s="57">
        <v>0.493589744</v>
      </c>
      <c r="I85" s="57">
        <v>3</v>
      </c>
    </row>
    <row r="86" spans="1:9" x14ac:dyDescent="0.15">
      <c r="A86" s="35">
        <v>2008</v>
      </c>
      <c r="B86" s="57">
        <v>0</v>
      </c>
      <c r="C86" s="57">
        <v>50</v>
      </c>
      <c r="D86" s="57">
        <v>1</v>
      </c>
      <c r="E86" s="57">
        <v>-1</v>
      </c>
      <c r="F86" s="57">
        <v>0</v>
      </c>
      <c r="G86" s="57">
        <v>0</v>
      </c>
      <c r="H86" s="57">
        <v>0.50649350599999998</v>
      </c>
      <c r="I86" s="57">
        <v>4</v>
      </c>
    </row>
    <row r="87" spans="1:9" x14ac:dyDescent="0.15">
      <c r="A87" s="35">
        <v>2009</v>
      </c>
      <c r="B87" s="57">
        <v>0</v>
      </c>
      <c r="C87" s="57">
        <v>74</v>
      </c>
      <c r="D87" s="57">
        <v>1</v>
      </c>
      <c r="E87" s="57">
        <v>-1</v>
      </c>
      <c r="F87" s="57">
        <v>0</v>
      </c>
      <c r="G87" s="57">
        <v>0</v>
      </c>
      <c r="H87" s="57">
        <v>0.63235294099999995</v>
      </c>
      <c r="I87" s="57">
        <v>3</v>
      </c>
    </row>
    <row r="88" spans="1:9" x14ac:dyDescent="0.15">
      <c r="A88" s="35">
        <v>2010</v>
      </c>
      <c r="B88" s="57">
        <v>0</v>
      </c>
      <c r="C88" s="57">
        <v>121</v>
      </c>
      <c r="D88" s="57">
        <v>1</v>
      </c>
      <c r="E88" s="57">
        <v>-1</v>
      </c>
      <c r="F88" s="57">
        <v>0</v>
      </c>
      <c r="G88" s="57">
        <v>0</v>
      </c>
      <c r="H88" s="57">
        <v>0.61111111100000004</v>
      </c>
      <c r="I88" s="57">
        <v>3</v>
      </c>
    </row>
    <row r="89" spans="1:9" x14ac:dyDescent="0.15">
      <c r="A89" s="35">
        <v>2011</v>
      </c>
      <c r="B89" s="57">
        <v>0</v>
      </c>
      <c r="C89" s="57">
        <v>92</v>
      </c>
      <c r="D89" s="57">
        <v>1</v>
      </c>
      <c r="E89" s="57">
        <v>-1</v>
      </c>
      <c r="F89" s="57">
        <v>0</v>
      </c>
      <c r="G89" s="57">
        <v>0</v>
      </c>
      <c r="H89" s="57">
        <v>0.63235294099999995</v>
      </c>
      <c r="I89" s="57">
        <v>4</v>
      </c>
    </row>
    <row r="90" spans="1:9" x14ac:dyDescent="0.15">
      <c r="A90" s="35">
        <v>2012</v>
      </c>
      <c r="B90" s="57">
        <v>0</v>
      </c>
      <c r="C90" s="57">
        <v>124</v>
      </c>
      <c r="D90" s="57">
        <v>1</v>
      </c>
      <c r="E90" s="57">
        <v>-1</v>
      </c>
      <c r="F90" s="57">
        <v>0</v>
      </c>
      <c r="G90" s="57">
        <v>0</v>
      </c>
      <c r="H90" s="57">
        <v>0.63513513499999996</v>
      </c>
      <c r="I90" s="57">
        <v>2</v>
      </c>
    </row>
    <row r="91" spans="1:9" x14ac:dyDescent="0.15">
      <c r="A91" s="35">
        <v>2013</v>
      </c>
      <c r="B91" s="57">
        <v>0</v>
      </c>
      <c r="C91" s="57">
        <v>139</v>
      </c>
      <c r="D91" s="57">
        <v>1</v>
      </c>
      <c r="E91" s="57">
        <v>-1</v>
      </c>
      <c r="F91" s="57">
        <v>0</v>
      </c>
      <c r="G91" s="57">
        <v>0</v>
      </c>
      <c r="H91" s="57">
        <v>0.640625</v>
      </c>
      <c r="I91" s="57">
        <v>1</v>
      </c>
    </row>
    <row r="92" spans="1:9" x14ac:dyDescent="0.15">
      <c r="A92" s="35">
        <v>2014</v>
      </c>
      <c r="B92" s="57">
        <v>0</v>
      </c>
      <c r="C92" s="57">
        <v>89</v>
      </c>
      <c r="D92" s="57">
        <v>1</v>
      </c>
      <c r="E92" s="57">
        <v>-1</v>
      </c>
      <c r="F92" s="57">
        <v>0</v>
      </c>
      <c r="G92" s="57">
        <v>0</v>
      </c>
      <c r="H92" s="57">
        <v>0.67088607600000005</v>
      </c>
      <c r="I92" s="57">
        <v>3</v>
      </c>
    </row>
    <row r="93" spans="1:9" x14ac:dyDescent="0.15">
      <c r="A93" s="35">
        <v>2015</v>
      </c>
      <c r="B93" s="57">
        <v>0</v>
      </c>
      <c r="C93" s="57">
        <v>70</v>
      </c>
      <c r="D93" s="57">
        <v>1</v>
      </c>
      <c r="E93" s="57">
        <v>-1</v>
      </c>
      <c r="F93" s="57">
        <v>0</v>
      </c>
      <c r="G93" s="57">
        <v>0</v>
      </c>
      <c r="H93" s="57">
        <v>0.68589743599999997</v>
      </c>
      <c r="I93" s="57">
        <v>3</v>
      </c>
    </row>
    <row r="94" spans="1:9" x14ac:dyDescent="0.15">
      <c r="A94" s="35">
        <v>2016</v>
      </c>
      <c r="B94" s="57">
        <v>0</v>
      </c>
      <c r="C94" s="57">
        <v>88</v>
      </c>
      <c r="D94" s="57">
        <v>1</v>
      </c>
      <c r="E94" s="57">
        <v>-1</v>
      </c>
      <c r="F94" s="57">
        <v>0</v>
      </c>
      <c r="G94" s="57">
        <v>0</v>
      </c>
      <c r="H94" s="57">
        <v>0.69374999999999998</v>
      </c>
      <c r="I94" s="57">
        <v>3</v>
      </c>
    </row>
    <row r="95" spans="1:9" x14ac:dyDescent="0.15">
      <c r="A95" s="35">
        <v>2017</v>
      </c>
      <c r="B95" s="57">
        <v>0</v>
      </c>
      <c r="C95" s="57">
        <v>109</v>
      </c>
      <c r="D95" s="57">
        <v>1</v>
      </c>
      <c r="E95" s="57">
        <v>-1</v>
      </c>
      <c r="F95" s="57">
        <v>0</v>
      </c>
      <c r="G95" s="57">
        <v>0</v>
      </c>
      <c r="H95" s="57">
        <v>0.58602150500000005</v>
      </c>
      <c r="I95" s="57">
        <v>2</v>
      </c>
    </row>
    <row r="96" spans="1:9" x14ac:dyDescent="0.15">
      <c r="A96" s="35">
        <v>2018</v>
      </c>
      <c r="B96" s="57">
        <v>0</v>
      </c>
      <c r="C96" s="57">
        <v>76</v>
      </c>
      <c r="D96" s="57">
        <v>1</v>
      </c>
      <c r="E96" s="57">
        <v>0</v>
      </c>
      <c r="F96" s="57">
        <v>0</v>
      </c>
      <c r="G96" s="57">
        <v>0</v>
      </c>
      <c r="H96" s="57">
        <v>0.55188679200000001</v>
      </c>
      <c r="I96" s="57">
        <v>3</v>
      </c>
    </row>
    <row r="97" spans="1:9" x14ac:dyDescent="0.15">
      <c r="A97" s="35">
        <v>2019</v>
      </c>
      <c r="B97" s="57">
        <v>0</v>
      </c>
      <c r="C97" s="57">
        <v>149</v>
      </c>
      <c r="D97" s="57">
        <v>1</v>
      </c>
      <c r="E97" s="57">
        <v>0</v>
      </c>
      <c r="F97" s="57">
        <v>0</v>
      </c>
      <c r="G97" s="57">
        <v>0</v>
      </c>
      <c r="H97" s="57">
        <v>0.59499999999999997</v>
      </c>
      <c r="I97" s="57">
        <v>3</v>
      </c>
    </row>
    <row r="98" spans="1:9" x14ac:dyDescent="0.15">
      <c r="A98" s="35">
        <v>2020</v>
      </c>
      <c r="B98" s="57">
        <v>0</v>
      </c>
      <c r="C98" s="57">
        <v>214</v>
      </c>
      <c r="D98" s="57">
        <v>1</v>
      </c>
      <c r="E98" s="57">
        <v>0</v>
      </c>
      <c r="F98" s="57">
        <v>0</v>
      </c>
      <c r="G98" s="57">
        <v>0</v>
      </c>
      <c r="H98" s="57">
        <v>0.57499999999999996</v>
      </c>
      <c r="I98" s="57">
        <v>0</v>
      </c>
    </row>
    <row r="99" spans="1:9" x14ac:dyDescent="0.15">
      <c r="A99" s="35">
        <v>2021</v>
      </c>
      <c r="B99" s="57">
        <v>0</v>
      </c>
      <c r="C99" s="57">
        <v>73</v>
      </c>
      <c r="D99" s="57">
        <v>1</v>
      </c>
      <c r="E99" s="57">
        <v>0</v>
      </c>
      <c r="F99" s="57">
        <v>0</v>
      </c>
      <c r="G99" s="57">
        <v>0</v>
      </c>
      <c r="H99" s="57">
        <v>0.686746988</v>
      </c>
      <c r="I99" s="57">
        <v>0</v>
      </c>
    </row>
    <row r="100" spans="1:9" x14ac:dyDescent="0.15">
      <c r="A100" s="35">
        <v>2022</v>
      </c>
      <c r="B100" s="57">
        <v>0</v>
      </c>
      <c r="C100" s="57">
        <v>99</v>
      </c>
      <c r="D100" s="57">
        <v>1</v>
      </c>
      <c r="E100" s="57">
        <v>0</v>
      </c>
      <c r="F100" s="57">
        <v>0</v>
      </c>
      <c r="G100" s="57">
        <v>0</v>
      </c>
      <c r="H100" s="57">
        <v>0.75280898900000004</v>
      </c>
      <c r="I100" s="57">
        <v>2</v>
      </c>
    </row>
    <row r="101" spans="1:9" x14ac:dyDescent="0.15">
      <c r="A101" s="35">
        <v>2023</v>
      </c>
      <c r="B101" s="57">
        <v>0</v>
      </c>
      <c r="C101" s="57">
        <v>88</v>
      </c>
      <c r="D101" s="57">
        <v>1</v>
      </c>
      <c r="E101" s="57">
        <v>0</v>
      </c>
      <c r="F101" s="57">
        <v>0</v>
      </c>
      <c r="G101" s="57">
        <v>0</v>
      </c>
      <c r="H101" s="57">
        <v>0.74431818199999999</v>
      </c>
      <c r="I101" s="57">
        <v>0</v>
      </c>
    </row>
    <row r="102" spans="1:9" s="59" customFormat="1" x14ac:dyDescent="0.15">
      <c r="A102" s="55">
        <v>1992</v>
      </c>
      <c r="B102" s="58">
        <v>0</v>
      </c>
      <c r="C102" s="58">
        <v>660</v>
      </c>
      <c r="D102" s="58">
        <v>1</v>
      </c>
      <c r="E102" s="58">
        <v>0</v>
      </c>
      <c r="F102" s="58">
        <v>0</v>
      </c>
      <c r="G102" s="58">
        <v>0</v>
      </c>
      <c r="H102" s="58">
        <v>0.594594595</v>
      </c>
      <c r="I102" s="58">
        <v>2</v>
      </c>
    </row>
    <row r="103" spans="1:9" s="59" customFormat="1" x14ac:dyDescent="0.15">
      <c r="A103" s="55">
        <v>1993</v>
      </c>
      <c r="B103" s="58">
        <v>0</v>
      </c>
      <c r="C103" s="58">
        <v>597</v>
      </c>
      <c r="D103" s="58">
        <v>1</v>
      </c>
      <c r="E103" s="58">
        <v>0</v>
      </c>
      <c r="F103" s="58">
        <v>0</v>
      </c>
      <c r="G103" s="58">
        <v>0</v>
      </c>
      <c r="H103" s="58">
        <v>0.6328125</v>
      </c>
      <c r="I103" s="58">
        <v>2</v>
      </c>
    </row>
    <row r="104" spans="1:9" s="59" customFormat="1" x14ac:dyDescent="0.15">
      <c r="A104" s="55">
        <v>1994</v>
      </c>
      <c r="B104" s="58">
        <v>0</v>
      </c>
      <c r="C104" s="58">
        <v>388</v>
      </c>
      <c r="D104" s="58">
        <v>1</v>
      </c>
      <c r="E104" s="58">
        <v>0</v>
      </c>
      <c r="F104" s="58">
        <v>0</v>
      </c>
      <c r="G104" s="58">
        <v>0</v>
      </c>
      <c r="H104" s="58">
        <v>0.63235294099999995</v>
      </c>
      <c r="I104" s="58">
        <v>2</v>
      </c>
    </row>
    <row r="105" spans="1:9" s="59" customFormat="1" x14ac:dyDescent="0.15">
      <c r="A105" s="55">
        <v>1995</v>
      </c>
      <c r="B105" s="58">
        <v>0</v>
      </c>
      <c r="C105" s="58">
        <v>189</v>
      </c>
      <c r="D105" s="58">
        <v>1</v>
      </c>
      <c r="E105" s="58">
        <v>0</v>
      </c>
      <c r="F105" s="58">
        <v>0</v>
      </c>
      <c r="G105" s="58">
        <v>0</v>
      </c>
      <c r="H105" s="58">
        <v>0.55000000000000004</v>
      </c>
      <c r="I105" s="58">
        <v>2</v>
      </c>
    </row>
    <row r="106" spans="1:9" s="59" customFormat="1" x14ac:dyDescent="0.15">
      <c r="A106" s="55">
        <v>1996</v>
      </c>
      <c r="B106" s="58">
        <v>0</v>
      </c>
      <c r="C106" s="58">
        <v>164</v>
      </c>
      <c r="D106" s="58">
        <v>1</v>
      </c>
      <c r="E106" s="58">
        <v>0</v>
      </c>
      <c r="F106" s="58">
        <v>0</v>
      </c>
      <c r="G106" s="58">
        <v>0</v>
      </c>
      <c r="H106" s="58">
        <v>0.65131578899999998</v>
      </c>
      <c r="I106" s="58">
        <v>1</v>
      </c>
    </row>
    <row r="107" spans="1:9" s="59" customFormat="1" x14ac:dyDescent="0.15">
      <c r="A107" s="55">
        <v>1997</v>
      </c>
      <c r="B107" s="58">
        <v>0</v>
      </c>
      <c r="C107" s="58">
        <v>60</v>
      </c>
      <c r="D107" s="58">
        <v>1</v>
      </c>
      <c r="E107" s="58">
        <v>0</v>
      </c>
      <c r="F107" s="58">
        <v>0</v>
      </c>
      <c r="G107" s="58">
        <v>0</v>
      </c>
      <c r="H107" s="58">
        <v>0.60273972600000003</v>
      </c>
      <c r="I107" s="58">
        <v>2</v>
      </c>
    </row>
    <row r="108" spans="1:9" s="59" customFormat="1" x14ac:dyDescent="0.15">
      <c r="A108" s="55">
        <v>1998</v>
      </c>
      <c r="B108" s="58">
        <v>0</v>
      </c>
      <c r="C108" s="58">
        <v>618</v>
      </c>
      <c r="D108" s="58">
        <v>1</v>
      </c>
      <c r="E108" s="58">
        <v>0</v>
      </c>
      <c r="F108" s="58">
        <v>0</v>
      </c>
      <c r="G108" s="58">
        <v>0</v>
      </c>
      <c r="H108" s="58">
        <v>0.55555555599999995</v>
      </c>
      <c r="I108" s="58">
        <v>2</v>
      </c>
    </row>
    <row r="109" spans="1:9" s="59" customFormat="1" x14ac:dyDescent="0.15">
      <c r="A109" s="55">
        <v>1999</v>
      </c>
      <c r="B109" s="58">
        <v>0</v>
      </c>
      <c r="C109" s="58">
        <v>93</v>
      </c>
      <c r="D109" s="58">
        <v>1</v>
      </c>
      <c r="E109" s="58">
        <v>0</v>
      </c>
      <c r="F109" s="58">
        <v>0</v>
      </c>
      <c r="G109" s="58">
        <v>0</v>
      </c>
      <c r="H109" s="58">
        <v>0.59285714300000003</v>
      </c>
      <c r="I109" s="58">
        <v>4</v>
      </c>
    </row>
    <row r="110" spans="1:9" s="59" customFormat="1" x14ac:dyDescent="0.15">
      <c r="A110" s="55">
        <v>2000</v>
      </c>
      <c r="B110" s="58">
        <v>0</v>
      </c>
      <c r="C110" s="58">
        <v>73</v>
      </c>
      <c r="D110" s="58">
        <v>1</v>
      </c>
      <c r="E110" s="58">
        <v>0</v>
      </c>
      <c r="F110" s="58">
        <v>0</v>
      </c>
      <c r="G110" s="58">
        <v>0</v>
      </c>
      <c r="H110" s="58">
        <v>0.56617647100000001</v>
      </c>
      <c r="I110" s="58">
        <v>2</v>
      </c>
    </row>
    <row r="111" spans="1:9" s="59" customFormat="1" x14ac:dyDescent="0.15">
      <c r="A111" s="55">
        <v>2001</v>
      </c>
      <c r="B111" s="58">
        <v>0</v>
      </c>
      <c r="C111" s="58">
        <v>99</v>
      </c>
      <c r="D111" s="58">
        <v>1</v>
      </c>
      <c r="E111" s="58">
        <v>0</v>
      </c>
      <c r="F111" s="58">
        <v>0</v>
      </c>
      <c r="G111" s="58">
        <v>0</v>
      </c>
      <c r="H111" s="58">
        <v>0.52941176499999998</v>
      </c>
      <c r="I111" s="58">
        <v>2</v>
      </c>
    </row>
    <row r="112" spans="1:9" s="59" customFormat="1" x14ac:dyDescent="0.15">
      <c r="A112" s="55">
        <v>2002</v>
      </c>
      <c r="B112" s="58">
        <v>0</v>
      </c>
      <c r="C112" s="58">
        <v>42</v>
      </c>
      <c r="D112" s="58">
        <v>1</v>
      </c>
      <c r="E112" s="58">
        <v>0</v>
      </c>
      <c r="F112" s="58">
        <v>0</v>
      </c>
      <c r="G112" s="58">
        <v>0</v>
      </c>
      <c r="H112" s="58">
        <v>0.45945945900000001</v>
      </c>
      <c r="I112" s="58">
        <v>2</v>
      </c>
    </row>
    <row r="113" spans="1:9" s="59" customFormat="1" x14ac:dyDescent="0.15">
      <c r="A113" s="55">
        <v>2003</v>
      </c>
      <c r="B113" s="58">
        <v>0</v>
      </c>
      <c r="C113" s="58">
        <v>22</v>
      </c>
      <c r="D113" s="58">
        <v>1</v>
      </c>
      <c r="E113" s="58">
        <v>0</v>
      </c>
      <c r="F113" s="58">
        <v>0</v>
      </c>
      <c r="G113" s="58">
        <v>0</v>
      </c>
      <c r="H113" s="58">
        <v>0.52597402599999998</v>
      </c>
      <c r="I113" s="58">
        <v>2</v>
      </c>
    </row>
    <row r="114" spans="1:9" s="59" customFormat="1" x14ac:dyDescent="0.15">
      <c r="A114" s="55">
        <v>2004</v>
      </c>
      <c r="B114" s="58">
        <v>0</v>
      </c>
      <c r="C114" s="58">
        <v>88</v>
      </c>
      <c r="D114" s="58">
        <v>1</v>
      </c>
      <c r="E114" s="58">
        <v>0</v>
      </c>
      <c r="F114" s="58">
        <v>0</v>
      </c>
      <c r="G114" s="58">
        <v>0</v>
      </c>
      <c r="H114" s="58">
        <v>0.46527777799999998</v>
      </c>
      <c r="I114" s="58">
        <v>2</v>
      </c>
    </row>
    <row r="115" spans="1:9" s="59" customFormat="1" x14ac:dyDescent="0.15">
      <c r="A115" s="55">
        <v>2005</v>
      </c>
      <c r="B115" s="58">
        <v>0</v>
      </c>
      <c r="C115" s="58">
        <v>51</v>
      </c>
      <c r="D115" s="58">
        <v>1</v>
      </c>
      <c r="E115" s="58">
        <v>0</v>
      </c>
      <c r="F115" s="58">
        <v>0</v>
      </c>
      <c r="G115" s="58">
        <v>0</v>
      </c>
      <c r="H115" s="58">
        <v>0.43918918899999998</v>
      </c>
      <c r="I115" s="58">
        <v>2</v>
      </c>
    </row>
    <row r="116" spans="1:9" s="59" customFormat="1" x14ac:dyDescent="0.15">
      <c r="A116" s="55">
        <v>2006</v>
      </c>
      <c r="B116" s="58">
        <v>0</v>
      </c>
      <c r="C116" s="58">
        <v>26</v>
      </c>
      <c r="D116" s="58">
        <v>1</v>
      </c>
      <c r="E116" s="58">
        <v>0</v>
      </c>
      <c r="F116" s="58">
        <v>0</v>
      </c>
      <c r="G116" s="58">
        <v>0</v>
      </c>
      <c r="H116" s="58">
        <v>0.41584158399999999</v>
      </c>
      <c r="I116" s="58">
        <v>3</v>
      </c>
    </row>
    <row r="117" spans="1:9" s="59" customFormat="1" x14ac:dyDescent="0.15">
      <c r="A117" s="55">
        <v>2007</v>
      </c>
      <c r="B117" s="58">
        <v>0</v>
      </c>
      <c r="C117" s="58">
        <v>61</v>
      </c>
      <c r="D117" s="58">
        <v>1</v>
      </c>
      <c r="E117" s="58">
        <v>0</v>
      </c>
      <c r="F117" s="58">
        <v>0</v>
      </c>
      <c r="G117" s="58">
        <v>0</v>
      </c>
      <c r="H117" s="58">
        <v>0.39873417700000002</v>
      </c>
      <c r="I117" s="58">
        <v>5</v>
      </c>
    </row>
    <row r="118" spans="1:9" s="59" customFormat="1" x14ac:dyDescent="0.15">
      <c r="A118" s="55">
        <v>2008</v>
      </c>
      <c r="B118" s="58">
        <v>0</v>
      </c>
      <c r="C118" s="58">
        <v>392</v>
      </c>
      <c r="D118" s="58">
        <v>1</v>
      </c>
      <c r="E118" s="58">
        <v>0</v>
      </c>
      <c r="F118" s="58">
        <v>0</v>
      </c>
      <c r="G118" s="58">
        <v>0</v>
      </c>
      <c r="H118" s="58">
        <v>0.409090909</v>
      </c>
      <c r="I118" s="58">
        <v>2</v>
      </c>
    </row>
    <row r="119" spans="1:9" s="59" customFormat="1" x14ac:dyDescent="0.15">
      <c r="A119" s="55">
        <v>2009</v>
      </c>
      <c r="B119" s="58">
        <v>0</v>
      </c>
      <c r="C119" s="58">
        <v>467</v>
      </c>
      <c r="D119" s="58">
        <v>1</v>
      </c>
      <c r="E119" s="58">
        <v>0</v>
      </c>
      <c r="F119" s="58">
        <v>0</v>
      </c>
      <c r="G119" s="58">
        <v>0</v>
      </c>
      <c r="H119" s="58">
        <v>0.58088235300000002</v>
      </c>
      <c r="I119" s="58">
        <v>6</v>
      </c>
    </row>
    <row r="120" spans="1:9" s="59" customFormat="1" x14ac:dyDescent="0.15">
      <c r="A120" s="55">
        <v>2010</v>
      </c>
      <c r="B120" s="58">
        <v>0</v>
      </c>
      <c r="C120" s="58">
        <v>418</v>
      </c>
      <c r="D120" s="58">
        <v>1</v>
      </c>
      <c r="E120" s="58">
        <v>0</v>
      </c>
      <c r="F120" s="58">
        <v>0</v>
      </c>
      <c r="G120" s="58">
        <v>0</v>
      </c>
      <c r="H120" s="58">
        <v>0.53472222199999997</v>
      </c>
      <c r="I120" s="58">
        <v>2</v>
      </c>
    </row>
    <row r="121" spans="1:9" s="59" customFormat="1" x14ac:dyDescent="0.15">
      <c r="A121" s="55">
        <v>2011</v>
      </c>
      <c r="B121" s="58">
        <v>0</v>
      </c>
      <c r="C121" s="58">
        <v>211</v>
      </c>
      <c r="D121" s="58">
        <v>1</v>
      </c>
      <c r="E121" s="58">
        <v>0</v>
      </c>
      <c r="F121" s="58">
        <v>0</v>
      </c>
      <c r="G121" s="58">
        <v>0</v>
      </c>
      <c r="H121" s="58">
        <v>0.58088235300000002</v>
      </c>
      <c r="I121" s="58">
        <v>1</v>
      </c>
    </row>
    <row r="122" spans="1:9" s="59" customFormat="1" x14ac:dyDescent="0.15">
      <c r="A122" s="55">
        <v>2012</v>
      </c>
      <c r="B122" s="58">
        <v>0</v>
      </c>
      <c r="C122" s="58">
        <v>227</v>
      </c>
      <c r="D122" s="58">
        <v>1</v>
      </c>
      <c r="E122" s="58">
        <v>0</v>
      </c>
      <c r="F122" s="58">
        <v>0</v>
      </c>
      <c r="G122" s="58">
        <v>0</v>
      </c>
      <c r="H122" s="58">
        <v>0.54054054100000004</v>
      </c>
      <c r="I122" s="58">
        <v>1</v>
      </c>
    </row>
    <row r="123" spans="1:9" s="59" customFormat="1" x14ac:dyDescent="0.15">
      <c r="A123" s="55">
        <v>2013</v>
      </c>
      <c r="B123" s="58">
        <v>0</v>
      </c>
      <c r="C123" s="58">
        <v>219</v>
      </c>
      <c r="D123" s="58">
        <v>1</v>
      </c>
      <c r="E123" s="58">
        <v>0</v>
      </c>
      <c r="F123" s="58">
        <v>0</v>
      </c>
      <c r="G123" s="58">
        <v>0</v>
      </c>
      <c r="H123" s="58">
        <v>0.571428571</v>
      </c>
      <c r="I123" s="58">
        <v>1</v>
      </c>
    </row>
    <row r="124" spans="1:9" s="59" customFormat="1" x14ac:dyDescent="0.15">
      <c r="A124" s="55">
        <v>2014</v>
      </c>
      <c r="B124" s="58">
        <v>0</v>
      </c>
      <c r="C124" s="58">
        <v>160</v>
      </c>
      <c r="D124" s="58">
        <v>1</v>
      </c>
      <c r="E124" s="58">
        <v>0</v>
      </c>
      <c r="F124" s="58">
        <v>0</v>
      </c>
      <c r="G124" s="58">
        <v>0</v>
      </c>
      <c r="H124" s="58">
        <v>0.60126582299999998</v>
      </c>
      <c r="I124" s="58">
        <v>1</v>
      </c>
    </row>
    <row r="125" spans="1:9" s="59" customFormat="1" x14ac:dyDescent="0.15">
      <c r="A125" s="55">
        <v>2015</v>
      </c>
      <c r="B125" s="58">
        <v>0</v>
      </c>
      <c r="C125" s="58">
        <v>190</v>
      </c>
      <c r="D125" s="58">
        <v>1</v>
      </c>
      <c r="E125" s="58">
        <v>0</v>
      </c>
      <c r="F125" s="58">
        <v>0</v>
      </c>
      <c r="G125" s="58">
        <v>0</v>
      </c>
      <c r="H125" s="58">
        <v>0.64473684200000003</v>
      </c>
      <c r="I125" s="58">
        <v>3</v>
      </c>
    </row>
    <row r="126" spans="1:9" s="59" customFormat="1" x14ac:dyDescent="0.15">
      <c r="A126" s="55">
        <v>2016</v>
      </c>
      <c r="B126" s="58">
        <v>0</v>
      </c>
      <c r="C126" s="58">
        <v>82</v>
      </c>
      <c r="D126" s="58">
        <v>1</v>
      </c>
      <c r="E126" s="58">
        <v>0</v>
      </c>
      <c r="F126" s="58">
        <v>0</v>
      </c>
      <c r="G126" s="58">
        <v>0</v>
      </c>
      <c r="H126" s="58">
        <v>0.64197530899999999</v>
      </c>
      <c r="I126" s="58">
        <v>3</v>
      </c>
    </row>
    <row r="127" spans="1:9" s="59" customFormat="1" x14ac:dyDescent="0.15">
      <c r="A127" s="55">
        <v>2017</v>
      </c>
      <c r="B127" s="58">
        <v>0</v>
      </c>
      <c r="C127" s="58">
        <v>94</v>
      </c>
      <c r="D127" s="58">
        <v>1</v>
      </c>
      <c r="E127" s="58">
        <v>0</v>
      </c>
      <c r="F127" s="58">
        <v>0</v>
      </c>
      <c r="G127" s="58">
        <v>0</v>
      </c>
      <c r="H127" s="58">
        <v>0.53723404299999999</v>
      </c>
      <c r="I127" s="58">
        <v>2</v>
      </c>
    </row>
    <row r="128" spans="1:9" s="59" customFormat="1" x14ac:dyDescent="0.15">
      <c r="A128" s="55">
        <v>2018</v>
      </c>
      <c r="B128" s="58">
        <v>0</v>
      </c>
      <c r="C128" s="58">
        <v>77</v>
      </c>
      <c r="D128" s="58">
        <v>1</v>
      </c>
      <c r="E128" s="58">
        <v>0</v>
      </c>
      <c r="F128" s="58">
        <v>0</v>
      </c>
      <c r="G128" s="58">
        <v>0</v>
      </c>
      <c r="H128" s="58">
        <v>0.5</v>
      </c>
      <c r="I128" s="58">
        <v>0</v>
      </c>
    </row>
    <row r="129" spans="1:9" s="59" customFormat="1" x14ac:dyDescent="0.15">
      <c r="A129" s="55">
        <v>2019</v>
      </c>
      <c r="B129" s="58">
        <v>0</v>
      </c>
      <c r="C129" s="58">
        <v>134</v>
      </c>
      <c r="D129" s="58">
        <v>1</v>
      </c>
      <c r="E129" s="58">
        <v>0</v>
      </c>
      <c r="F129" s="58">
        <v>0</v>
      </c>
      <c r="G129" s="58">
        <v>0</v>
      </c>
      <c r="H129" s="58">
        <v>0.56000000000000005</v>
      </c>
      <c r="I129" s="58">
        <v>2</v>
      </c>
    </row>
    <row r="130" spans="1:9" s="59" customFormat="1" x14ac:dyDescent="0.15">
      <c r="A130" s="55">
        <v>2020</v>
      </c>
      <c r="B130" s="58">
        <v>0</v>
      </c>
      <c r="C130" s="58">
        <v>114</v>
      </c>
      <c r="D130" s="58">
        <v>1</v>
      </c>
      <c r="E130" s="58">
        <v>0</v>
      </c>
      <c r="F130" s="58">
        <v>0</v>
      </c>
      <c r="G130" s="58">
        <v>0</v>
      </c>
      <c r="H130" s="58">
        <v>0.54500000000000004</v>
      </c>
      <c r="I130" s="58">
        <v>0</v>
      </c>
    </row>
    <row r="131" spans="1:9" s="59" customFormat="1" x14ac:dyDescent="0.15">
      <c r="A131" s="55">
        <v>2021</v>
      </c>
      <c r="B131" s="58">
        <v>0</v>
      </c>
      <c r="C131" s="58">
        <v>146</v>
      </c>
      <c r="D131" s="58">
        <v>1</v>
      </c>
      <c r="E131" s="58">
        <v>0</v>
      </c>
      <c r="F131" s="58">
        <v>0</v>
      </c>
      <c r="G131" s="58">
        <v>0</v>
      </c>
      <c r="H131" s="58">
        <v>0.64705882400000003</v>
      </c>
      <c r="I131" s="58">
        <v>1</v>
      </c>
    </row>
    <row r="132" spans="1:9" s="59" customFormat="1" x14ac:dyDescent="0.15">
      <c r="A132" s="55">
        <v>2022</v>
      </c>
      <c r="B132" s="58">
        <v>0</v>
      </c>
      <c r="C132" s="58">
        <v>271</v>
      </c>
      <c r="D132" s="58">
        <v>1</v>
      </c>
      <c r="E132" s="58">
        <v>0</v>
      </c>
      <c r="F132" s="58">
        <v>0</v>
      </c>
      <c r="G132" s="58">
        <v>0</v>
      </c>
      <c r="H132" s="58">
        <v>0.74157303399999996</v>
      </c>
      <c r="I132" s="58">
        <v>3</v>
      </c>
    </row>
    <row r="133" spans="1:9" s="59" customFormat="1" x14ac:dyDescent="0.15">
      <c r="A133" s="55">
        <v>2023</v>
      </c>
      <c r="B133" s="58">
        <v>0</v>
      </c>
      <c r="C133" s="58">
        <v>209</v>
      </c>
      <c r="D133" s="58">
        <v>1</v>
      </c>
      <c r="E133" s="58">
        <v>0</v>
      </c>
      <c r="F133" s="58">
        <v>0</v>
      </c>
      <c r="G133" s="58">
        <v>0</v>
      </c>
      <c r="H133" s="58">
        <v>0.721590909</v>
      </c>
      <c r="I133" s="58">
        <v>2</v>
      </c>
    </row>
    <row r="134" spans="1:9" x14ac:dyDescent="0.15">
      <c r="A134" s="35">
        <v>1992</v>
      </c>
      <c r="B134" s="57">
        <v>0</v>
      </c>
      <c r="C134" s="57">
        <v>0</v>
      </c>
      <c r="D134" s="57">
        <v>0</v>
      </c>
      <c r="E134" s="57">
        <v>0</v>
      </c>
      <c r="F134" s="57">
        <v>0</v>
      </c>
      <c r="G134" s="57">
        <v>0</v>
      </c>
      <c r="H134" s="57">
        <v>0.56081081099999996</v>
      </c>
      <c r="I134" s="57">
        <v>2</v>
      </c>
    </row>
    <row r="135" spans="1:9" x14ac:dyDescent="0.15">
      <c r="A135" s="35">
        <v>1993</v>
      </c>
      <c r="B135" s="57">
        <v>0</v>
      </c>
      <c r="C135" s="57">
        <v>0</v>
      </c>
      <c r="D135" s="57">
        <v>0</v>
      </c>
      <c r="E135" s="57">
        <v>0</v>
      </c>
      <c r="F135" s="57">
        <v>0</v>
      </c>
      <c r="G135" s="57">
        <v>0</v>
      </c>
      <c r="H135" s="57">
        <v>0.6171875</v>
      </c>
      <c r="I135" s="57">
        <v>1</v>
      </c>
    </row>
    <row r="136" spans="1:9" x14ac:dyDescent="0.15">
      <c r="A136" s="35">
        <v>1994</v>
      </c>
      <c r="B136" s="57">
        <v>0</v>
      </c>
      <c r="C136" s="57">
        <v>0</v>
      </c>
      <c r="D136" s="57">
        <v>0</v>
      </c>
      <c r="E136" s="57">
        <v>0</v>
      </c>
      <c r="F136" s="57">
        <v>0</v>
      </c>
      <c r="G136" s="57">
        <v>0</v>
      </c>
      <c r="H136" s="57">
        <v>0.58823529399999996</v>
      </c>
      <c r="I136" s="57">
        <v>2</v>
      </c>
    </row>
    <row r="137" spans="1:9" x14ac:dyDescent="0.15">
      <c r="A137" s="35">
        <v>1995</v>
      </c>
      <c r="B137" s="57">
        <v>0</v>
      </c>
      <c r="C137" s="57">
        <v>0</v>
      </c>
      <c r="D137" s="57">
        <v>0</v>
      </c>
      <c r="E137" s="57">
        <v>0</v>
      </c>
      <c r="F137" s="57">
        <v>0</v>
      </c>
      <c r="G137" s="57">
        <v>0</v>
      </c>
      <c r="H137" s="57">
        <v>0.54374999999999996</v>
      </c>
      <c r="I137" s="57">
        <v>2</v>
      </c>
    </row>
    <row r="138" spans="1:9" x14ac:dyDescent="0.15">
      <c r="A138" s="35">
        <v>1996</v>
      </c>
      <c r="B138" s="57">
        <v>0</v>
      </c>
      <c r="C138" s="57">
        <v>0</v>
      </c>
      <c r="D138" s="57">
        <v>0</v>
      </c>
      <c r="E138" s="57">
        <v>0</v>
      </c>
      <c r="F138" s="57">
        <v>0</v>
      </c>
      <c r="G138" s="57">
        <v>0</v>
      </c>
      <c r="H138" s="57">
        <v>0.52666666699999998</v>
      </c>
      <c r="I138" s="57">
        <v>1</v>
      </c>
    </row>
    <row r="139" spans="1:9" x14ac:dyDescent="0.15">
      <c r="A139" s="35">
        <v>1997</v>
      </c>
      <c r="B139" s="57">
        <v>0</v>
      </c>
      <c r="C139" s="57">
        <v>0</v>
      </c>
      <c r="D139" s="57">
        <v>0</v>
      </c>
      <c r="E139" s="57">
        <v>0</v>
      </c>
      <c r="F139" s="57">
        <v>0</v>
      </c>
      <c r="G139" s="57">
        <v>0</v>
      </c>
      <c r="H139" s="57">
        <v>0.47260274000000002</v>
      </c>
      <c r="I139" s="57">
        <v>1</v>
      </c>
    </row>
    <row r="140" spans="1:9" x14ac:dyDescent="0.15">
      <c r="A140" s="35">
        <v>1998</v>
      </c>
      <c r="B140" s="57">
        <v>0</v>
      </c>
      <c r="C140" s="57">
        <v>0</v>
      </c>
      <c r="D140" s="57">
        <v>0</v>
      </c>
      <c r="E140" s="57">
        <v>0</v>
      </c>
      <c r="F140" s="57">
        <v>0</v>
      </c>
      <c r="G140" s="57">
        <v>0</v>
      </c>
      <c r="H140" s="57">
        <v>0.45161290300000001</v>
      </c>
      <c r="I140" s="57">
        <v>1</v>
      </c>
    </row>
    <row r="141" spans="1:9" x14ac:dyDescent="0.15">
      <c r="A141" s="35">
        <v>1999</v>
      </c>
      <c r="B141" s="57">
        <v>0</v>
      </c>
      <c r="C141" s="57">
        <v>-0.5</v>
      </c>
      <c r="D141" s="57">
        <v>0</v>
      </c>
      <c r="E141" s="57">
        <v>0</v>
      </c>
      <c r="F141" s="57">
        <v>0</v>
      </c>
      <c r="G141" s="57">
        <v>0</v>
      </c>
      <c r="H141" s="57">
        <v>0.43571428600000001</v>
      </c>
      <c r="I141" s="57">
        <v>0</v>
      </c>
    </row>
    <row r="142" spans="1:9" x14ac:dyDescent="0.15">
      <c r="A142" s="35">
        <v>2000</v>
      </c>
      <c r="B142" s="57">
        <v>0</v>
      </c>
      <c r="C142" s="57">
        <v>0</v>
      </c>
      <c r="D142" s="57">
        <v>0</v>
      </c>
      <c r="E142" s="57">
        <v>0</v>
      </c>
      <c r="F142" s="57">
        <v>0</v>
      </c>
      <c r="G142" s="57">
        <v>0</v>
      </c>
      <c r="H142" s="57">
        <v>0.40298507500000003</v>
      </c>
      <c r="I142" s="57">
        <v>2</v>
      </c>
    </row>
    <row r="143" spans="1:9" x14ac:dyDescent="0.15">
      <c r="A143" s="35">
        <v>2001</v>
      </c>
      <c r="B143" s="57">
        <v>0</v>
      </c>
      <c r="C143" s="57">
        <v>0</v>
      </c>
      <c r="D143" s="57">
        <v>0</v>
      </c>
      <c r="E143" s="57">
        <v>0</v>
      </c>
      <c r="F143" s="57">
        <v>0</v>
      </c>
      <c r="G143" s="57">
        <v>0</v>
      </c>
      <c r="H143" s="57">
        <v>0.358208955</v>
      </c>
      <c r="I143" s="57">
        <v>1</v>
      </c>
    </row>
    <row r="144" spans="1:9" x14ac:dyDescent="0.15">
      <c r="A144" s="35">
        <v>2002</v>
      </c>
      <c r="B144" s="57">
        <v>0</v>
      </c>
      <c r="C144" s="57">
        <v>0</v>
      </c>
      <c r="D144" s="57">
        <v>0</v>
      </c>
      <c r="E144" s="57">
        <v>0</v>
      </c>
      <c r="F144" s="57">
        <v>0</v>
      </c>
      <c r="G144" s="57">
        <v>0</v>
      </c>
      <c r="H144" s="57">
        <v>0.324324324</v>
      </c>
      <c r="I144" s="57">
        <v>2</v>
      </c>
    </row>
    <row r="145" spans="1:9" x14ac:dyDescent="0.15">
      <c r="A145" s="35">
        <v>2003</v>
      </c>
      <c r="B145" s="57">
        <v>0</v>
      </c>
      <c r="C145" s="57">
        <v>0</v>
      </c>
      <c r="D145" s="57">
        <v>0</v>
      </c>
      <c r="E145" s="57">
        <v>0</v>
      </c>
      <c r="F145" s="57">
        <v>0</v>
      </c>
      <c r="G145" s="57">
        <v>0</v>
      </c>
      <c r="H145" s="57">
        <v>0.33766233800000001</v>
      </c>
      <c r="I145" s="57">
        <v>2</v>
      </c>
    </row>
    <row r="146" spans="1:9" x14ac:dyDescent="0.15">
      <c r="A146" s="35">
        <v>2004</v>
      </c>
      <c r="B146" s="57">
        <v>0</v>
      </c>
      <c r="C146" s="57">
        <v>0</v>
      </c>
      <c r="D146" s="57">
        <v>0</v>
      </c>
      <c r="E146" s="57">
        <v>0</v>
      </c>
      <c r="F146" s="57">
        <v>0</v>
      </c>
      <c r="G146" s="57">
        <v>0</v>
      </c>
      <c r="H146" s="57">
        <v>0.27397260299999998</v>
      </c>
      <c r="I146" s="57">
        <v>1</v>
      </c>
    </row>
    <row r="147" spans="1:9" x14ac:dyDescent="0.15">
      <c r="A147" s="35">
        <v>2005</v>
      </c>
      <c r="B147" s="57">
        <v>0</v>
      </c>
      <c r="C147" s="57">
        <v>0</v>
      </c>
      <c r="D147" s="57">
        <v>0</v>
      </c>
      <c r="E147" s="57">
        <v>0</v>
      </c>
      <c r="F147" s="57">
        <v>0</v>
      </c>
      <c r="G147" s="57">
        <v>0</v>
      </c>
      <c r="H147" s="57">
        <v>0.26388888900000002</v>
      </c>
      <c r="I147" s="57">
        <v>2</v>
      </c>
    </row>
    <row r="148" spans="1:9" x14ac:dyDescent="0.15">
      <c r="A148" s="35">
        <v>2006</v>
      </c>
      <c r="B148" s="57">
        <v>0</v>
      </c>
      <c r="C148" s="57">
        <v>0</v>
      </c>
      <c r="D148" s="57">
        <v>0</v>
      </c>
      <c r="E148" s="57">
        <v>0</v>
      </c>
      <c r="F148" s="57">
        <v>0</v>
      </c>
      <c r="G148" s="57">
        <v>0</v>
      </c>
      <c r="H148" s="57">
        <v>0.25247524799999999</v>
      </c>
      <c r="I148" s="57">
        <v>2</v>
      </c>
    </row>
    <row r="149" spans="1:9" x14ac:dyDescent="0.15">
      <c r="A149" s="35">
        <v>2007</v>
      </c>
      <c r="B149" s="57">
        <v>0</v>
      </c>
      <c r="C149" s="57">
        <v>0</v>
      </c>
      <c r="D149" s="57">
        <v>0</v>
      </c>
      <c r="E149" s="57">
        <v>0</v>
      </c>
      <c r="F149" s="57">
        <v>0</v>
      </c>
      <c r="G149" s="57">
        <v>0</v>
      </c>
      <c r="H149" s="57">
        <v>0.22435897399999999</v>
      </c>
      <c r="I149" s="57">
        <v>1</v>
      </c>
    </row>
    <row r="150" spans="1:9" x14ac:dyDescent="0.15">
      <c r="A150" s="35">
        <v>2008</v>
      </c>
      <c r="B150" s="57">
        <v>0</v>
      </c>
      <c r="C150" s="57">
        <v>-0.25</v>
      </c>
      <c r="D150" s="57">
        <v>0</v>
      </c>
      <c r="E150" s="57">
        <v>0</v>
      </c>
      <c r="F150" s="57">
        <v>0</v>
      </c>
      <c r="G150" s="57">
        <v>0</v>
      </c>
      <c r="H150" s="57">
        <v>0.23376623399999999</v>
      </c>
      <c r="I150" s="57">
        <v>1</v>
      </c>
    </row>
    <row r="151" spans="1:9" x14ac:dyDescent="0.15">
      <c r="A151" s="35">
        <v>2009</v>
      </c>
      <c r="B151" s="57">
        <v>0</v>
      </c>
      <c r="C151" s="57">
        <v>0</v>
      </c>
      <c r="D151" s="57">
        <v>0</v>
      </c>
      <c r="E151" s="57">
        <v>0</v>
      </c>
      <c r="F151" s="57">
        <v>0</v>
      </c>
      <c r="G151" s="57">
        <v>0</v>
      </c>
      <c r="H151" s="57">
        <v>0.30882352899999999</v>
      </c>
      <c r="I151" s="57">
        <v>1</v>
      </c>
    </row>
    <row r="152" spans="1:9" x14ac:dyDescent="0.15">
      <c r="A152" s="35">
        <v>2010</v>
      </c>
      <c r="B152" s="57">
        <v>0</v>
      </c>
      <c r="C152" s="57">
        <v>0</v>
      </c>
      <c r="D152" s="57">
        <v>0</v>
      </c>
      <c r="E152" s="57">
        <v>0</v>
      </c>
      <c r="F152" s="57">
        <v>0</v>
      </c>
      <c r="G152" s="57">
        <v>0</v>
      </c>
      <c r="H152" s="57">
        <v>0.3125</v>
      </c>
      <c r="I152" s="57">
        <v>0</v>
      </c>
    </row>
    <row r="153" spans="1:9" x14ac:dyDescent="0.15">
      <c r="A153" s="35">
        <v>2011</v>
      </c>
      <c r="B153" s="57">
        <v>0</v>
      </c>
      <c r="C153" s="57">
        <v>0</v>
      </c>
      <c r="D153" s="57">
        <v>0</v>
      </c>
      <c r="E153" s="57">
        <v>0</v>
      </c>
      <c r="F153" s="57">
        <v>0</v>
      </c>
      <c r="G153" s="57">
        <v>0</v>
      </c>
      <c r="H153" s="57">
        <v>0.34558823500000002</v>
      </c>
      <c r="I153" s="57">
        <v>0</v>
      </c>
    </row>
    <row r="154" spans="1:9" x14ac:dyDescent="0.15">
      <c r="A154" s="35">
        <v>2012</v>
      </c>
      <c r="B154" s="57">
        <v>0</v>
      </c>
      <c r="C154" s="57">
        <v>17</v>
      </c>
      <c r="D154" s="57">
        <v>0</v>
      </c>
      <c r="E154" s="57">
        <v>0</v>
      </c>
      <c r="F154" s="57">
        <v>0</v>
      </c>
      <c r="G154" s="57">
        <v>0</v>
      </c>
      <c r="H154" s="57">
        <v>0.35810810799999998</v>
      </c>
      <c r="I154" s="57">
        <v>0</v>
      </c>
    </row>
    <row r="155" spans="1:9" x14ac:dyDescent="0.15">
      <c r="A155" s="35">
        <v>2013</v>
      </c>
      <c r="B155" s="57">
        <v>0</v>
      </c>
      <c r="C155" s="57">
        <v>0</v>
      </c>
      <c r="D155" s="57">
        <v>0</v>
      </c>
      <c r="E155" s="57">
        <v>0</v>
      </c>
      <c r="F155" s="57">
        <v>0</v>
      </c>
      <c r="G155" s="57">
        <v>0</v>
      </c>
      <c r="H155" s="57">
        <v>0.3203125</v>
      </c>
      <c r="I155" s="57">
        <v>1</v>
      </c>
    </row>
    <row r="156" spans="1:9" x14ac:dyDescent="0.15">
      <c r="A156" s="35">
        <v>2014</v>
      </c>
      <c r="B156" s="57">
        <v>0</v>
      </c>
      <c r="C156" s="57">
        <v>0</v>
      </c>
      <c r="D156" s="57">
        <v>0</v>
      </c>
      <c r="E156" s="57">
        <v>-4</v>
      </c>
      <c r="F156" s="57">
        <v>0</v>
      </c>
      <c r="G156" s="57">
        <v>0</v>
      </c>
      <c r="H156" s="57">
        <v>0.37012987000000003</v>
      </c>
      <c r="I156" s="57">
        <v>0</v>
      </c>
    </row>
    <row r="157" spans="1:9" x14ac:dyDescent="0.15">
      <c r="A157" s="35">
        <v>2015</v>
      </c>
      <c r="B157" s="57">
        <v>0</v>
      </c>
      <c r="C157" s="57">
        <v>-2</v>
      </c>
      <c r="D157" s="57">
        <v>0</v>
      </c>
      <c r="E157" s="57">
        <v>-4</v>
      </c>
      <c r="F157" s="57">
        <v>0</v>
      </c>
      <c r="G157" s="57">
        <v>0</v>
      </c>
      <c r="H157" s="57">
        <v>0.38461538499999998</v>
      </c>
      <c r="I157" s="57">
        <v>1</v>
      </c>
    </row>
    <row r="158" spans="1:9" x14ac:dyDescent="0.15">
      <c r="A158" s="35">
        <v>2016</v>
      </c>
      <c r="B158" s="57">
        <v>0</v>
      </c>
      <c r="C158" s="57">
        <v>-1.25</v>
      </c>
      <c r="D158" s="57">
        <v>0</v>
      </c>
      <c r="E158" s="57">
        <v>-4</v>
      </c>
      <c r="F158" s="57">
        <v>0</v>
      </c>
      <c r="G158" s="57">
        <v>0</v>
      </c>
      <c r="H158" s="57">
        <v>0.407407407</v>
      </c>
      <c r="I158" s="57">
        <v>0</v>
      </c>
    </row>
    <row r="159" spans="1:9" x14ac:dyDescent="0.15">
      <c r="A159" s="35">
        <v>2017</v>
      </c>
      <c r="B159" s="57">
        <v>0</v>
      </c>
      <c r="C159" s="57">
        <v>-1</v>
      </c>
      <c r="D159" s="57">
        <v>0</v>
      </c>
      <c r="E159" s="57">
        <v>-6</v>
      </c>
      <c r="F159" s="57">
        <v>0</v>
      </c>
      <c r="G159" s="57">
        <v>0</v>
      </c>
      <c r="H159" s="57">
        <v>0.30319148899999998</v>
      </c>
      <c r="I159" s="57">
        <v>0</v>
      </c>
    </row>
    <row r="160" spans="1:9" x14ac:dyDescent="0.15">
      <c r="A160" s="35">
        <v>2018</v>
      </c>
      <c r="B160" s="57">
        <v>0</v>
      </c>
      <c r="C160" s="57">
        <v>-4</v>
      </c>
      <c r="D160" s="57">
        <v>0</v>
      </c>
      <c r="E160" s="57">
        <v>-6</v>
      </c>
      <c r="F160" s="57">
        <v>0</v>
      </c>
      <c r="G160" s="57">
        <v>0</v>
      </c>
      <c r="H160" s="57">
        <v>0.28301886799999998</v>
      </c>
      <c r="I160" s="57">
        <v>0</v>
      </c>
    </row>
    <row r="161" spans="1:9" x14ac:dyDescent="0.15">
      <c r="A161" s="35">
        <v>2019</v>
      </c>
      <c r="B161" s="57">
        <v>0</v>
      </c>
      <c r="C161" s="57">
        <v>-0.5</v>
      </c>
      <c r="D161" s="57">
        <v>0</v>
      </c>
      <c r="E161" s="57">
        <v>-8</v>
      </c>
      <c r="F161" s="57">
        <v>0</v>
      </c>
      <c r="G161" s="57">
        <v>0</v>
      </c>
      <c r="H161" s="57">
        <v>0.27083333300000001</v>
      </c>
      <c r="I161" s="57">
        <v>0</v>
      </c>
    </row>
    <row r="162" spans="1:9" x14ac:dyDescent="0.15">
      <c r="A162" s="35">
        <v>2020</v>
      </c>
      <c r="B162" s="57">
        <v>0</v>
      </c>
      <c r="C162" s="57">
        <v>-0.75</v>
      </c>
      <c r="D162" s="57">
        <v>0</v>
      </c>
      <c r="E162" s="57">
        <v>-10</v>
      </c>
      <c r="F162" s="57">
        <v>0</v>
      </c>
      <c r="G162" s="57">
        <v>0</v>
      </c>
      <c r="H162" s="57">
        <v>0.26500000000000001</v>
      </c>
      <c r="I162" s="57">
        <v>0</v>
      </c>
    </row>
    <row r="163" spans="1:9" x14ac:dyDescent="0.15">
      <c r="A163" s="35">
        <v>2021</v>
      </c>
      <c r="B163" s="57">
        <v>0</v>
      </c>
      <c r="C163" s="57">
        <v>-4</v>
      </c>
      <c r="D163" s="57">
        <v>0</v>
      </c>
      <c r="E163" s="57">
        <v>-10</v>
      </c>
      <c r="F163" s="57">
        <v>0</v>
      </c>
      <c r="G163" s="57">
        <v>0</v>
      </c>
      <c r="H163" s="57">
        <v>0.31764705900000001</v>
      </c>
      <c r="I163" s="57">
        <v>0</v>
      </c>
    </row>
    <row r="164" spans="1:9" x14ac:dyDescent="0.15">
      <c r="A164" s="35">
        <v>2022</v>
      </c>
      <c r="B164" s="57">
        <v>0</v>
      </c>
      <c r="C164" s="57">
        <v>-871</v>
      </c>
      <c r="D164" s="57">
        <v>0</v>
      </c>
      <c r="E164" s="57">
        <v>-26</v>
      </c>
      <c r="F164" s="57">
        <v>0</v>
      </c>
      <c r="G164" s="57">
        <v>0</v>
      </c>
      <c r="H164" s="57">
        <v>0.30337078699999998</v>
      </c>
      <c r="I164" s="57">
        <v>0</v>
      </c>
    </row>
    <row r="165" spans="1:9" x14ac:dyDescent="0.15">
      <c r="A165" s="35">
        <v>2023</v>
      </c>
      <c r="B165" s="57">
        <v>0</v>
      </c>
      <c r="C165" s="57">
        <v>-1854.25</v>
      </c>
      <c r="D165" s="57">
        <v>0</v>
      </c>
      <c r="E165" s="57">
        <v>-29</v>
      </c>
      <c r="F165" s="57">
        <v>0</v>
      </c>
      <c r="G165" s="57">
        <v>0</v>
      </c>
      <c r="H165" s="57">
        <v>0.26704545499999999</v>
      </c>
      <c r="I165" s="57">
        <v>0</v>
      </c>
    </row>
    <row r="166" spans="1:9" s="59" customFormat="1" x14ac:dyDescent="0.15">
      <c r="A166" s="55">
        <v>1992</v>
      </c>
      <c r="B166" s="58">
        <v>0</v>
      </c>
      <c r="C166" s="58">
        <v>0</v>
      </c>
      <c r="D166" s="58">
        <v>0</v>
      </c>
      <c r="E166" s="58">
        <v>0</v>
      </c>
      <c r="F166" s="58">
        <v>0</v>
      </c>
      <c r="G166" s="58">
        <v>0</v>
      </c>
      <c r="H166" s="58">
        <v>0.405405405</v>
      </c>
      <c r="I166" s="58">
        <v>1</v>
      </c>
    </row>
    <row r="167" spans="1:9" s="59" customFormat="1" x14ac:dyDescent="0.15">
      <c r="A167" s="55">
        <v>1993</v>
      </c>
      <c r="B167" s="58">
        <v>0</v>
      </c>
      <c r="C167" s="58">
        <v>0</v>
      </c>
      <c r="D167" s="58">
        <v>0</v>
      </c>
      <c r="E167" s="58">
        <v>0</v>
      </c>
      <c r="F167" s="58">
        <v>0</v>
      </c>
      <c r="G167" s="58">
        <v>0</v>
      </c>
      <c r="H167" s="58">
        <v>0.40625</v>
      </c>
      <c r="I167" s="58">
        <v>0</v>
      </c>
    </row>
    <row r="168" spans="1:9" s="59" customFormat="1" x14ac:dyDescent="0.15">
      <c r="A168" s="55">
        <v>1994</v>
      </c>
      <c r="B168" s="58">
        <v>0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0.52985074600000004</v>
      </c>
      <c r="I168" s="58">
        <v>3</v>
      </c>
    </row>
    <row r="169" spans="1:9" s="59" customFormat="1" x14ac:dyDescent="0.15">
      <c r="A169" s="55">
        <v>1995</v>
      </c>
      <c r="B169" s="58">
        <v>0</v>
      </c>
      <c r="C169" s="58">
        <v>0</v>
      </c>
      <c r="D169" s="58">
        <v>0</v>
      </c>
      <c r="E169" s="58">
        <v>0</v>
      </c>
      <c r="F169" s="58">
        <v>0</v>
      </c>
      <c r="G169" s="58">
        <v>0</v>
      </c>
      <c r="H169" s="58">
        <v>0.43125000000000002</v>
      </c>
      <c r="I169" s="58">
        <v>3</v>
      </c>
    </row>
    <row r="170" spans="1:9" s="59" customFormat="1" x14ac:dyDescent="0.15">
      <c r="A170" s="55">
        <v>1996</v>
      </c>
      <c r="B170" s="58">
        <v>0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0.52666666699999998</v>
      </c>
      <c r="I170" s="58">
        <v>1</v>
      </c>
    </row>
    <row r="171" spans="1:9" s="59" customFormat="1" x14ac:dyDescent="0.15">
      <c r="A171" s="55">
        <v>1997</v>
      </c>
      <c r="B171" s="58">
        <v>0</v>
      </c>
      <c r="C171" s="58">
        <v>0</v>
      </c>
      <c r="D171" s="58">
        <v>0</v>
      </c>
      <c r="E171" s="58">
        <v>0</v>
      </c>
      <c r="F171" s="58">
        <v>0</v>
      </c>
      <c r="G171" s="58">
        <v>0</v>
      </c>
      <c r="H171" s="58">
        <v>0.465753425</v>
      </c>
      <c r="I171" s="58">
        <v>4</v>
      </c>
    </row>
    <row r="172" spans="1:9" s="59" customFormat="1" x14ac:dyDescent="0.15">
      <c r="A172" s="55">
        <v>1998</v>
      </c>
      <c r="B172" s="58">
        <v>0</v>
      </c>
      <c r="C172" s="58">
        <v>0</v>
      </c>
      <c r="D172" s="58">
        <v>0</v>
      </c>
      <c r="E172" s="58">
        <v>0</v>
      </c>
      <c r="F172" s="58">
        <v>0</v>
      </c>
      <c r="G172" s="58">
        <v>0</v>
      </c>
      <c r="H172" s="58">
        <v>0.428571429</v>
      </c>
      <c r="I172" s="58">
        <v>0</v>
      </c>
    </row>
    <row r="173" spans="1:9" s="59" customFormat="1" x14ac:dyDescent="0.15">
      <c r="A173" s="55">
        <v>1999</v>
      </c>
      <c r="B173" s="58">
        <v>0</v>
      </c>
      <c r="C173" s="58">
        <v>0</v>
      </c>
      <c r="D173" s="58">
        <v>0</v>
      </c>
      <c r="E173" s="58">
        <v>0</v>
      </c>
      <c r="F173" s="58">
        <v>0</v>
      </c>
      <c r="G173" s="58">
        <v>0</v>
      </c>
      <c r="H173" s="58">
        <v>0.46376811600000001</v>
      </c>
      <c r="I173" s="58">
        <v>2</v>
      </c>
    </row>
    <row r="174" spans="1:9" s="59" customFormat="1" x14ac:dyDescent="0.15">
      <c r="A174" s="55">
        <v>2000</v>
      </c>
      <c r="B174" s="58">
        <v>0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0.46323529400000002</v>
      </c>
      <c r="I174" s="58">
        <v>2</v>
      </c>
    </row>
    <row r="175" spans="1:9" s="59" customFormat="1" x14ac:dyDescent="0.15">
      <c r="A175" s="55">
        <v>2001</v>
      </c>
      <c r="B175" s="58">
        <v>0</v>
      </c>
      <c r="C175" s="58">
        <v>0</v>
      </c>
      <c r="D175" s="58">
        <v>0</v>
      </c>
      <c r="E175" s="58">
        <v>0</v>
      </c>
      <c r="F175" s="58">
        <v>0</v>
      </c>
      <c r="G175" s="58">
        <v>0</v>
      </c>
      <c r="H175" s="58">
        <v>0.41176470599999998</v>
      </c>
      <c r="I175" s="58">
        <v>0</v>
      </c>
    </row>
    <row r="176" spans="1:9" s="59" customFormat="1" x14ac:dyDescent="0.15">
      <c r="A176" s="55">
        <v>2002</v>
      </c>
      <c r="B176" s="58">
        <v>0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0.35526315800000002</v>
      </c>
      <c r="I176" s="58">
        <v>0</v>
      </c>
    </row>
    <row r="177" spans="1:9" s="59" customFormat="1" x14ac:dyDescent="0.15">
      <c r="A177" s="55">
        <v>2003</v>
      </c>
      <c r="B177" s="58">
        <v>0</v>
      </c>
      <c r="C177" s="58">
        <v>50</v>
      </c>
      <c r="D177" s="58">
        <v>0</v>
      </c>
      <c r="E177" s="58">
        <v>0</v>
      </c>
      <c r="F177" s="58">
        <v>0</v>
      </c>
      <c r="G177" s="58">
        <v>0</v>
      </c>
      <c r="H177" s="58">
        <v>0.350649351</v>
      </c>
      <c r="I177" s="58">
        <v>1</v>
      </c>
    </row>
    <row r="178" spans="1:9" s="59" customFormat="1" x14ac:dyDescent="0.15">
      <c r="A178" s="55">
        <v>2004</v>
      </c>
      <c r="B178" s="58">
        <v>0</v>
      </c>
      <c r="C178" s="58">
        <v>0</v>
      </c>
      <c r="D178" s="58">
        <v>0</v>
      </c>
      <c r="E178" s="58">
        <v>0</v>
      </c>
      <c r="F178" s="58">
        <v>0</v>
      </c>
      <c r="G178" s="58">
        <v>0</v>
      </c>
      <c r="H178" s="58">
        <v>0.34246575299999998</v>
      </c>
      <c r="I178" s="58">
        <v>0</v>
      </c>
    </row>
    <row r="179" spans="1:9" s="59" customFormat="1" x14ac:dyDescent="0.15">
      <c r="A179" s="55">
        <v>2005</v>
      </c>
      <c r="B179" s="58">
        <v>0</v>
      </c>
      <c r="C179" s="58">
        <v>2</v>
      </c>
      <c r="D179" s="58">
        <v>0</v>
      </c>
      <c r="E179" s="58">
        <v>0</v>
      </c>
      <c r="F179" s="58">
        <v>0</v>
      </c>
      <c r="G179" s="58">
        <v>0</v>
      </c>
      <c r="H179" s="58">
        <v>0.36111111099999998</v>
      </c>
      <c r="I179" s="58">
        <v>2</v>
      </c>
    </row>
    <row r="180" spans="1:9" s="59" customFormat="1" x14ac:dyDescent="0.15">
      <c r="A180" s="55">
        <v>2006</v>
      </c>
      <c r="B180" s="58">
        <v>0</v>
      </c>
      <c r="C180" s="58">
        <v>0</v>
      </c>
      <c r="D180" s="58">
        <v>0</v>
      </c>
      <c r="E180" s="58">
        <v>0</v>
      </c>
      <c r="F180" s="58">
        <v>0</v>
      </c>
      <c r="G180" s="58">
        <v>0</v>
      </c>
      <c r="H180" s="58">
        <v>0.41089108899999999</v>
      </c>
      <c r="I180" s="58">
        <v>0</v>
      </c>
    </row>
    <row r="181" spans="1:9" s="59" customFormat="1" x14ac:dyDescent="0.15">
      <c r="A181" s="55">
        <v>2007</v>
      </c>
      <c r="B181" s="58">
        <v>0</v>
      </c>
      <c r="C181" s="58">
        <v>0</v>
      </c>
      <c r="D181" s="58">
        <v>0</v>
      </c>
      <c r="E181" s="58">
        <v>0</v>
      </c>
      <c r="F181" s="58">
        <v>0</v>
      </c>
      <c r="G181" s="58">
        <v>0</v>
      </c>
      <c r="H181" s="58">
        <v>0.42207792199999999</v>
      </c>
      <c r="I181" s="58">
        <v>0</v>
      </c>
    </row>
    <row r="182" spans="1:9" s="59" customFormat="1" x14ac:dyDescent="0.15">
      <c r="A182" s="55">
        <v>2008</v>
      </c>
      <c r="B182" s="58">
        <v>0</v>
      </c>
      <c r="C182" s="58">
        <v>0</v>
      </c>
      <c r="D182" s="58">
        <v>0</v>
      </c>
      <c r="E182" s="58">
        <v>0</v>
      </c>
      <c r="F182" s="58">
        <v>0</v>
      </c>
      <c r="G182" s="58">
        <v>0</v>
      </c>
      <c r="H182" s="58">
        <v>0.43421052599999999</v>
      </c>
      <c r="I182" s="58">
        <v>2</v>
      </c>
    </row>
    <row r="183" spans="1:9" s="59" customFormat="1" x14ac:dyDescent="0.15">
      <c r="A183" s="55">
        <v>2009</v>
      </c>
      <c r="B183" s="58">
        <v>0</v>
      </c>
      <c r="C183" s="58">
        <v>0</v>
      </c>
      <c r="D183" s="58">
        <v>0</v>
      </c>
      <c r="E183" s="58">
        <v>0</v>
      </c>
      <c r="F183" s="58">
        <v>0</v>
      </c>
      <c r="G183" s="58">
        <v>0</v>
      </c>
      <c r="H183" s="58">
        <v>0.55882352899999999</v>
      </c>
      <c r="I183" s="58">
        <v>1</v>
      </c>
    </row>
    <row r="184" spans="1:9" s="59" customFormat="1" x14ac:dyDescent="0.15">
      <c r="A184" s="55">
        <v>2010</v>
      </c>
      <c r="B184" s="58">
        <v>0</v>
      </c>
      <c r="C184" s="58">
        <v>0</v>
      </c>
      <c r="D184" s="58">
        <v>0</v>
      </c>
      <c r="E184" s="58">
        <v>0</v>
      </c>
      <c r="F184" s="58">
        <v>0</v>
      </c>
      <c r="G184" s="58">
        <v>0</v>
      </c>
      <c r="H184" s="58">
        <v>0.50704225400000003</v>
      </c>
      <c r="I184" s="58">
        <v>2</v>
      </c>
    </row>
    <row r="185" spans="1:9" s="59" customFormat="1" x14ac:dyDescent="0.15">
      <c r="A185" s="55">
        <v>2011</v>
      </c>
      <c r="B185" s="58">
        <v>0</v>
      </c>
      <c r="C185" s="58">
        <v>0</v>
      </c>
      <c r="D185" s="58">
        <v>0</v>
      </c>
      <c r="E185" s="58">
        <v>0</v>
      </c>
      <c r="F185" s="58">
        <v>0</v>
      </c>
      <c r="G185" s="58">
        <v>0</v>
      </c>
      <c r="H185" s="58">
        <v>0.53731343300000001</v>
      </c>
      <c r="I185" s="58">
        <v>1</v>
      </c>
    </row>
    <row r="186" spans="1:9" s="59" customFormat="1" x14ac:dyDescent="0.15">
      <c r="A186" s="55">
        <v>2012</v>
      </c>
      <c r="B186" s="58">
        <v>0</v>
      </c>
      <c r="C186" s="58">
        <v>0</v>
      </c>
      <c r="D186" s="58">
        <v>0</v>
      </c>
      <c r="E186" s="58">
        <v>0</v>
      </c>
      <c r="F186" s="58">
        <v>0</v>
      </c>
      <c r="G186" s="58">
        <v>0</v>
      </c>
      <c r="H186" s="58">
        <v>0.50694444400000005</v>
      </c>
      <c r="I186" s="58">
        <v>2</v>
      </c>
    </row>
    <row r="187" spans="1:9" s="59" customFormat="1" x14ac:dyDescent="0.15">
      <c r="A187" s="55">
        <v>2013</v>
      </c>
      <c r="B187" s="58">
        <v>0</v>
      </c>
      <c r="C187" s="58">
        <v>0</v>
      </c>
      <c r="D187" s="58">
        <v>0</v>
      </c>
      <c r="E187" s="58">
        <v>0</v>
      </c>
      <c r="F187" s="58">
        <v>0</v>
      </c>
      <c r="G187" s="58">
        <v>0</v>
      </c>
      <c r="H187" s="58">
        <v>0.52380952400000003</v>
      </c>
      <c r="I187" s="58">
        <v>2</v>
      </c>
    </row>
    <row r="188" spans="1:9" s="59" customFormat="1" x14ac:dyDescent="0.15">
      <c r="A188" s="55">
        <v>2014</v>
      </c>
      <c r="B188" s="58">
        <v>0</v>
      </c>
      <c r="C188" s="58">
        <v>0</v>
      </c>
      <c r="D188" s="58">
        <v>0</v>
      </c>
      <c r="E188" s="58">
        <v>-3</v>
      </c>
      <c r="F188" s="58">
        <v>0</v>
      </c>
      <c r="G188" s="58">
        <v>0</v>
      </c>
      <c r="H188" s="58">
        <v>0.57042253499999995</v>
      </c>
      <c r="I188" s="58">
        <v>1</v>
      </c>
    </row>
    <row r="189" spans="1:9" s="59" customFormat="1" x14ac:dyDescent="0.15">
      <c r="A189" s="55">
        <v>2015</v>
      </c>
      <c r="B189" s="58">
        <v>0</v>
      </c>
      <c r="C189" s="58">
        <v>4</v>
      </c>
      <c r="D189" s="58">
        <v>0</v>
      </c>
      <c r="E189" s="58">
        <v>-3</v>
      </c>
      <c r="F189" s="58">
        <v>0</v>
      </c>
      <c r="G189" s="58">
        <v>0</v>
      </c>
      <c r="H189" s="58">
        <v>0.58552631600000005</v>
      </c>
      <c r="I189" s="58">
        <v>1</v>
      </c>
    </row>
    <row r="190" spans="1:9" s="59" customFormat="1" x14ac:dyDescent="0.15">
      <c r="A190" s="55">
        <v>2016</v>
      </c>
      <c r="B190" s="58">
        <v>0</v>
      </c>
      <c r="C190" s="58">
        <v>5</v>
      </c>
      <c r="D190" s="58">
        <v>0</v>
      </c>
      <c r="E190" s="58">
        <v>-3</v>
      </c>
      <c r="F190" s="58">
        <v>0</v>
      </c>
      <c r="G190" s="58">
        <v>0</v>
      </c>
      <c r="H190" s="58">
        <v>0.61538461499999997</v>
      </c>
      <c r="I190" s="58">
        <v>2</v>
      </c>
    </row>
    <row r="191" spans="1:9" s="59" customFormat="1" x14ac:dyDescent="0.15">
      <c r="A191" s="55">
        <v>2017</v>
      </c>
      <c r="B191" s="58">
        <v>0</v>
      </c>
      <c r="C191" s="58">
        <v>4</v>
      </c>
      <c r="D191" s="58">
        <v>0</v>
      </c>
      <c r="E191" s="58">
        <v>-3</v>
      </c>
      <c r="F191" s="58">
        <v>0</v>
      </c>
      <c r="G191" s="58">
        <v>0</v>
      </c>
      <c r="H191" s="58">
        <v>0.54347826099999996</v>
      </c>
      <c r="I191" s="58">
        <v>2</v>
      </c>
    </row>
    <row r="192" spans="1:9" s="59" customFormat="1" x14ac:dyDescent="0.15">
      <c r="A192" s="55">
        <v>2018</v>
      </c>
      <c r="B192" s="58">
        <v>0</v>
      </c>
      <c r="C192" s="58">
        <v>16</v>
      </c>
      <c r="D192" s="58">
        <v>0</v>
      </c>
      <c r="E192" s="58">
        <v>-3</v>
      </c>
      <c r="F192" s="58">
        <v>0</v>
      </c>
      <c r="G192" s="58">
        <v>0</v>
      </c>
      <c r="H192" s="58">
        <v>0.505</v>
      </c>
      <c r="I192" s="58">
        <v>2</v>
      </c>
    </row>
    <row r="193" spans="1:9" s="59" customFormat="1" x14ac:dyDescent="0.15">
      <c r="A193" s="55">
        <v>2019</v>
      </c>
      <c r="B193" s="58">
        <v>0</v>
      </c>
      <c r="C193" s="58">
        <v>2</v>
      </c>
      <c r="D193" s="58">
        <v>0</v>
      </c>
      <c r="E193" s="58">
        <v>-3</v>
      </c>
      <c r="F193" s="58">
        <v>0</v>
      </c>
      <c r="G193" s="58">
        <v>0</v>
      </c>
      <c r="H193" s="58">
        <v>0.551546392</v>
      </c>
      <c r="I193" s="58">
        <v>2</v>
      </c>
    </row>
    <row r="194" spans="1:9" s="59" customFormat="1" x14ac:dyDescent="0.15">
      <c r="A194" s="55">
        <v>2020</v>
      </c>
      <c r="B194" s="58">
        <v>0</v>
      </c>
      <c r="C194" s="58">
        <v>4.75</v>
      </c>
      <c r="D194" s="58">
        <v>0</v>
      </c>
      <c r="E194" s="58">
        <v>-3</v>
      </c>
      <c r="F194" s="58">
        <v>0</v>
      </c>
      <c r="G194" s="58">
        <v>0</v>
      </c>
      <c r="H194" s="58">
        <v>0.52551020400000004</v>
      </c>
      <c r="I194" s="58">
        <v>0</v>
      </c>
    </row>
    <row r="195" spans="1:9" s="59" customFormat="1" x14ac:dyDescent="0.15">
      <c r="A195" s="55">
        <v>2021</v>
      </c>
      <c r="B195" s="58">
        <v>0</v>
      </c>
      <c r="C195" s="58">
        <v>19.75</v>
      </c>
      <c r="D195" s="58">
        <v>0</v>
      </c>
      <c r="E195" s="58">
        <v>-6</v>
      </c>
      <c r="F195" s="58">
        <v>0</v>
      </c>
      <c r="G195" s="58">
        <v>0</v>
      </c>
      <c r="H195" s="58">
        <v>0.65476190499999998</v>
      </c>
      <c r="I195" s="58">
        <v>2</v>
      </c>
    </row>
    <row r="196" spans="1:9" s="59" customFormat="1" x14ac:dyDescent="0.15">
      <c r="A196" s="55">
        <v>2022</v>
      </c>
      <c r="B196" s="58">
        <v>0</v>
      </c>
      <c r="C196" s="58">
        <v>871</v>
      </c>
      <c r="D196" s="58">
        <v>0</v>
      </c>
      <c r="E196" s="58">
        <v>-8</v>
      </c>
      <c r="F196" s="58">
        <v>0</v>
      </c>
      <c r="G196" s="58">
        <v>0</v>
      </c>
      <c r="H196" s="58">
        <v>0.69879518100000004</v>
      </c>
      <c r="I196" s="58">
        <v>1</v>
      </c>
    </row>
    <row r="197" spans="1:9" s="59" customFormat="1" x14ac:dyDescent="0.15">
      <c r="A197" s="55">
        <v>2023</v>
      </c>
      <c r="B197" s="58">
        <v>0</v>
      </c>
      <c r="C197" s="58">
        <v>1849</v>
      </c>
      <c r="D197" s="58">
        <v>0</v>
      </c>
      <c r="E197" s="58">
        <v>-8</v>
      </c>
      <c r="F197" s="58">
        <v>0</v>
      </c>
      <c r="G197" s="58">
        <v>0</v>
      </c>
      <c r="H197" s="58">
        <v>0.75862068999999999</v>
      </c>
      <c r="I197" s="58">
        <v>3</v>
      </c>
    </row>
    <row r="198" spans="1:9" x14ac:dyDescent="0.15">
      <c r="A198" s="35">
        <v>1992</v>
      </c>
      <c r="B198" s="57">
        <v>0</v>
      </c>
      <c r="C198" s="57">
        <v>3</v>
      </c>
      <c r="D198" s="57">
        <v>0</v>
      </c>
      <c r="E198" s="57">
        <v>0</v>
      </c>
      <c r="F198" s="57">
        <v>0</v>
      </c>
      <c r="G198" s="57">
        <v>0</v>
      </c>
      <c r="H198" s="57">
        <v>0.29577464799999997</v>
      </c>
      <c r="I198" s="57">
        <v>0</v>
      </c>
    </row>
    <row r="199" spans="1:9" x14ac:dyDescent="0.15">
      <c r="A199" s="35">
        <v>1993</v>
      </c>
      <c r="B199" s="57">
        <v>0</v>
      </c>
      <c r="C199" s="57">
        <v>4</v>
      </c>
      <c r="D199" s="57">
        <v>0</v>
      </c>
      <c r="E199" s="57">
        <v>-5</v>
      </c>
      <c r="F199" s="57">
        <v>0</v>
      </c>
      <c r="G199" s="57">
        <v>0</v>
      </c>
      <c r="H199" s="57">
        <v>0.31147541000000001</v>
      </c>
      <c r="I199" s="57">
        <v>0</v>
      </c>
    </row>
    <row r="200" spans="1:9" x14ac:dyDescent="0.15">
      <c r="A200" s="35">
        <v>1994</v>
      </c>
      <c r="B200" s="57">
        <v>0</v>
      </c>
      <c r="C200" s="57">
        <v>4</v>
      </c>
      <c r="D200" s="57">
        <v>0</v>
      </c>
      <c r="E200" s="57">
        <v>-6</v>
      </c>
      <c r="F200" s="57">
        <v>0</v>
      </c>
      <c r="G200" s="57">
        <v>0</v>
      </c>
      <c r="H200" s="57">
        <v>0.375</v>
      </c>
      <c r="I200" s="57">
        <v>0</v>
      </c>
    </row>
    <row r="201" spans="1:9" x14ac:dyDescent="0.15">
      <c r="A201" s="35">
        <v>1995</v>
      </c>
      <c r="B201" s="57">
        <v>0</v>
      </c>
      <c r="C201" s="57">
        <v>2</v>
      </c>
      <c r="D201" s="57">
        <v>0</v>
      </c>
      <c r="E201" s="57">
        <v>-6</v>
      </c>
      <c r="F201" s="57">
        <v>0</v>
      </c>
      <c r="G201" s="57">
        <v>0</v>
      </c>
      <c r="H201" s="57">
        <v>0.26</v>
      </c>
      <c r="I201" s="57">
        <v>0</v>
      </c>
    </row>
    <row r="202" spans="1:9" x14ac:dyDescent="0.15">
      <c r="A202" s="35">
        <v>1996</v>
      </c>
      <c r="B202" s="57">
        <v>0</v>
      </c>
      <c r="C202" s="57">
        <v>2</v>
      </c>
      <c r="D202" s="57">
        <v>0</v>
      </c>
      <c r="E202" s="57">
        <v>-6</v>
      </c>
      <c r="F202" s="57">
        <v>0</v>
      </c>
      <c r="G202" s="57">
        <v>0</v>
      </c>
      <c r="H202" s="57">
        <v>0.34666666699999998</v>
      </c>
      <c r="I202" s="57">
        <v>0</v>
      </c>
    </row>
    <row r="203" spans="1:9" x14ac:dyDescent="0.15">
      <c r="A203" s="35">
        <v>1997</v>
      </c>
      <c r="B203" s="57">
        <v>0</v>
      </c>
      <c r="C203" s="57">
        <v>1</v>
      </c>
      <c r="D203" s="57">
        <v>0</v>
      </c>
      <c r="E203" s="57">
        <v>-6</v>
      </c>
      <c r="F203" s="57">
        <v>0</v>
      </c>
      <c r="G203" s="57">
        <v>0</v>
      </c>
      <c r="H203" s="57">
        <v>0.26760563399999998</v>
      </c>
      <c r="I203" s="57">
        <v>0</v>
      </c>
    </row>
    <row r="204" spans="1:9" x14ac:dyDescent="0.15">
      <c r="A204" s="35">
        <v>1998</v>
      </c>
      <c r="B204" s="57">
        <v>0</v>
      </c>
      <c r="C204" s="57">
        <v>0</v>
      </c>
      <c r="D204" s="57">
        <v>0</v>
      </c>
      <c r="E204" s="57">
        <v>-6</v>
      </c>
      <c r="F204" s="57">
        <v>0</v>
      </c>
      <c r="G204" s="57">
        <v>0</v>
      </c>
      <c r="H204" s="57">
        <v>0.27868852500000002</v>
      </c>
      <c r="I204" s="57">
        <v>1</v>
      </c>
    </row>
    <row r="205" spans="1:9" x14ac:dyDescent="0.15">
      <c r="A205" s="35">
        <v>1999</v>
      </c>
      <c r="B205" s="57">
        <v>0</v>
      </c>
      <c r="C205" s="57">
        <v>0</v>
      </c>
      <c r="D205" s="57">
        <v>0</v>
      </c>
      <c r="E205" s="57">
        <v>-5</v>
      </c>
      <c r="F205" s="57">
        <v>0</v>
      </c>
      <c r="G205" s="57">
        <v>0</v>
      </c>
      <c r="H205" s="57">
        <v>0.34782608700000001</v>
      </c>
      <c r="I205" s="57">
        <v>2</v>
      </c>
    </row>
    <row r="206" spans="1:9" x14ac:dyDescent="0.15">
      <c r="A206" s="35">
        <v>2000</v>
      </c>
      <c r="B206" s="57">
        <v>0</v>
      </c>
      <c r="C206" s="57">
        <v>0</v>
      </c>
      <c r="D206" s="57">
        <v>0</v>
      </c>
      <c r="E206" s="57">
        <v>0</v>
      </c>
      <c r="F206" s="57">
        <v>0</v>
      </c>
      <c r="G206" s="57">
        <v>0</v>
      </c>
      <c r="H206" s="57">
        <v>0.32575757599999999</v>
      </c>
      <c r="I206" s="57">
        <v>2</v>
      </c>
    </row>
    <row r="207" spans="1:9" x14ac:dyDescent="0.15">
      <c r="A207" s="35">
        <v>2001</v>
      </c>
      <c r="B207" s="57">
        <v>0</v>
      </c>
      <c r="C207" s="57">
        <v>0</v>
      </c>
      <c r="D207" s="57">
        <v>0</v>
      </c>
      <c r="E207" s="57">
        <v>0</v>
      </c>
      <c r="F207" s="57">
        <v>0</v>
      </c>
      <c r="G207" s="57">
        <v>0</v>
      </c>
      <c r="H207" s="57">
        <v>0.23880597000000001</v>
      </c>
      <c r="I207" s="57">
        <v>4</v>
      </c>
    </row>
    <row r="208" spans="1:9" x14ac:dyDescent="0.15">
      <c r="A208" s="35">
        <v>2002</v>
      </c>
      <c r="B208" s="57">
        <v>0</v>
      </c>
      <c r="C208" s="57">
        <v>4</v>
      </c>
      <c r="D208" s="57">
        <v>0</v>
      </c>
      <c r="E208" s="57">
        <v>0</v>
      </c>
      <c r="F208" s="57">
        <v>0</v>
      </c>
      <c r="G208" s="57">
        <v>0</v>
      </c>
      <c r="H208" s="57">
        <v>0.20945945899999999</v>
      </c>
      <c r="I208" s="57">
        <v>1</v>
      </c>
    </row>
    <row r="209" spans="1:9" x14ac:dyDescent="0.15">
      <c r="A209" s="35">
        <v>2003</v>
      </c>
      <c r="B209" s="57">
        <v>0</v>
      </c>
      <c r="C209" s="57">
        <v>12</v>
      </c>
      <c r="D209" s="57">
        <v>0</v>
      </c>
      <c r="E209" s="57">
        <v>-1</v>
      </c>
      <c r="F209" s="57">
        <v>0</v>
      </c>
      <c r="G209" s="57">
        <v>0</v>
      </c>
      <c r="H209" s="57">
        <v>0.20779220800000001</v>
      </c>
      <c r="I209" s="57">
        <v>3</v>
      </c>
    </row>
    <row r="210" spans="1:9" x14ac:dyDescent="0.15">
      <c r="A210" s="35">
        <v>2004</v>
      </c>
      <c r="B210" s="57">
        <v>0</v>
      </c>
      <c r="C210" s="57">
        <v>0</v>
      </c>
      <c r="D210" s="57">
        <v>0</v>
      </c>
      <c r="E210" s="57">
        <v>-1</v>
      </c>
      <c r="F210" s="57">
        <v>0</v>
      </c>
      <c r="G210" s="57">
        <v>0</v>
      </c>
      <c r="H210" s="57">
        <v>0.159722222</v>
      </c>
      <c r="I210" s="57">
        <v>4</v>
      </c>
    </row>
    <row r="211" spans="1:9" x14ac:dyDescent="0.15">
      <c r="A211" s="35">
        <v>2005</v>
      </c>
      <c r="B211" s="57">
        <v>0</v>
      </c>
      <c r="C211" s="57">
        <v>0</v>
      </c>
      <c r="D211" s="57">
        <v>0</v>
      </c>
      <c r="E211" s="57">
        <v>-1</v>
      </c>
      <c r="F211" s="57">
        <v>0</v>
      </c>
      <c r="G211" s="57">
        <v>0</v>
      </c>
      <c r="H211" s="57">
        <v>0.18493150699999999</v>
      </c>
      <c r="I211" s="57">
        <v>2</v>
      </c>
    </row>
    <row r="212" spans="1:9" x14ac:dyDescent="0.15">
      <c r="A212" s="35">
        <v>2006</v>
      </c>
      <c r="B212" s="57">
        <v>0</v>
      </c>
      <c r="C212" s="57">
        <v>0</v>
      </c>
      <c r="D212" s="57">
        <v>0</v>
      </c>
      <c r="E212" s="57">
        <v>-1</v>
      </c>
      <c r="F212" s="57">
        <v>0</v>
      </c>
      <c r="G212" s="57">
        <v>0</v>
      </c>
      <c r="H212" s="57">
        <v>0.211340206</v>
      </c>
      <c r="I212" s="57">
        <v>2</v>
      </c>
    </row>
    <row r="213" spans="1:9" x14ac:dyDescent="0.15">
      <c r="A213" s="35">
        <v>2007</v>
      </c>
      <c r="B213" s="57">
        <v>0</v>
      </c>
      <c r="C213" s="57">
        <v>0</v>
      </c>
      <c r="D213" s="57">
        <v>0</v>
      </c>
      <c r="E213" s="57">
        <v>-1</v>
      </c>
      <c r="F213" s="57">
        <v>0</v>
      </c>
      <c r="G213" s="57">
        <v>0</v>
      </c>
      <c r="H213" s="57">
        <v>0.16666666699999999</v>
      </c>
      <c r="I213" s="57">
        <v>2</v>
      </c>
    </row>
    <row r="214" spans="1:9" x14ac:dyDescent="0.15">
      <c r="A214" s="35">
        <v>2008</v>
      </c>
      <c r="B214" s="57">
        <v>0</v>
      </c>
      <c r="C214" s="57">
        <v>0</v>
      </c>
      <c r="D214" s="57">
        <v>0</v>
      </c>
      <c r="E214" s="57">
        <v>-1</v>
      </c>
      <c r="F214" s="57">
        <v>0</v>
      </c>
      <c r="G214" s="57">
        <v>0</v>
      </c>
      <c r="H214" s="57">
        <v>0.16176470600000001</v>
      </c>
      <c r="I214" s="57">
        <v>0</v>
      </c>
    </row>
    <row r="215" spans="1:9" x14ac:dyDescent="0.15">
      <c r="A215" s="35">
        <v>2009</v>
      </c>
      <c r="B215" s="57">
        <v>0</v>
      </c>
      <c r="C215" s="57">
        <v>0</v>
      </c>
      <c r="D215" s="57">
        <v>0</v>
      </c>
      <c r="E215" s="57">
        <v>-1</v>
      </c>
      <c r="F215" s="57">
        <v>0</v>
      </c>
      <c r="G215" s="57">
        <v>0</v>
      </c>
      <c r="H215" s="57">
        <v>0.242647059</v>
      </c>
      <c r="I215" s="57">
        <v>0</v>
      </c>
    </row>
    <row r="216" spans="1:9" x14ac:dyDescent="0.15">
      <c r="A216" s="35">
        <v>2010</v>
      </c>
      <c r="B216" s="57">
        <v>0</v>
      </c>
      <c r="C216" s="57">
        <v>0</v>
      </c>
      <c r="D216" s="57">
        <v>0</v>
      </c>
      <c r="E216" s="57">
        <v>-1</v>
      </c>
      <c r="F216" s="57">
        <v>0</v>
      </c>
      <c r="G216" s="57">
        <v>0</v>
      </c>
      <c r="H216" s="57">
        <v>0.253623188</v>
      </c>
      <c r="I216" s="57">
        <v>2</v>
      </c>
    </row>
    <row r="217" spans="1:9" x14ac:dyDescent="0.15">
      <c r="A217" s="35">
        <v>2011</v>
      </c>
      <c r="B217" s="57">
        <v>0</v>
      </c>
      <c r="C217" s="57">
        <v>54</v>
      </c>
      <c r="D217" s="57">
        <v>0</v>
      </c>
      <c r="E217" s="57">
        <v>-1</v>
      </c>
      <c r="F217" s="57">
        <v>0</v>
      </c>
      <c r="G217" s="57">
        <v>0</v>
      </c>
      <c r="H217" s="57">
        <v>0.30208333300000001</v>
      </c>
      <c r="I217" s="57">
        <v>2</v>
      </c>
    </row>
    <row r="218" spans="1:9" x14ac:dyDescent="0.15">
      <c r="A218" s="35">
        <v>2012</v>
      </c>
      <c r="B218" s="57">
        <v>0</v>
      </c>
      <c r="C218" s="57">
        <v>0</v>
      </c>
      <c r="D218" s="57">
        <v>0</v>
      </c>
      <c r="E218" s="57">
        <v>-1</v>
      </c>
      <c r="F218" s="57">
        <v>0</v>
      </c>
      <c r="G218" s="57">
        <v>0</v>
      </c>
      <c r="H218" s="57">
        <v>0.29729729700000002</v>
      </c>
      <c r="I218" s="57">
        <v>1</v>
      </c>
    </row>
    <row r="219" spans="1:9" x14ac:dyDescent="0.15">
      <c r="A219" s="35">
        <v>2013</v>
      </c>
      <c r="B219" s="57">
        <v>0</v>
      </c>
      <c r="C219" s="57">
        <v>0</v>
      </c>
      <c r="D219" s="57">
        <v>0</v>
      </c>
      <c r="E219" s="57">
        <v>-3</v>
      </c>
      <c r="F219" s="57">
        <v>0</v>
      </c>
      <c r="G219" s="57">
        <v>0</v>
      </c>
      <c r="H219" s="57">
        <v>0.24193548400000001</v>
      </c>
      <c r="I219" s="57">
        <v>1</v>
      </c>
    </row>
    <row r="220" spans="1:9" x14ac:dyDescent="0.15">
      <c r="A220" s="35">
        <v>2014</v>
      </c>
      <c r="B220" s="57">
        <v>0</v>
      </c>
      <c r="C220" s="57">
        <v>63</v>
      </c>
      <c r="D220" s="57">
        <v>0</v>
      </c>
      <c r="E220" s="57">
        <v>-3</v>
      </c>
      <c r="F220" s="57">
        <v>0</v>
      </c>
      <c r="G220" s="57">
        <v>0</v>
      </c>
      <c r="H220" s="57">
        <v>0.28846153800000002</v>
      </c>
      <c r="I220" s="57">
        <v>2</v>
      </c>
    </row>
    <row r="221" spans="1:9" x14ac:dyDescent="0.15">
      <c r="A221" s="35">
        <v>2015</v>
      </c>
      <c r="B221" s="57">
        <v>0</v>
      </c>
      <c r="C221" s="57">
        <v>7</v>
      </c>
      <c r="D221" s="57">
        <v>0</v>
      </c>
      <c r="E221" s="57">
        <v>-3</v>
      </c>
      <c r="F221" s="57">
        <v>0</v>
      </c>
      <c r="G221" s="57">
        <v>0</v>
      </c>
      <c r="H221" s="57">
        <v>0.236842105</v>
      </c>
      <c r="I221" s="57">
        <v>2</v>
      </c>
    </row>
    <row r="222" spans="1:9" x14ac:dyDescent="0.15">
      <c r="A222" s="35">
        <v>2016</v>
      </c>
      <c r="B222" s="57">
        <v>0</v>
      </c>
      <c r="C222" s="57">
        <v>6</v>
      </c>
      <c r="D222" s="57">
        <v>0</v>
      </c>
      <c r="E222" s="57">
        <v>-3</v>
      </c>
      <c r="F222" s="57">
        <v>0</v>
      </c>
      <c r="G222" s="57">
        <v>0</v>
      </c>
      <c r="H222" s="57">
        <v>0.30379746800000001</v>
      </c>
      <c r="I222" s="57">
        <v>2</v>
      </c>
    </row>
    <row r="223" spans="1:9" x14ac:dyDescent="0.15">
      <c r="A223" s="35">
        <v>2017</v>
      </c>
      <c r="B223" s="57">
        <v>0</v>
      </c>
      <c r="C223" s="57">
        <v>1</v>
      </c>
      <c r="D223" s="57">
        <v>0</v>
      </c>
      <c r="E223" s="57">
        <v>-3</v>
      </c>
      <c r="F223" s="57">
        <v>0</v>
      </c>
      <c r="G223" s="57">
        <v>0</v>
      </c>
      <c r="H223" s="57">
        <v>0.230337079</v>
      </c>
      <c r="I223" s="57">
        <v>1</v>
      </c>
    </row>
    <row r="224" spans="1:9" x14ac:dyDescent="0.15">
      <c r="A224" s="35">
        <v>2018</v>
      </c>
      <c r="B224" s="57">
        <v>0</v>
      </c>
      <c r="C224" s="57">
        <v>4</v>
      </c>
      <c r="D224" s="57">
        <v>0</v>
      </c>
      <c r="E224" s="57">
        <v>-3</v>
      </c>
      <c r="F224" s="57">
        <v>0</v>
      </c>
      <c r="G224" s="57">
        <v>0</v>
      </c>
      <c r="H224" s="57">
        <v>0.27419354800000001</v>
      </c>
      <c r="I224" s="57">
        <v>2</v>
      </c>
    </row>
    <row r="225" spans="1:9" x14ac:dyDescent="0.15">
      <c r="A225" s="35">
        <v>2019</v>
      </c>
      <c r="B225" s="57">
        <v>0</v>
      </c>
      <c r="C225" s="57">
        <v>0</v>
      </c>
      <c r="D225" s="57">
        <v>0</v>
      </c>
      <c r="E225" s="57">
        <v>-5</v>
      </c>
      <c r="F225" s="57">
        <v>0</v>
      </c>
      <c r="G225" s="57">
        <v>0</v>
      </c>
      <c r="H225" s="57">
        <v>0.221052632</v>
      </c>
      <c r="I225" s="57">
        <v>1</v>
      </c>
    </row>
    <row r="226" spans="1:9" x14ac:dyDescent="0.15">
      <c r="A226" s="35">
        <v>2020</v>
      </c>
      <c r="B226" s="57">
        <v>0</v>
      </c>
      <c r="C226" s="57">
        <v>0</v>
      </c>
      <c r="D226" s="57">
        <v>0</v>
      </c>
      <c r="E226" s="57">
        <v>-6</v>
      </c>
      <c r="F226" s="57">
        <v>0</v>
      </c>
      <c r="G226" s="57">
        <v>0</v>
      </c>
      <c r="H226" s="57">
        <v>0.237373737</v>
      </c>
      <c r="I226" s="57">
        <v>0</v>
      </c>
    </row>
    <row r="227" spans="1:9" x14ac:dyDescent="0.15">
      <c r="A227" s="35">
        <v>2021</v>
      </c>
      <c r="B227" s="57">
        <v>0</v>
      </c>
      <c r="C227" s="57">
        <v>5</v>
      </c>
      <c r="D227" s="57">
        <v>0</v>
      </c>
      <c r="E227" s="57">
        <v>-6</v>
      </c>
      <c r="F227" s="57">
        <v>0</v>
      </c>
      <c r="G227" s="57">
        <v>0</v>
      </c>
      <c r="H227" s="57">
        <v>0.28313252999999999</v>
      </c>
      <c r="I227" s="57">
        <v>1</v>
      </c>
    </row>
    <row r="228" spans="1:9" x14ac:dyDescent="0.15">
      <c r="A228" s="35">
        <v>2022</v>
      </c>
      <c r="B228" s="57">
        <v>0</v>
      </c>
      <c r="C228" s="57">
        <v>0</v>
      </c>
      <c r="D228" s="57">
        <v>0</v>
      </c>
      <c r="E228" s="57">
        <v>-7</v>
      </c>
      <c r="F228" s="57">
        <v>0</v>
      </c>
      <c r="G228" s="57">
        <v>0</v>
      </c>
      <c r="H228" s="57">
        <v>0.40384615400000001</v>
      </c>
      <c r="I228" s="57">
        <v>2</v>
      </c>
    </row>
    <row r="229" spans="1:9" x14ac:dyDescent="0.15">
      <c r="A229" s="35">
        <v>2023</v>
      </c>
      <c r="B229" s="57">
        <v>0</v>
      </c>
      <c r="C229" s="57">
        <v>5</v>
      </c>
      <c r="D229" s="57">
        <v>0</v>
      </c>
      <c r="E229" s="57">
        <v>-8</v>
      </c>
      <c r="F229" s="57">
        <v>0</v>
      </c>
      <c r="G229" s="57">
        <v>0</v>
      </c>
      <c r="H229" s="57">
        <v>0.35810810799999998</v>
      </c>
      <c r="I229" s="57">
        <v>1</v>
      </c>
    </row>
    <row r="230" spans="1:9" s="59" customFormat="1" x14ac:dyDescent="0.15">
      <c r="A230" s="55">
        <v>1992</v>
      </c>
      <c r="B230" s="58">
        <v>0</v>
      </c>
      <c r="C230" s="58">
        <v>1668</v>
      </c>
      <c r="D230" s="58">
        <v>1</v>
      </c>
      <c r="E230" s="58">
        <v>0</v>
      </c>
      <c r="F230" s="58">
        <v>0</v>
      </c>
      <c r="G230" s="58">
        <v>0</v>
      </c>
      <c r="H230" s="58">
        <v>0.47297297300000002</v>
      </c>
      <c r="I230" s="58">
        <v>1</v>
      </c>
    </row>
    <row r="231" spans="1:9" s="59" customFormat="1" x14ac:dyDescent="0.15">
      <c r="A231" s="55">
        <v>1993</v>
      </c>
      <c r="B231" s="58">
        <v>0</v>
      </c>
      <c r="C231" s="58">
        <v>1904</v>
      </c>
      <c r="D231" s="58">
        <v>1</v>
      </c>
      <c r="E231" s="58">
        <v>0</v>
      </c>
      <c r="F231" s="58">
        <v>0</v>
      </c>
      <c r="G231" s="58">
        <v>0</v>
      </c>
      <c r="H231" s="58">
        <v>0.50793650800000001</v>
      </c>
      <c r="I231" s="58">
        <v>1</v>
      </c>
    </row>
    <row r="232" spans="1:9" s="59" customFormat="1" x14ac:dyDescent="0.15">
      <c r="A232" s="55">
        <v>1994</v>
      </c>
      <c r="B232" s="58">
        <v>0</v>
      </c>
      <c r="C232" s="58">
        <v>1355</v>
      </c>
      <c r="D232" s="58">
        <v>1</v>
      </c>
      <c r="E232" s="58">
        <v>0</v>
      </c>
      <c r="F232" s="58">
        <v>0</v>
      </c>
      <c r="G232" s="58">
        <v>0</v>
      </c>
      <c r="H232" s="58">
        <v>0.54545454500000001</v>
      </c>
      <c r="I232" s="58">
        <v>3</v>
      </c>
    </row>
    <row r="233" spans="1:9" s="59" customFormat="1" x14ac:dyDescent="0.15">
      <c r="A233" s="55">
        <v>1995</v>
      </c>
      <c r="B233" s="58">
        <v>0</v>
      </c>
      <c r="C233" s="58">
        <v>696</v>
      </c>
      <c r="D233" s="58">
        <v>1</v>
      </c>
      <c r="E233" s="58">
        <v>0</v>
      </c>
      <c r="F233" s="58">
        <v>0</v>
      </c>
      <c r="G233" s="58">
        <v>0</v>
      </c>
      <c r="H233" s="58">
        <v>0.48734177200000001</v>
      </c>
      <c r="I233" s="58">
        <v>1</v>
      </c>
    </row>
    <row r="234" spans="1:9" s="59" customFormat="1" x14ac:dyDescent="0.15">
      <c r="A234" s="55">
        <v>1996</v>
      </c>
      <c r="B234" s="58">
        <v>0</v>
      </c>
      <c r="C234" s="58">
        <v>613</v>
      </c>
      <c r="D234" s="58">
        <v>1</v>
      </c>
      <c r="E234" s="58">
        <v>0</v>
      </c>
      <c r="F234" s="58">
        <v>0</v>
      </c>
      <c r="G234" s="58">
        <v>0</v>
      </c>
      <c r="H234" s="58">
        <v>0.55333333299999998</v>
      </c>
      <c r="I234" s="58">
        <v>0</v>
      </c>
    </row>
    <row r="235" spans="1:9" s="59" customFormat="1" x14ac:dyDescent="0.15">
      <c r="A235" s="55">
        <v>1997</v>
      </c>
      <c r="B235" s="58">
        <v>0</v>
      </c>
      <c r="C235" s="58">
        <v>1150</v>
      </c>
      <c r="D235" s="58">
        <v>1</v>
      </c>
      <c r="E235" s="58">
        <v>0</v>
      </c>
      <c r="F235" s="58">
        <v>0</v>
      </c>
      <c r="G235" s="58">
        <v>0</v>
      </c>
      <c r="H235" s="58">
        <v>0.44285714300000001</v>
      </c>
      <c r="I235" s="58">
        <v>2</v>
      </c>
    </row>
    <row r="236" spans="1:9" s="59" customFormat="1" x14ac:dyDescent="0.15">
      <c r="A236" s="55">
        <v>1998</v>
      </c>
      <c r="B236" s="58">
        <v>0</v>
      </c>
      <c r="C236" s="58">
        <v>1608</v>
      </c>
      <c r="D236" s="58">
        <v>1</v>
      </c>
      <c r="E236" s="58">
        <v>0</v>
      </c>
      <c r="F236" s="58">
        <v>0</v>
      </c>
      <c r="G236" s="58">
        <v>0</v>
      </c>
      <c r="H236" s="58">
        <v>0.45967741899999998</v>
      </c>
      <c r="I236" s="58">
        <v>2</v>
      </c>
    </row>
    <row r="237" spans="1:9" s="59" customFormat="1" x14ac:dyDescent="0.15">
      <c r="A237" s="55">
        <v>1999</v>
      </c>
      <c r="B237" s="58">
        <v>0</v>
      </c>
      <c r="C237" s="58">
        <v>1132</v>
      </c>
      <c r="D237" s="58">
        <v>1</v>
      </c>
      <c r="E237" s="58">
        <v>0</v>
      </c>
      <c r="F237" s="58">
        <v>0</v>
      </c>
      <c r="G237" s="58">
        <v>0</v>
      </c>
      <c r="H237" s="58">
        <v>0.48507462699999998</v>
      </c>
      <c r="I237" s="58">
        <v>2</v>
      </c>
    </row>
    <row r="238" spans="1:9" s="59" customFormat="1" x14ac:dyDescent="0.15">
      <c r="A238" s="55">
        <v>2000</v>
      </c>
      <c r="B238" s="58">
        <v>0</v>
      </c>
      <c r="C238" s="58">
        <v>516</v>
      </c>
      <c r="D238" s="58">
        <v>1</v>
      </c>
      <c r="E238" s="58">
        <v>0</v>
      </c>
      <c r="F238" s="58">
        <v>0</v>
      </c>
      <c r="G238" s="58">
        <v>0</v>
      </c>
      <c r="H238" s="58">
        <v>0.46923076899999999</v>
      </c>
      <c r="I238" s="58">
        <v>0</v>
      </c>
    </row>
    <row r="239" spans="1:9" s="59" customFormat="1" x14ac:dyDescent="0.15">
      <c r="A239" s="55">
        <v>2001</v>
      </c>
      <c r="B239" s="58">
        <v>0</v>
      </c>
      <c r="C239" s="58">
        <v>136</v>
      </c>
      <c r="D239" s="58">
        <v>1</v>
      </c>
      <c r="E239" s="58">
        <v>0</v>
      </c>
      <c r="F239" s="58">
        <v>0</v>
      </c>
      <c r="G239" s="58">
        <v>0</v>
      </c>
      <c r="H239" s="58">
        <v>0.41269841299999999</v>
      </c>
      <c r="I239" s="58">
        <v>0</v>
      </c>
    </row>
    <row r="240" spans="1:9" s="59" customFormat="1" x14ac:dyDescent="0.15">
      <c r="A240" s="55">
        <v>2002</v>
      </c>
      <c r="B240" s="58">
        <v>0</v>
      </c>
      <c r="C240" s="58">
        <v>447</v>
      </c>
      <c r="D240" s="58">
        <v>1</v>
      </c>
      <c r="E240" s="58">
        <v>0</v>
      </c>
      <c r="F240" s="58">
        <v>0</v>
      </c>
      <c r="G240" s="58">
        <v>0</v>
      </c>
      <c r="H240" s="58">
        <v>0.39864864900000002</v>
      </c>
      <c r="I240" s="58">
        <v>1</v>
      </c>
    </row>
    <row r="241" spans="1:9" s="59" customFormat="1" x14ac:dyDescent="0.15">
      <c r="A241" s="55">
        <v>2003</v>
      </c>
      <c r="B241" s="58">
        <v>0</v>
      </c>
      <c r="C241" s="58">
        <v>232</v>
      </c>
      <c r="D241" s="58">
        <v>1</v>
      </c>
      <c r="E241" s="58">
        <v>0</v>
      </c>
      <c r="F241" s="58">
        <v>0</v>
      </c>
      <c r="G241" s="58">
        <v>0</v>
      </c>
      <c r="H241" s="58">
        <v>0.37333333299999999</v>
      </c>
      <c r="I241" s="58">
        <v>0</v>
      </c>
    </row>
    <row r="242" spans="1:9" s="59" customFormat="1" x14ac:dyDescent="0.15">
      <c r="A242" s="55">
        <v>2004</v>
      </c>
      <c r="B242" s="58">
        <v>0</v>
      </c>
      <c r="C242" s="58">
        <v>129</v>
      </c>
      <c r="D242" s="58">
        <v>1</v>
      </c>
      <c r="E242" s="58">
        <v>0</v>
      </c>
      <c r="F242" s="58">
        <v>0</v>
      </c>
      <c r="G242" s="58">
        <v>0</v>
      </c>
      <c r="H242" s="58">
        <v>0.37323943700000001</v>
      </c>
      <c r="I242" s="58">
        <v>3</v>
      </c>
    </row>
    <row r="243" spans="1:9" s="59" customFormat="1" x14ac:dyDescent="0.15">
      <c r="A243" s="55">
        <v>2005</v>
      </c>
      <c r="B243" s="58">
        <v>0</v>
      </c>
      <c r="C243" s="58">
        <v>258</v>
      </c>
      <c r="D243" s="58">
        <v>1</v>
      </c>
      <c r="E243" s="58">
        <v>0</v>
      </c>
      <c r="F243" s="58">
        <v>0</v>
      </c>
      <c r="G243" s="58">
        <v>0</v>
      </c>
      <c r="H243" s="58">
        <v>0.35211267600000001</v>
      </c>
      <c r="I243" s="58">
        <v>3</v>
      </c>
    </row>
    <row r="244" spans="1:9" s="59" customFormat="1" x14ac:dyDescent="0.15">
      <c r="A244" s="55">
        <v>2006</v>
      </c>
      <c r="B244" s="58">
        <v>0</v>
      </c>
      <c r="C244" s="58">
        <v>4</v>
      </c>
      <c r="D244" s="58">
        <v>1</v>
      </c>
      <c r="E244" s="58">
        <v>0</v>
      </c>
      <c r="F244" s="58">
        <v>0</v>
      </c>
      <c r="G244" s="58">
        <v>0</v>
      </c>
      <c r="H244" s="58">
        <v>0.36224489799999998</v>
      </c>
      <c r="I244" s="58">
        <v>2</v>
      </c>
    </row>
    <row r="245" spans="1:9" s="59" customFormat="1" x14ac:dyDescent="0.15">
      <c r="A245" s="55">
        <v>2007</v>
      </c>
      <c r="B245" s="58">
        <v>0</v>
      </c>
      <c r="C245" s="58">
        <v>34</v>
      </c>
      <c r="D245" s="58">
        <v>1</v>
      </c>
      <c r="E245" s="58">
        <v>0</v>
      </c>
      <c r="F245" s="58">
        <v>0</v>
      </c>
      <c r="G245" s="58">
        <v>0</v>
      </c>
      <c r="H245" s="58">
        <v>0.33766233800000001</v>
      </c>
      <c r="I245" s="58">
        <v>2</v>
      </c>
    </row>
    <row r="246" spans="1:9" s="59" customFormat="1" x14ac:dyDescent="0.15">
      <c r="A246" s="55">
        <v>2008</v>
      </c>
      <c r="B246" s="58">
        <v>0</v>
      </c>
      <c r="C246" s="58">
        <v>58</v>
      </c>
      <c r="D246" s="58">
        <v>1</v>
      </c>
      <c r="E246" s="58">
        <v>0</v>
      </c>
      <c r="F246" s="58">
        <v>0</v>
      </c>
      <c r="G246" s="58">
        <v>0</v>
      </c>
      <c r="H246" s="58">
        <v>0.344594595</v>
      </c>
      <c r="I246" s="58">
        <v>1</v>
      </c>
    </row>
    <row r="247" spans="1:9" s="59" customFormat="1" x14ac:dyDescent="0.15">
      <c r="A247" s="55">
        <v>2009</v>
      </c>
      <c r="B247" s="58">
        <v>0</v>
      </c>
      <c r="C247" s="58">
        <v>21</v>
      </c>
      <c r="D247" s="58">
        <v>1</v>
      </c>
      <c r="E247" s="58">
        <v>0</v>
      </c>
      <c r="F247" s="58">
        <v>0</v>
      </c>
      <c r="G247" s="58">
        <v>0</v>
      </c>
      <c r="H247" s="58">
        <v>0.4609375</v>
      </c>
      <c r="I247" s="58">
        <v>4</v>
      </c>
    </row>
    <row r="248" spans="1:9" s="59" customFormat="1" x14ac:dyDescent="0.15">
      <c r="A248" s="55">
        <v>2010</v>
      </c>
      <c r="B248" s="58">
        <v>0</v>
      </c>
      <c r="C248" s="58">
        <v>8</v>
      </c>
      <c r="D248" s="58">
        <v>1</v>
      </c>
      <c r="E248" s="58">
        <v>0</v>
      </c>
      <c r="F248" s="58">
        <v>0</v>
      </c>
      <c r="G248" s="58">
        <v>0</v>
      </c>
      <c r="H248" s="58">
        <v>0.42957746499999999</v>
      </c>
      <c r="I248" s="58">
        <v>1</v>
      </c>
    </row>
    <row r="249" spans="1:9" s="59" customFormat="1" x14ac:dyDescent="0.15">
      <c r="A249" s="55">
        <v>2011</v>
      </c>
      <c r="B249" s="58">
        <v>0</v>
      </c>
      <c r="C249" s="58">
        <v>329</v>
      </c>
      <c r="D249" s="58">
        <v>1</v>
      </c>
      <c r="E249" s="58">
        <v>0</v>
      </c>
      <c r="F249" s="58">
        <v>0</v>
      </c>
      <c r="G249" s="58">
        <v>0</v>
      </c>
      <c r="H249" s="58">
        <v>0.484375</v>
      </c>
      <c r="I249" s="58">
        <v>1</v>
      </c>
    </row>
    <row r="250" spans="1:9" s="59" customFormat="1" x14ac:dyDescent="0.15">
      <c r="A250" s="55">
        <v>2012</v>
      </c>
      <c r="B250" s="58">
        <v>0</v>
      </c>
      <c r="C250" s="58">
        <v>1008</v>
      </c>
      <c r="D250" s="58">
        <v>1</v>
      </c>
      <c r="E250" s="58">
        <v>0</v>
      </c>
      <c r="F250" s="58">
        <v>0</v>
      </c>
      <c r="G250" s="58">
        <v>0</v>
      </c>
      <c r="H250" s="58">
        <v>0.44520547900000002</v>
      </c>
      <c r="I250" s="58">
        <v>0</v>
      </c>
    </row>
    <row r="251" spans="1:9" s="59" customFormat="1" x14ac:dyDescent="0.15">
      <c r="A251" s="55">
        <v>2013</v>
      </c>
      <c r="B251" s="58">
        <v>0</v>
      </c>
      <c r="C251" s="58">
        <v>357</v>
      </c>
      <c r="D251" s="58">
        <v>1</v>
      </c>
      <c r="E251" s="58">
        <v>0</v>
      </c>
      <c r="F251" s="58">
        <v>0</v>
      </c>
      <c r="G251" s="58">
        <v>0</v>
      </c>
      <c r="H251" s="58">
        <v>0.45967741899999998</v>
      </c>
      <c r="I251" s="58">
        <v>1</v>
      </c>
    </row>
    <row r="252" spans="1:9" s="59" customFormat="1" x14ac:dyDescent="0.15">
      <c r="A252" s="55">
        <v>2014</v>
      </c>
      <c r="B252" s="58">
        <v>0</v>
      </c>
      <c r="C252" s="58">
        <v>1099</v>
      </c>
      <c r="D252" s="58">
        <v>1</v>
      </c>
      <c r="E252" s="58">
        <v>0</v>
      </c>
      <c r="F252" s="58">
        <v>0</v>
      </c>
      <c r="G252" s="58">
        <v>0</v>
      </c>
      <c r="H252" s="58">
        <v>0.46794871799999999</v>
      </c>
      <c r="I252" s="58">
        <v>1</v>
      </c>
    </row>
    <row r="253" spans="1:9" s="59" customFormat="1" x14ac:dyDescent="0.15">
      <c r="A253" s="55">
        <v>2015</v>
      </c>
      <c r="B253" s="58">
        <v>0</v>
      </c>
      <c r="C253" s="58">
        <v>298</v>
      </c>
      <c r="D253" s="58">
        <v>1</v>
      </c>
      <c r="E253" s="58">
        <v>0</v>
      </c>
      <c r="F253" s="58">
        <v>0</v>
      </c>
      <c r="G253" s="58">
        <v>0</v>
      </c>
      <c r="H253" s="58">
        <v>0.52631578899999998</v>
      </c>
      <c r="I253" s="58">
        <v>1</v>
      </c>
    </row>
    <row r="254" spans="1:9" s="59" customFormat="1" x14ac:dyDescent="0.15">
      <c r="A254" s="55">
        <v>2016</v>
      </c>
      <c r="B254" s="58">
        <v>0</v>
      </c>
      <c r="C254" s="58">
        <v>178</v>
      </c>
      <c r="D254" s="58">
        <v>1</v>
      </c>
      <c r="E254" s="58">
        <v>0</v>
      </c>
      <c r="F254" s="58">
        <v>0</v>
      </c>
      <c r="G254" s="58">
        <v>0</v>
      </c>
      <c r="H254" s="58">
        <v>0.5625</v>
      </c>
      <c r="I254" s="58">
        <v>3</v>
      </c>
    </row>
    <row r="255" spans="1:9" s="59" customFormat="1" x14ac:dyDescent="0.15">
      <c r="A255" s="55">
        <v>2017</v>
      </c>
      <c r="B255" s="58">
        <v>0</v>
      </c>
      <c r="C255" s="58">
        <v>146</v>
      </c>
      <c r="D255" s="58">
        <v>1</v>
      </c>
      <c r="E255" s="58">
        <v>0</v>
      </c>
      <c r="F255" s="58">
        <v>0</v>
      </c>
      <c r="G255" s="58">
        <v>0</v>
      </c>
      <c r="H255" s="58">
        <v>0.45698924699999999</v>
      </c>
      <c r="I255" s="58">
        <v>2</v>
      </c>
    </row>
    <row r="256" spans="1:9" s="59" customFormat="1" x14ac:dyDescent="0.15">
      <c r="A256" s="55">
        <v>2018</v>
      </c>
      <c r="B256" s="58">
        <v>0</v>
      </c>
      <c r="C256" s="58">
        <v>118</v>
      </c>
      <c r="D256" s="58">
        <v>1</v>
      </c>
      <c r="E256" s="58">
        <v>-3</v>
      </c>
      <c r="F256" s="58">
        <v>0</v>
      </c>
      <c r="G256" s="58">
        <v>0</v>
      </c>
      <c r="H256" s="58">
        <v>0.41428571400000003</v>
      </c>
      <c r="I256" s="58">
        <v>2</v>
      </c>
    </row>
    <row r="257" spans="1:9" s="59" customFormat="1" x14ac:dyDescent="0.15">
      <c r="A257" s="55">
        <v>2019</v>
      </c>
      <c r="B257" s="58">
        <v>0</v>
      </c>
      <c r="C257" s="58">
        <v>136</v>
      </c>
      <c r="D257" s="58">
        <v>1</v>
      </c>
      <c r="E257" s="58">
        <v>0</v>
      </c>
      <c r="F257" s="58">
        <v>0</v>
      </c>
      <c r="G257" s="58">
        <v>0</v>
      </c>
      <c r="H257" s="58">
        <v>0.42929292899999999</v>
      </c>
      <c r="I257" s="58">
        <v>2</v>
      </c>
    </row>
    <row r="258" spans="1:9" s="59" customFormat="1" x14ac:dyDescent="0.15">
      <c r="A258" s="55">
        <v>2020</v>
      </c>
      <c r="B258" s="58">
        <v>0</v>
      </c>
      <c r="C258" s="58">
        <v>29</v>
      </c>
      <c r="D258" s="58">
        <v>1</v>
      </c>
      <c r="E258" s="58">
        <v>-3</v>
      </c>
      <c r="F258" s="58">
        <v>0</v>
      </c>
      <c r="G258" s="58">
        <v>0</v>
      </c>
      <c r="H258" s="58">
        <v>0.42929292899999999</v>
      </c>
      <c r="I258" s="58">
        <v>0</v>
      </c>
    </row>
    <row r="259" spans="1:9" s="59" customFormat="1" x14ac:dyDescent="0.15">
      <c r="A259" s="55">
        <v>2021</v>
      </c>
      <c r="B259" s="58">
        <v>0</v>
      </c>
      <c r="C259" s="58">
        <v>29</v>
      </c>
      <c r="D259" s="58">
        <v>1</v>
      </c>
      <c r="E259" s="58">
        <v>-3</v>
      </c>
      <c r="F259" s="58">
        <v>0</v>
      </c>
      <c r="G259" s="58">
        <v>0</v>
      </c>
      <c r="H259" s="58">
        <v>0.56547619000000005</v>
      </c>
      <c r="I259" s="58">
        <v>1</v>
      </c>
    </row>
    <row r="260" spans="1:9" s="59" customFormat="1" x14ac:dyDescent="0.15">
      <c r="A260" s="55">
        <v>2022</v>
      </c>
      <c r="B260" s="58">
        <v>0</v>
      </c>
      <c r="C260" s="58">
        <v>26</v>
      </c>
      <c r="D260" s="58">
        <v>1</v>
      </c>
      <c r="E260" s="58">
        <v>-3</v>
      </c>
      <c r="F260" s="58">
        <v>0</v>
      </c>
      <c r="G260" s="58">
        <v>0</v>
      </c>
      <c r="H260" s="58">
        <v>0.61627907000000004</v>
      </c>
      <c r="I260" s="58">
        <v>1</v>
      </c>
    </row>
    <row r="261" spans="1:9" s="59" customFormat="1" x14ac:dyDescent="0.15">
      <c r="A261" s="55">
        <v>2023</v>
      </c>
      <c r="B261" s="58">
        <v>0</v>
      </c>
      <c r="C261" s="58">
        <v>101</v>
      </c>
      <c r="D261" s="58">
        <v>1</v>
      </c>
      <c r="E261" s="58">
        <v>-5</v>
      </c>
      <c r="F261" s="58">
        <v>0</v>
      </c>
      <c r="G261" s="58">
        <v>0</v>
      </c>
      <c r="H261" s="58">
        <v>0.60588235300000004</v>
      </c>
      <c r="I261" s="58">
        <v>1</v>
      </c>
    </row>
    <row r="262" spans="1:9" x14ac:dyDescent="0.15">
      <c r="A262" s="35">
        <v>1992</v>
      </c>
      <c r="B262" s="57">
        <v>0</v>
      </c>
      <c r="C262" s="57">
        <v>0</v>
      </c>
      <c r="D262" s="57">
        <v>0</v>
      </c>
      <c r="E262" s="57">
        <v>-2</v>
      </c>
      <c r="F262" s="57">
        <v>0</v>
      </c>
      <c r="G262" s="57">
        <v>0</v>
      </c>
      <c r="H262" s="57">
        <v>0.24647887299999999</v>
      </c>
      <c r="I262" s="57">
        <v>0</v>
      </c>
    </row>
    <row r="263" spans="1:9" x14ac:dyDescent="0.15">
      <c r="A263" s="35">
        <v>1993</v>
      </c>
      <c r="B263" s="57">
        <v>0</v>
      </c>
      <c r="C263" s="57">
        <v>0</v>
      </c>
      <c r="D263" s="57">
        <v>0</v>
      </c>
      <c r="E263" s="57">
        <v>-3</v>
      </c>
      <c r="F263" s="57">
        <v>0</v>
      </c>
      <c r="G263" s="57">
        <v>0</v>
      </c>
      <c r="H263" s="57">
        <v>0.24193548400000001</v>
      </c>
      <c r="I263" s="57">
        <v>1</v>
      </c>
    </row>
    <row r="264" spans="1:9" x14ac:dyDescent="0.15">
      <c r="A264" s="35">
        <v>1994</v>
      </c>
      <c r="B264" s="57">
        <v>0</v>
      </c>
      <c r="C264" s="57">
        <v>35</v>
      </c>
      <c r="D264" s="57">
        <v>0</v>
      </c>
      <c r="E264" s="57">
        <v>-3</v>
      </c>
      <c r="F264" s="57">
        <v>0</v>
      </c>
      <c r="G264" s="57">
        <v>0</v>
      </c>
      <c r="H264" s="57">
        <v>0.31818181800000001</v>
      </c>
      <c r="I264" s="57">
        <v>0</v>
      </c>
    </row>
    <row r="265" spans="1:9" x14ac:dyDescent="0.15">
      <c r="A265" s="35">
        <v>1995</v>
      </c>
      <c r="B265" s="57">
        <v>0</v>
      </c>
      <c r="C265" s="57">
        <v>2</v>
      </c>
      <c r="D265" s="57">
        <v>0</v>
      </c>
      <c r="E265" s="57">
        <v>-2</v>
      </c>
      <c r="F265" s="57">
        <v>0</v>
      </c>
      <c r="G265" s="57">
        <v>0</v>
      </c>
      <c r="H265" s="57">
        <v>0.24675324700000001</v>
      </c>
      <c r="I265" s="57">
        <v>1</v>
      </c>
    </row>
    <row r="266" spans="1:9" x14ac:dyDescent="0.15">
      <c r="A266" s="35">
        <v>1996</v>
      </c>
      <c r="B266" s="57">
        <v>0</v>
      </c>
      <c r="C266" s="57">
        <v>2</v>
      </c>
      <c r="D266" s="57">
        <v>0</v>
      </c>
      <c r="E266" s="57">
        <v>-2</v>
      </c>
      <c r="F266" s="57">
        <v>0</v>
      </c>
      <c r="G266" s="57">
        <v>0</v>
      </c>
      <c r="H266" s="57">
        <v>0.32894736800000002</v>
      </c>
      <c r="I266" s="57">
        <v>0</v>
      </c>
    </row>
    <row r="267" spans="1:9" x14ac:dyDescent="0.15">
      <c r="A267" s="35">
        <v>1997</v>
      </c>
      <c r="B267" s="57">
        <v>0</v>
      </c>
      <c r="C267" s="57">
        <v>0</v>
      </c>
      <c r="D267" s="57">
        <v>0</v>
      </c>
      <c r="E267" s="57">
        <v>-2</v>
      </c>
      <c r="F267" s="57">
        <v>0</v>
      </c>
      <c r="G267" s="57">
        <v>0</v>
      </c>
      <c r="H267" s="57">
        <v>0.280821918</v>
      </c>
      <c r="I267" s="57">
        <v>1</v>
      </c>
    </row>
    <row r="268" spans="1:9" x14ac:dyDescent="0.15">
      <c r="A268" s="35">
        <v>1998</v>
      </c>
      <c r="B268" s="57">
        <v>0</v>
      </c>
      <c r="C268" s="57">
        <v>0</v>
      </c>
      <c r="D268" s="57">
        <v>0</v>
      </c>
      <c r="E268" s="57">
        <v>-2</v>
      </c>
      <c r="F268" s="57">
        <v>0</v>
      </c>
      <c r="G268" s="57">
        <v>0</v>
      </c>
      <c r="H268" s="57">
        <v>0.29838709699999999</v>
      </c>
      <c r="I268" s="57">
        <v>1</v>
      </c>
    </row>
    <row r="269" spans="1:9" x14ac:dyDescent="0.15">
      <c r="A269" s="35">
        <v>1999</v>
      </c>
      <c r="B269" s="57">
        <v>0</v>
      </c>
      <c r="C269" s="57">
        <v>0</v>
      </c>
      <c r="D269" s="57">
        <v>0</v>
      </c>
      <c r="E269" s="57">
        <v>-2</v>
      </c>
      <c r="F269" s="57">
        <v>0</v>
      </c>
      <c r="G269" s="57">
        <v>0</v>
      </c>
      <c r="H269" s="57">
        <v>0.28571428599999998</v>
      </c>
      <c r="I269" s="57">
        <v>0</v>
      </c>
    </row>
    <row r="270" spans="1:9" x14ac:dyDescent="0.15">
      <c r="A270" s="35">
        <v>2000</v>
      </c>
      <c r="B270" s="57">
        <v>0</v>
      </c>
      <c r="C270" s="57">
        <v>0</v>
      </c>
      <c r="D270" s="57">
        <v>0</v>
      </c>
      <c r="E270" s="57">
        <v>-2</v>
      </c>
      <c r="F270" s="57">
        <v>0</v>
      </c>
      <c r="G270" s="57">
        <v>0</v>
      </c>
      <c r="H270" s="57">
        <v>0.30147058799999998</v>
      </c>
      <c r="I270" s="57">
        <v>1</v>
      </c>
    </row>
    <row r="271" spans="1:9" x14ac:dyDescent="0.15">
      <c r="A271" s="35">
        <v>2001</v>
      </c>
      <c r="B271" s="57">
        <v>0</v>
      </c>
      <c r="C271" s="57">
        <v>0</v>
      </c>
      <c r="D271" s="57">
        <v>0</v>
      </c>
      <c r="E271" s="57">
        <v>-2</v>
      </c>
      <c r="F271" s="57">
        <v>0</v>
      </c>
      <c r="G271" s="57">
        <v>0</v>
      </c>
      <c r="H271" s="57">
        <v>0.242647059</v>
      </c>
      <c r="I271" s="57">
        <v>1</v>
      </c>
    </row>
    <row r="272" spans="1:9" x14ac:dyDescent="0.15">
      <c r="A272" s="35">
        <v>2002</v>
      </c>
      <c r="B272" s="57">
        <v>0</v>
      </c>
      <c r="C272" s="57">
        <v>0</v>
      </c>
      <c r="D272" s="57">
        <v>0</v>
      </c>
      <c r="E272" s="57">
        <v>-2</v>
      </c>
      <c r="F272" s="57">
        <v>0</v>
      </c>
      <c r="G272" s="57">
        <v>0</v>
      </c>
      <c r="H272" s="57">
        <v>0.21333333300000001</v>
      </c>
      <c r="I272" s="57">
        <v>3</v>
      </c>
    </row>
    <row r="273" spans="1:9" x14ac:dyDescent="0.15">
      <c r="A273" s="35">
        <v>2003</v>
      </c>
      <c r="B273" s="57">
        <v>0</v>
      </c>
      <c r="C273" s="57">
        <v>0</v>
      </c>
      <c r="D273" s="57">
        <v>0</v>
      </c>
      <c r="E273" s="57">
        <v>-2</v>
      </c>
      <c r="F273" s="57">
        <v>0</v>
      </c>
      <c r="G273" s="57">
        <v>0</v>
      </c>
      <c r="H273" s="57">
        <v>0.19078947399999999</v>
      </c>
      <c r="I273" s="57">
        <v>0</v>
      </c>
    </row>
    <row r="274" spans="1:9" x14ac:dyDescent="0.15">
      <c r="A274" s="35">
        <v>2004</v>
      </c>
      <c r="B274" s="57">
        <v>0</v>
      </c>
      <c r="C274" s="57">
        <v>0</v>
      </c>
      <c r="D274" s="57">
        <v>0</v>
      </c>
      <c r="E274" s="57">
        <v>-2</v>
      </c>
      <c r="F274" s="57">
        <v>0</v>
      </c>
      <c r="G274" s="57">
        <v>0</v>
      </c>
      <c r="H274" s="57">
        <v>0.16666666699999999</v>
      </c>
      <c r="I274" s="57">
        <v>0</v>
      </c>
    </row>
    <row r="275" spans="1:9" x14ac:dyDescent="0.15">
      <c r="A275" s="35">
        <v>2005</v>
      </c>
      <c r="B275" s="57">
        <v>0</v>
      </c>
      <c r="C275" s="57">
        <v>0</v>
      </c>
      <c r="D275" s="57">
        <v>0</v>
      </c>
      <c r="E275" s="57">
        <v>-2</v>
      </c>
      <c r="F275" s="57">
        <v>0</v>
      </c>
      <c r="G275" s="57">
        <v>0</v>
      </c>
      <c r="H275" s="57">
        <v>0.143835616</v>
      </c>
      <c r="I275" s="57">
        <v>2</v>
      </c>
    </row>
    <row r="276" spans="1:9" x14ac:dyDescent="0.15">
      <c r="A276" s="35">
        <v>2006</v>
      </c>
      <c r="B276" s="57">
        <v>0</v>
      </c>
      <c r="C276" s="57">
        <v>0</v>
      </c>
      <c r="D276" s="57">
        <v>0</v>
      </c>
      <c r="E276" s="57">
        <v>-2</v>
      </c>
      <c r="F276" s="57">
        <v>0</v>
      </c>
      <c r="G276" s="57">
        <v>0</v>
      </c>
      <c r="H276" s="57">
        <v>0.196969697</v>
      </c>
      <c r="I276" s="57">
        <v>1</v>
      </c>
    </row>
    <row r="277" spans="1:9" x14ac:dyDescent="0.15">
      <c r="A277" s="35">
        <v>2007</v>
      </c>
      <c r="B277" s="57">
        <v>0</v>
      </c>
      <c r="C277" s="57">
        <v>0</v>
      </c>
      <c r="D277" s="57">
        <v>0</v>
      </c>
      <c r="E277" s="57">
        <v>-2</v>
      </c>
      <c r="F277" s="57">
        <v>0</v>
      </c>
      <c r="G277" s="57">
        <v>0</v>
      </c>
      <c r="H277" s="57">
        <v>0.14743589700000001</v>
      </c>
      <c r="I277" s="57">
        <v>0</v>
      </c>
    </row>
    <row r="278" spans="1:9" x14ac:dyDescent="0.15">
      <c r="A278" s="35">
        <v>2008</v>
      </c>
      <c r="B278" s="57">
        <v>0</v>
      </c>
      <c r="C278" s="57">
        <v>0</v>
      </c>
      <c r="D278" s="57">
        <v>0</v>
      </c>
      <c r="E278" s="57">
        <v>-2</v>
      </c>
      <c r="F278" s="57">
        <v>0</v>
      </c>
      <c r="G278" s="57">
        <v>0</v>
      </c>
      <c r="H278" s="57">
        <v>0.18</v>
      </c>
      <c r="I278" s="57">
        <v>2</v>
      </c>
    </row>
    <row r="279" spans="1:9" x14ac:dyDescent="0.15">
      <c r="A279" s="35">
        <v>2009</v>
      </c>
      <c r="B279" s="57">
        <v>0</v>
      </c>
      <c r="C279" s="57">
        <v>0</v>
      </c>
      <c r="D279" s="57">
        <v>0</v>
      </c>
      <c r="E279" s="57">
        <v>-2</v>
      </c>
      <c r="F279" s="57">
        <v>0</v>
      </c>
      <c r="G279" s="57">
        <v>0</v>
      </c>
      <c r="H279" s="57">
        <v>0.21323529399999999</v>
      </c>
      <c r="I279" s="57">
        <v>2</v>
      </c>
    </row>
    <row r="280" spans="1:9" x14ac:dyDescent="0.15">
      <c r="A280" s="35">
        <v>2010</v>
      </c>
      <c r="B280" s="57">
        <v>0</v>
      </c>
      <c r="C280" s="57">
        <v>0</v>
      </c>
      <c r="D280" s="57">
        <v>0</v>
      </c>
      <c r="E280" s="57">
        <v>-2</v>
      </c>
      <c r="F280" s="57">
        <v>0</v>
      </c>
      <c r="G280" s="57">
        <v>0</v>
      </c>
      <c r="H280" s="57">
        <v>0.23239436599999999</v>
      </c>
      <c r="I280" s="57">
        <v>1</v>
      </c>
    </row>
    <row r="281" spans="1:9" x14ac:dyDescent="0.15">
      <c r="A281" s="35">
        <v>2011</v>
      </c>
      <c r="B281" s="57">
        <v>0</v>
      </c>
      <c r="C281" s="57">
        <v>0</v>
      </c>
      <c r="D281" s="57">
        <v>0</v>
      </c>
      <c r="E281" s="57">
        <v>-2</v>
      </c>
      <c r="F281" s="57">
        <v>0</v>
      </c>
      <c r="G281" s="57">
        <v>0</v>
      </c>
      <c r="H281" s="57">
        <v>0.27205882399999998</v>
      </c>
      <c r="I281" s="57">
        <v>2</v>
      </c>
    </row>
    <row r="282" spans="1:9" x14ac:dyDescent="0.15">
      <c r="A282" s="35">
        <v>2012</v>
      </c>
      <c r="B282" s="57">
        <v>0</v>
      </c>
      <c r="C282" s="57">
        <v>0</v>
      </c>
      <c r="D282" s="57">
        <v>0</v>
      </c>
      <c r="E282" s="57">
        <v>-2</v>
      </c>
      <c r="F282" s="57">
        <v>0</v>
      </c>
      <c r="G282" s="57">
        <v>0</v>
      </c>
      <c r="H282" s="57">
        <v>0.24305555600000001</v>
      </c>
      <c r="I282" s="57">
        <v>0</v>
      </c>
    </row>
    <row r="283" spans="1:9" x14ac:dyDescent="0.15">
      <c r="A283" s="35">
        <v>2013</v>
      </c>
      <c r="B283" s="57">
        <v>0</v>
      </c>
      <c r="C283" s="57">
        <v>0</v>
      </c>
      <c r="D283" s="57">
        <v>0</v>
      </c>
      <c r="E283" s="57">
        <v>-2</v>
      </c>
      <c r="F283" s="57">
        <v>0</v>
      </c>
      <c r="G283" s="57">
        <v>0</v>
      </c>
      <c r="H283" s="57">
        <v>0.234375</v>
      </c>
      <c r="I283" s="57">
        <v>1</v>
      </c>
    </row>
    <row r="284" spans="1:9" x14ac:dyDescent="0.15">
      <c r="A284" s="35">
        <v>2014</v>
      </c>
      <c r="B284" s="57">
        <v>0</v>
      </c>
      <c r="C284" s="57">
        <v>0</v>
      </c>
      <c r="D284" s="57">
        <v>0</v>
      </c>
      <c r="E284" s="57">
        <v>-2</v>
      </c>
      <c r="F284" s="57">
        <v>0</v>
      </c>
      <c r="G284" s="57">
        <v>0</v>
      </c>
      <c r="H284" s="57">
        <v>0.26623376599999998</v>
      </c>
      <c r="I284" s="57">
        <v>1</v>
      </c>
    </row>
    <row r="285" spans="1:9" x14ac:dyDescent="0.15">
      <c r="A285" s="35">
        <v>2015</v>
      </c>
      <c r="B285" s="57">
        <v>0</v>
      </c>
      <c r="C285" s="57">
        <v>0</v>
      </c>
      <c r="D285" s="57">
        <v>0</v>
      </c>
      <c r="E285" s="57">
        <v>-2</v>
      </c>
      <c r="F285" s="57">
        <v>0</v>
      </c>
      <c r="G285" s="57">
        <v>0</v>
      </c>
      <c r="H285" s="57">
        <v>0.27922077899999997</v>
      </c>
      <c r="I285" s="57">
        <v>1</v>
      </c>
    </row>
    <row r="286" spans="1:9" x14ac:dyDescent="0.15">
      <c r="A286" s="35">
        <v>2016</v>
      </c>
      <c r="B286" s="57">
        <v>0</v>
      </c>
      <c r="C286" s="57">
        <v>0</v>
      </c>
      <c r="D286" s="57">
        <v>0</v>
      </c>
      <c r="E286" s="57">
        <v>-2</v>
      </c>
      <c r="F286" s="57">
        <v>0</v>
      </c>
      <c r="G286" s="57">
        <v>0</v>
      </c>
      <c r="H286" s="57">
        <v>0.28749999999999998</v>
      </c>
      <c r="I286" s="57">
        <v>2</v>
      </c>
    </row>
    <row r="287" spans="1:9" x14ac:dyDescent="0.15">
      <c r="A287" s="35">
        <v>2017</v>
      </c>
      <c r="B287" s="57">
        <v>0</v>
      </c>
      <c r="C287" s="57">
        <v>0</v>
      </c>
      <c r="D287" s="57">
        <v>0</v>
      </c>
      <c r="E287" s="57">
        <v>-4</v>
      </c>
      <c r="F287" s="57">
        <v>0</v>
      </c>
      <c r="G287" s="57">
        <v>0</v>
      </c>
      <c r="H287" s="57">
        <v>0.223404255</v>
      </c>
      <c r="I287" s="57">
        <v>2</v>
      </c>
    </row>
    <row r="288" spans="1:9" x14ac:dyDescent="0.15">
      <c r="A288" s="35">
        <v>2018</v>
      </c>
      <c r="B288" s="57">
        <v>0</v>
      </c>
      <c r="C288" s="57">
        <v>0</v>
      </c>
      <c r="D288" s="57">
        <v>0</v>
      </c>
      <c r="E288" s="57">
        <v>-5</v>
      </c>
      <c r="F288" s="57">
        <v>0</v>
      </c>
      <c r="G288" s="57">
        <v>0</v>
      </c>
      <c r="H288" s="57">
        <v>0.20673076900000001</v>
      </c>
      <c r="I288" s="57">
        <v>0</v>
      </c>
    </row>
    <row r="289" spans="1:9" x14ac:dyDescent="0.15">
      <c r="A289" s="35">
        <v>2019</v>
      </c>
      <c r="B289" s="57">
        <v>0</v>
      </c>
      <c r="C289" s="57">
        <v>0</v>
      </c>
      <c r="D289" s="57">
        <v>0</v>
      </c>
      <c r="E289" s="57">
        <v>-6</v>
      </c>
      <c r="F289" s="57">
        <v>0</v>
      </c>
      <c r="G289" s="57">
        <v>0</v>
      </c>
      <c r="H289" s="57">
        <v>0.20408163300000001</v>
      </c>
      <c r="I289" s="57">
        <v>0</v>
      </c>
    </row>
    <row r="290" spans="1:9" x14ac:dyDescent="0.15">
      <c r="A290" s="35">
        <v>2020</v>
      </c>
      <c r="B290" s="57">
        <v>0</v>
      </c>
      <c r="C290" s="57">
        <v>-208</v>
      </c>
      <c r="D290" s="57">
        <v>0</v>
      </c>
      <c r="E290" s="57">
        <v>-12</v>
      </c>
      <c r="F290" s="57">
        <v>0</v>
      </c>
      <c r="G290" s="57">
        <v>0</v>
      </c>
      <c r="H290" s="57">
        <v>0.18877551000000001</v>
      </c>
      <c r="I290" s="57">
        <v>0</v>
      </c>
    </row>
    <row r="291" spans="1:9" x14ac:dyDescent="0.15">
      <c r="A291" s="35">
        <v>2021</v>
      </c>
      <c r="B291" s="57">
        <v>0</v>
      </c>
      <c r="C291" s="57">
        <v>0</v>
      </c>
      <c r="D291" s="57">
        <v>0</v>
      </c>
      <c r="E291" s="57">
        <v>-17</v>
      </c>
      <c r="F291" s="57">
        <v>0</v>
      </c>
      <c r="G291" s="57">
        <v>0</v>
      </c>
      <c r="H291" s="57">
        <v>0.258823529</v>
      </c>
      <c r="I291" s="57">
        <v>0</v>
      </c>
    </row>
    <row r="292" spans="1:9" x14ac:dyDescent="0.15">
      <c r="A292" s="35">
        <v>2022</v>
      </c>
      <c r="B292" s="57">
        <v>0</v>
      </c>
      <c r="C292" s="57">
        <v>0</v>
      </c>
      <c r="D292" s="57">
        <v>0</v>
      </c>
      <c r="E292" s="57">
        <v>-26</v>
      </c>
      <c r="F292" s="57">
        <v>0</v>
      </c>
      <c r="G292" s="57">
        <v>0</v>
      </c>
      <c r="H292" s="57">
        <v>0.27272727299999999</v>
      </c>
      <c r="I292" s="57">
        <v>0</v>
      </c>
    </row>
    <row r="293" spans="1:9" x14ac:dyDescent="0.15">
      <c r="A293" s="35">
        <v>2023</v>
      </c>
      <c r="B293" s="57">
        <v>0</v>
      </c>
      <c r="C293" s="57">
        <v>0</v>
      </c>
      <c r="D293" s="57">
        <v>0</v>
      </c>
      <c r="E293" s="57">
        <v>-30</v>
      </c>
      <c r="F293" s="57">
        <v>0</v>
      </c>
      <c r="G293" s="57">
        <v>0</v>
      </c>
      <c r="H293" s="57">
        <v>0.28160919499999998</v>
      </c>
      <c r="I293" s="57">
        <v>1</v>
      </c>
    </row>
    <row r="294" spans="1:9" s="59" customFormat="1" x14ac:dyDescent="0.15">
      <c r="A294" s="55">
        <v>1992</v>
      </c>
      <c r="B294" s="58">
        <v>0</v>
      </c>
      <c r="C294" s="58">
        <v>2551</v>
      </c>
      <c r="D294" s="58">
        <v>1</v>
      </c>
      <c r="E294" s="58">
        <v>0</v>
      </c>
      <c r="F294" s="58">
        <v>0</v>
      </c>
      <c r="G294" s="58">
        <v>0</v>
      </c>
      <c r="H294" s="58">
        <v>0.513513514</v>
      </c>
      <c r="I294" s="58">
        <v>3</v>
      </c>
    </row>
    <row r="295" spans="1:9" s="59" customFormat="1" x14ac:dyDescent="0.15">
      <c r="A295" s="55">
        <v>1993</v>
      </c>
      <c r="B295" s="58">
        <v>0</v>
      </c>
      <c r="C295" s="58">
        <v>2105</v>
      </c>
      <c r="D295" s="58">
        <v>1</v>
      </c>
      <c r="E295" s="58">
        <v>0</v>
      </c>
      <c r="F295" s="58">
        <v>0</v>
      </c>
      <c r="G295" s="58">
        <v>0</v>
      </c>
      <c r="H295" s="58">
        <v>0.578125</v>
      </c>
      <c r="I295" s="58">
        <v>4</v>
      </c>
    </row>
    <row r="296" spans="1:9" s="59" customFormat="1" x14ac:dyDescent="0.15">
      <c r="A296" s="55">
        <v>1994</v>
      </c>
      <c r="B296" s="58">
        <v>0</v>
      </c>
      <c r="C296" s="58">
        <v>1095</v>
      </c>
      <c r="D296" s="58">
        <v>1</v>
      </c>
      <c r="E296" s="58">
        <v>0</v>
      </c>
      <c r="F296" s="58">
        <v>0</v>
      </c>
      <c r="G296" s="58">
        <v>0</v>
      </c>
      <c r="H296" s="58">
        <v>0.61764705900000005</v>
      </c>
      <c r="I296" s="58">
        <v>1</v>
      </c>
    </row>
    <row r="297" spans="1:9" s="59" customFormat="1" x14ac:dyDescent="0.15">
      <c r="A297" s="55">
        <v>1995</v>
      </c>
      <c r="B297" s="58">
        <v>0</v>
      </c>
      <c r="C297" s="58">
        <v>1259</v>
      </c>
      <c r="D297" s="58">
        <v>1</v>
      </c>
      <c r="E297" s="58">
        <v>0</v>
      </c>
      <c r="F297" s="58">
        <v>0</v>
      </c>
      <c r="G297" s="58">
        <v>0</v>
      </c>
      <c r="H297" s="58">
        <v>0.51898734199999996</v>
      </c>
      <c r="I297" s="58">
        <v>2</v>
      </c>
    </row>
    <row r="298" spans="1:9" s="59" customFormat="1" x14ac:dyDescent="0.15">
      <c r="A298" s="55">
        <v>1996</v>
      </c>
      <c r="B298" s="58">
        <v>0</v>
      </c>
      <c r="C298" s="58">
        <v>905</v>
      </c>
      <c r="D298" s="58">
        <v>1</v>
      </c>
      <c r="E298" s="58">
        <v>0</v>
      </c>
      <c r="F298" s="58">
        <v>0</v>
      </c>
      <c r="G298" s="58">
        <v>0</v>
      </c>
      <c r="H298" s="58">
        <v>0.625</v>
      </c>
      <c r="I298" s="58">
        <v>4</v>
      </c>
    </row>
    <row r="299" spans="1:9" s="59" customFormat="1" x14ac:dyDescent="0.15">
      <c r="A299" s="55">
        <v>1997</v>
      </c>
      <c r="B299" s="58">
        <v>0</v>
      </c>
      <c r="C299" s="58">
        <v>813</v>
      </c>
      <c r="D299" s="58">
        <v>1</v>
      </c>
      <c r="E299" s="58">
        <v>0</v>
      </c>
      <c r="F299" s="58">
        <v>0</v>
      </c>
      <c r="G299" s="58">
        <v>0</v>
      </c>
      <c r="H299" s="58">
        <v>0.54794520499999999</v>
      </c>
      <c r="I299" s="58">
        <v>2</v>
      </c>
    </row>
    <row r="300" spans="1:9" s="59" customFormat="1" x14ac:dyDescent="0.15">
      <c r="A300" s="55">
        <v>1998</v>
      </c>
      <c r="B300" s="58">
        <v>0</v>
      </c>
      <c r="C300" s="58">
        <v>1440</v>
      </c>
      <c r="D300" s="58">
        <v>1</v>
      </c>
      <c r="E300" s="58">
        <v>0</v>
      </c>
      <c r="F300" s="58">
        <v>0</v>
      </c>
      <c r="G300" s="58">
        <v>0</v>
      </c>
      <c r="H300" s="58">
        <v>0.49206349199999999</v>
      </c>
      <c r="I300" s="58">
        <v>2</v>
      </c>
    </row>
    <row r="301" spans="1:9" s="59" customFormat="1" x14ac:dyDescent="0.15">
      <c r="A301" s="55">
        <v>1999</v>
      </c>
      <c r="B301" s="58">
        <v>0</v>
      </c>
      <c r="C301" s="58">
        <v>1201</v>
      </c>
      <c r="D301" s="58">
        <v>1</v>
      </c>
      <c r="E301" s="58">
        <v>0</v>
      </c>
      <c r="F301" s="58">
        <v>0</v>
      </c>
      <c r="G301" s="58">
        <v>0</v>
      </c>
      <c r="H301" s="58">
        <v>0.52142857099999995</v>
      </c>
      <c r="I301" s="58">
        <v>1</v>
      </c>
    </row>
    <row r="302" spans="1:9" s="59" customFormat="1" x14ac:dyDescent="0.15">
      <c r="A302" s="55">
        <v>2000</v>
      </c>
      <c r="B302" s="58">
        <v>0</v>
      </c>
      <c r="C302" s="58">
        <v>448</v>
      </c>
      <c r="D302" s="58">
        <v>1</v>
      </c>
      <c r="E302" s="58">
        <v>0</v>
      </c>
      <c r="F302" s="58">
        <v>0</v>
      </c>
      <c r="G302" s="58">
        <v>0</v>
      </c>
      <c r="H302" s="58">
        <v>0.50735294099999995</v>
      </c>
      <c r="I302" s="58">
        <v>4</v>
      </c>
    </row>
    <row r="303" spans="1:9" s="59" customFormat="1" x14ac:dyDescent="0.15">
      <c r="A303" s="55">
        <v>2001</v>
      </c>
      <c r="B303" s="58">
        <v>0</v>
      </c>
      <c r="C303" s="58">
        <v>389</v>
      </c>
      <c r="D303" s="58">
        <v>1</v>
      </c>
      <c r="E303" s="58">
        <v>0</v>
      </c>
      <c r="F303" s="58">
        <v>0</v>
      </c>
      <c r="G303" s="58">
        <v>0</v>
      </c>
      <c r="H303" s="58">
        <v>0.47058823500000002</v>
      </c>
      <c r="I303" s="58">
        <v>3</v>
      </c>
    </row>
    <row r="304" spans="1:9" s="59" customFormat="1" x14ac:dyDescent="0.15">
      <c r="A304" s="55">
        <v>2002</v>
      </c>
      <c r="B304" s="58">
        <v>0</v>
      </c>
      <c r="C304" s="58">
        <v>392</v>
      </c>
      <c r="D304" s="58">
        <v>1</v>
      </c>
      <c r="E304" s="58">
        <v>0</v>
      </c>
      <c r="F304" s="58">
        <v>0</v>
      </c>
      <c r="G304" s="58">
        <v>0</v>
      </c>
      <c r="H304" s="58">
        <v>0.44078947400000001</v>
      </c>
      <c r="I304" s="58">
        <v>2</v>
      </c>
    </row>
    <row r="305" spans="1:9" s="59" customFormat="1" x14ac:dyDescent="0.15">
      <c r="A305" s="55">
        <v>2003</v>
      </c>
      <c r="B305" s="58">
        <v>0</v>
      </c>
      <c r="C305" s="58">
        <v>407</v>
      </c>
      <c r="D305" s="58">
        <v>1</v>
      </c>
      <c r="E305" s="58">
        <v>-1</v>
      </c>
      <c r="F305" s="58">
        <v>0</v>
      </c>
      <c r="G305" s="58">
        <v>0</v>
      </c>
      <c r="H305" s="58">
        <v>0.441558442</v>
      </c>
      <c r="I305" s="58">
        <v>2</v>
      </c>
    </row>
    <row r="306" spans="1:9" s="59" customFormat="1" x14ac:dyDescent="0.15">
      <c r="A306" s="55">
        <v>2004</v>
      </c>
      <c r="B306" s="58">
        <v>0</v>
      </c>
      <c r="C306" s="58">
        <v>353</v>
      </c>
      <c r="D306" s="58">
        <v>1</v>
      </c>
      <c r="E306" s="58">
        <v>-1</v>
      </c>
      <c r="F306" s="58">
        <v>0</v>
      </c>
      <c r="G306" s="58">
        <v>0</v>
      </c>
      <c r="H306" s="58">
        <v>0.43150684900000003</v>
      </c>
      <c r="I306" s="58">
        <v>2</v>
      </c>
    </row>
    <row r="307" spans="1:9" s="59" customFormat="1" x14ac:dyDescent="0.15">
      <c r="A307" s="55">
        <v>2005</v>
      </c>
      <c r="B307" s="58">
        <v>0</v>
      </c>
      <c r="C307" s="58">
        <v>342</v>
      </c>
      <c r="D307" s="58">
        <v>1</v>
      </c>
      <c r="E307" s="58">
        <v>-1</v>
      </c>
      <c r="F307" s="58">
        <v>0</v>
      </c>
      <c r="G307" s="58">
        <v>0</v>
      </c>
      <c r="H307" s="58">
        <v>0.39189189200000002</v>
      </c>
      <c r="I307" s="58">
        <v>2</v>
      </c>
    </row>
    <row r="308" spans="1:9" s="59" customFormat="1" x14ac:dyDescent="0.15">
      <c r="A308" s="55">
        <v>2006</v>
      </c>
      <c r="B308" s="58">
        <v>0</v>
      </c>
      <c r="C308" s="58">
        <v>404</v>
      </c>
      <c r="D308" s="58">
        <v>1</v>
      </c>
      <c r="E308" s="58">
        <v>-1</v>
      </c>
      <c r="F308" s="58">
        <v>0</v>
      </c>
      <c r="G308" s="58">
        <v>0</v>
      </c>
      <c r="H308" s="58">
        <v>0.41089108899999999</v>
      </c>
      <c r="I308" s="58">
        <v>1</v>
      </c>
    </row>
    <row r="309" spans="1:9" s="59" customFormat="1" x14ac:dyDescent="0.15">
      <c r="A309" s="55">
        <v>2007</v>
      </c>
      <c r="B309" s="58">
        <v>0</v>
      </c>
      <c r="C309" s="58">
        <v>576</v>
      </c>
      <c r="D309" s="58">
        <v>1</v>
      </c>
      <c r="E309" s="58">
        <v>-1</v>
      </c>
      <c r="F309" s="58">
        <v>0</v>
      </c>
      <c r="G309" s="58">
        <v>0</v>
      </c>
      <c r="H309" s="58">
        <v>0.36708860799999998</v>
      </c>
      <c r="I309" s="58">
        <v>1</v>
      </c>
    </row>
    <row r="310" spans="1:9" s="59" customFormat="1" x14ac:dyDescent="0.15">
      <c r="A310" s="55">
        <v>2008</v>
      </c>
      <c r="B310" s="58">
        <v>0</v>
      </c>
      <c r="C310" s="58">
        <v>966</v>
      </c>
      <c r="D310" s="58">
        <v>1</v>
      </c>
      <c r="E310" s="58">
        <v>-1</v>
      </c>
      <c r="F310" s="58">
        <v>0</v>
      </c>
      <c r="G310" s="58">
        <v>0</v>
      </c>
      <c r="H310" s="58">
        <v>0.375</v>
      </c>
      <c r="I310" s="58">
        <v>3</v>
      </c>
    </row>
    <row r="311" spans="1:9" s="59" customFormat="1" x14ac:dyDescent="0.15">
      <c r="A311" s="55">
        <v>2009</v>
      </c>
      <c r="B311" s="58">
        <v>0</v>
      </c>
      <c r="C311" s="58">
        <v>956</v>
      </c>
      <c r="D311" s="58">
        <v>1</v>
      </c>
      <c r="E311" s="58">
        <v>-1</v>
      </c>
      <c r="F311" s="58">
        <v>0</v>
      </c>
      <c r="G311" s="58">
        <v>0</v>
      </c>
      <c r="H311" s="58">
        <v>0.5</v>
      </c>
      <c r="I311" s="58">
        <v>3</v>
      </c>
    </row>
    <row r="312" spans="1:9" s="59" customFormat="1" x14ac:dyDescent="0.15">
      <c r="A312" s="55">
        <v>2010</v>
      </c>
      <c r="B312" s="58">
        <v>0</v>
      </c>
      <c r="C312" s="58">
        <v>610</v>
      </c>
      <c r="D312" s="58">
        <v>1</v>
      </c>
      <c r="E312" s="58">
        <v>-1</v>
      </c>
      <c r="F312" s="58">
        <v>0</v>
      </c>
      <c r="G312" s="58">
        <v>0</v>
      </c>
      <c r="H312" s="58">
        <v>0.49305555600000001</v>
      </c>
      <c r="I312" s="58">
        <v>3</v>
      </c>
    </row>
    <row r="313" spans="1:9" s="59" customFormat="1" x14ac:dyDescent="0.15">
      <c r="A313" s="55">
        <v>2011</v>
      </c>
      <c r="B313" s="58">
        <v>0</v>
      </c>
      <c r="C313" s="58">
        <v>272</v>
      </c>
      <c r="D313" s="58">
        <v>1</v>
      </c>
      <c r="E313" s="58">
        <v>-1</v>
      </c>
      <c r="F313" s="58">
        <v>0</v>
      </c>
      <c r="G313" s="58">
        <v>0</v>
      </c>
      <c r="H313" s="58">
        <v>0.53676470600000004</v>
      </c>
      <c r="I313" s="58">
        <v>2</v>
      </c>
    </row>
    <row r="314" spans="1:9" s="59" customFormat="1" x14ac:dyDescent="0.15">
      <c r="A314" s="55">
        <v>2012</v>
      </c>
      <c r="B314" s="58">
        <v>0</v>
      </c>
      <c r="C314" s="58">
        <v>211</v>
      </c>
      <c r="D314" s="58">
        <v>1</v>
      </c>
      <c r="E314" s="58">
        <v>-1</v>
      </c>
      <c r="F314" s="58">
        <v>0</v>
      </c>
      <c r="G314" s="58">
        <v>0</v>
      </c>
      <c r="H314" s="58">
        <v>0.513513514</v>
      </c>
      <c r="I314" s="58">
        <v>3</v>
      </c>
    </row>
    <row r="315" spans="1:9" s="59" customFormat="1" x14ac:dyDescent="0.15">
      <c r="A315" s="55">
        <v>2013</v>
      </c>
      <c r="B315" s="58">
        <v>0</v>
      </c>
      <c r="C315" s="58">
        <v>293</v>
      </c>
      <c r="D315" s="58">
        <v>1</v>
      </c>
      <c r="E315" s="58">
        <v>-1</v>
      </c>
      <c r="F315" s="58">
        <v>0</v>
      </c>
      <c r="G315" s="58">
        <v>0</v>
      </c>
      <c r="H315" s="58">
        <v>0.515625</v>
      </c>
      <c r="I315" s="58">
        <v>2</v>
      </c>
    </row>
    <row r="316" spans="1:9" s="59" customFormat="1" x14ac:dyDescent="0.15">
      <c r="A316" s="55">
        <v>2014</v>
      </c>
      <c r="B316" s="58">
        <v>0</v>
      </c>
      <c r="C316" s="58">
        <v>293</v>
      </c>
      <c r="D316" s="58">
        <v>1</v>
      </c>
      <c r="E316" s="58">
        <v>0</v>
      </c>
      <c r="F316" s="58">
        <v>0</v>
      </c>
      <c r="G316" s="58">
        <v>0</v>
      </c>
      <c r="H316" s="58">
        <v>0.55696202500000003</v>
      </c>
      <c r="I316" s="58">
        <v>2</v>
      </c>
    </row>
    <row r="317" spans="1:9" s="59" customFormat="1" x14ac:dyDescent="0.15">
      <c r="A317" s="55">
        <v>2015</v>
      </c>
      <c r="B317" s="58">
        <v>0</v>
      </c>
      <c r="C317" s="58">
        <v>318</v>
      </c>
      <c r="D317" s="58">
        <v>1</v>
      </c>
      <c r="E317" s="58">
        <v>0</v>
      </c>
      <c r="F317" s="58">
        <v>0</v>
      </c>
      <c r="G317" s="58">
        <v>0</v>
      </c>
      <c r="H317" s="58">
        <v>0.55128205100000005</v>
      </c>
      <c r="I317" s="58">
        <v>2</v>
      </c>
    </row>
    <row r="318" spans="1:9" s="59" customFormat="1" x14ac:dyDescent="0.15">
      <c r="A318" s="55">
        <v>2016</v>
      </c>
      <c r="B318" s="58">
        <v>0</v>
      </c>
      <c r="C318" s="58">
        <v>310</v>
      </c>
      <c r="D318" s="58">
        <v>1</v>
      </c>
      <c r="E318" s="58">
        <v>0</v>
      </c>
      <c r="F318" s="58">
        <v>0</v>
      </c>
      <c r="G318" s="58">
        <v>0</v>
      </c>
      <c r="H318" s="58">
        <v>0.58024691399999995</v>
      </c>
      <c r="I318" s="58">
        <v>8</v>
      </c>
    </row>
    <row r="319" spans="1:9" s="59" customFormat="1" x14ac:dyDescent="0.15">
      <c r="A319" s="55">
        <v>2017</v>
      </c>
      <c r="B319" s="58">
        <v>0</v>
      </c>
      <c r="C319" s="58">
        <v>424</v>
      </c>
      <c r="D319" s="58">
        <v>1</v>
      </c>
      <c r="E319" s="58">
        <v>0</v>
      </c>
      <c r="F319" s="58">
        <v>0</v>
      </c>
      <c r="G319" s="58">
        <v>0</v>
      </c>
      <c r="H319" s="58">
        <v>0.45161290300000001</v>
      </c>
      <c r="I319" s="58">
        <v>3</v>
      </c>
    </row>
    <row r="320" spans="1:9" s="59" customFormat="1" x14ac:dyDescent="0.15">
      <c r="A320" s="55">
        <v>2018</v>
      </c>
      <c r="B320" s="58">
        <v>0</v>
      </c>
      <c r="C320" s="58">
        <v>740</v>
      </c>
      <c r="D320" s="58">
        <v>1</v>
      </c>
      <c r="E320" s="58">
        <v>0</v>
      </c>
      <c r="F320" s="58">
        <v>0</v>
      </c>
      <c r="G320" s="58">
        <v>0</v>
      </c>
      <c r="H320" s="58">
        <v>0.44811320799999999</v>
      </c>
      <c r="I320" s="58">
        <v>3</v>
      </c>
    </row>
    <row r="321" spans="1:9" s="59" customFormat="1" x14ac:dyDescent="0.15">
      <c r="A321" s="55">
        <v>2019</v>
      </c>
      <c r="B321" s="58">
        <v>0</v>
      </c>
      <c r="C321" s="58">
        <v>958</v>
      </c>
      <c r="D321" s="58">
        <v>1</v>
      </c>
      <c r="E321" s="58">
        <v>0</v>
      </c>
      <c r="F321" s="58">
        <v>0</v>
      </c>
      <c r="G321" s="58">
        <v>0</v>
      </c>
      <c r="H321" s="58">
        <v>0.48</v>
      </c>
      <c r="I321" s="58">
        <v>4</v>
      </c>
    </row>
    <row r="322" spans="1:9" s="59" customFormat="1" x14ac:dyDescent="0.15">
      <c r="A322" s="55">
        <v>2020</v>
      </c>
      <c r="B322" s="58">
        <v>0</v>
      </c>
      <c r="C322" s="58">
        <v>925</v>
      </c>
      <c r="D322" s="58">
        <v>1</v>
      </c>
      <c r="E322" s="58">
        <v>0</v>
      </c>
      <c r="F322" s="58">
        <v>0</v>
      </c>
      <c r="G322" s="58">
        <v>0</v>
      </c>
      <c r="H322" s="58">
        <v>0.45500000000000002</v>
      </c>
      <c r="I322" s="58">
        <v>0</v>
      </c>
    </row>
    <row r="323" spans="1:9" s="59" customFormat="1" x14ac:dyDescent="0.15">
      <c r="A323" s="55">
        <v>2021</v>
      </c>
      <c r="B323" s="58">
        <v>0</v>
      </c>
      <c r="C323" s="58">
        <v>1103</v>
      </c>
      <c r="D323" s="58">
        <v>1</v>
      </c>
      <c r="E323" s="58">
        <v>0</v>
      </c>
      <c r="F323" s="58">
        <v>0</v>
      </c>
      <c r="G323" s="58">
        <v>0</v>
      </c>
      <c r="H323" s="58">
        <v>0.57228915700000005</v>
      </c>
      <c r="I323" s="58">
        <v>2</v>
      </c>
    </row>
    <row r="324" spans="1:9" s="59" customFormat="1" x14ac:dyDescent="0.15">
      <c r="A324" s="55">
        <v>2022</v>
      </c>
      <c r="B324" s="58">
        <v>0</v>
      </c>
      <c r="C324" s="58">
        <v>1507</v>
      </c>
      <c r="D324" s="58">
        <v>1</v>
      </c>
      <c r="E324" s="58">
        <v>0</v>
      </c>
      <c r="F324" s="58">
        <v>0</v>
      </c>
      <c r="G324" s="58">
        <v>0</v>
      </c>
      <c r="H324" s="58">
        <v>0.66292134800000002</v>
      </c>
      <c r="I324" s="58">
        <v>3</v>
      </c>
    </row>
    <row r="325" spans="1:9" s="59" customFormat="1" x14ac:dyDescent="0.15">
      <c r="A325" s="55">
        <v>2023</v>
      </c>
      <c r="B325" s="58">
        <v>0</v>
      </c>
      <c r="C325" s="58">
        <v>930</v>
      </c>
      <c r="D325" s="58">
        <v>1</v>
      </c>
      <c r="E325" s="58">
        <v>0</v>
      </c>
      <c r="F325" s="58">
        <v>0</v>
      </c>
      <c r="G325" s="58">
        <v>0</v>
      </c>
      <c r="H325" s="58">
        <v>0.64204545499999999</v>
      </c>
      <c r="I325" s="58">
        <v>5</v>
      </c>
    </row>
    <row r="326" spans="1:9" x14ac:dyDescent="0.15">
      <c r="A326" s="35">
        <v>1992</v>
      </c>
      <c r="B326" s="57">
        <v>0</v>
      </c>
      <c r="C326" s="57">
        <v>-12.5</v>
      </c>
      <c r="D326" s="57">
        <v>0</v>
      </c>
      <c r="E326" s="57">
        <v>-3</v>
      </c>
      <c r="F326" s="57">
        <v>0</v>
      </c>
      <c r="G326" s="57">
        <v>0</v>
      </c>
      <c r="H326" s="57">
        <v>0.263513514</v>
      </c>
      <c r="I326" s="57">
        <v>1</v>
      </c>
    </row>
    <row r="327" spans="1:9" x14ac:dyDescent="0.15">
      <c r="A327" s="35">
        <v>1993</v>
      </c>
      <c r="B327" s="57">
        <v>0</v>
      </c>
      <c r="C327" s="57">
        <v>0</v>
      </c>
      <c r="D327" s="57">
        <v>0</v>
      </c>
      <c r="E327" s="57">
        <v>-3</v>
      </c>
      <c r="F327" s="57">
        <v>0</v>
      </c>
      <c r="G327" s="57">
        <v>0</v>
      </c>
      <c r="H327" s="57">
        <v>0.23015873000000001</v>
      </c>
      <c r="I327" s="57">
        <v>0</v>
      </c>
    </row>
    <row r="328" spans="1:9" x14ac:dyDescent="0.15">
      <c r="A328" s="35">
        <v>1994</v>
      </c>
      <c r="B328" s="57">
        <v>0</v>
      </c>
      <c r="C328" s="57">
        <v>-8.5</v>
      </c>
      <c r="D328" s="57">
        <v>0</v>
      </c>
      <c r="E328" s="57">
        <v>-3</v>
      </c>
      <c r="F328" s="57">
        <v>0</v>
      </c>
      <c r="G328" s="57">
        <v>0</v>
      </c>
      <c r="H328" s="57">
        <v>0.27941176499999998</v>
      </c>
      <c r="I328" s="57">
        <v>1</v>
      </c>
    </row>
    <row r="329" spans="1:9" x14ac:dyDescent="0.15">
      <c r="A329" s="35">
        <v>1995</v>
      </c>
      <c r="B329" s="57">
        <v>0</v>
      </c>
      <c r="C329" s="57">
        <v>0</v>
      </c>
      <c r="D329" s="57">
        <v>0</v>
      </c>
      <c r="E329" s="57">
        <v>-3</v>
      </c>
      <c r="F329" s="57">
        <v>0</v>
      </c>
      <c r="G329" s="57">
        <v>0</v>
      </c>
      <c r="H329" s="57">
        <v>0.23125000000000001</v>
      </c>
      <c r="I329" s="57">
        <v>1</v>
      </c>
    </row>
    <row r="330" spans="1:9" x14ac:dyDescent="0.15">
      <c r="A330" s="35">
        <v>1996</v>
      </c>
      <c r="B330" s="57">
        <v>0</v>
      </c>
      <c r="C330" s="57">
        <v>-92.5</v>
      </c>
      <c r="D330" s="57">
        <v>0</v>
      </c>
      <c r="E330" s="57">
        <v>-3</v>
      </c>
      <c r="F330" s="57">
        <v>0</v>
      </c>
      <c r="G330" s="57">
        <v>0</v>
      </c>
      <c r="H330" s="57">
        <v>0.29605263199999998</v>
      </c>
      <c r="I330" s="57">
        <v>0</v>
      </c>
    </row>
    <row r="331" spans="1:9" x14ac:dyDescent="0.15">
      <c r="A331" s="35">
        <v>1997</v>
      </c>
      <c r="B331" s="57">
        <v>0</v>
      </c>
      <c r="C331" s="57">
        <v>-67.5</v>
      </c>
      <c r="D331" s="57">
        <v>0</v>
      </c>
      <c r="E331" s="57">
        <v>-3</v>
      </c>
      <c r="F331" s="57">
        <v>0</v>
      </c>
      <c r="G331" s="57">
        <v>0</v>
      </c>
      <c r="H331" s="57">
        <v>0.27397260299999998</v>
      </c>
      <c r="I331" s="57">
        <v>1</v>
      </c>
    </row>
    <row r="332" spans="1:9" x14ac:dyDescent="0.15">
      <c r="A332" s="35">
        <v>1998</v>
      </c>
      <c r="B332" s="57">
        <v>0</v>
      </c>
      <c r="C332" s="57">
        <v>-12.5</v>
      </c>
      <c r="D332" s="57">
        <v>0</v>
      </c>
      <c r="E332" s="57">
        <v>-7</v>
      </c>
      <c r="F332" s="57">
        <v>0</v>
      </c>
      <c r="G332" s="57">
        <v>0</v>
      </c>
      <c r="H332" s="57">
        <v>0.27777777799999998</v>
      </c>
      <c r="I332" s="57">
        <v>1</v>
      </c>
    </row>
    <row r="333" spans="1:9" x14ac:dyDescent="0.15">
      <c r="A333" s="35">
        <v>1999</v>
      </c>
      <c r="B333" s="57">
        <v>0</v>
      </c>
      <c r="C333" s="57">
        <v>-4</v>
      </c>
      <c r="D333" s="57">
        <v>0</v>
      </c>
      <c r="E333" s="57">
        <v>-7</v>
      </c>
      <c r="F333" s="57">
        <v>0</v>
      </c>
      <c r="G333" s="57">
        <v>0</v>
      </c>
      <c r="H333" s="57">
        <v>0.29710144900000002</v>
      </c>
      <c r="I333" s="57">
        <v>0</v>
      </c>
    </row>
    <row r="334" spans="1:9" x14ac:dyDescent="0.15">
      <c r="A334" s="35">
        <v>2000</v>
      </c>
      <c r="B334" s="57">
        <v>0</v>
      </c>
      <c r="C334" s="57">
        <v>-5.5</v>
      </c>
      <c r="D334" s="57">
        <v>0</v>
      </c>
      <c r="E334" s="57">
        <v>-7</v>
      </c>
      <c r="F334" s="57">
        <v>0</v>
      </c>
      <c r="G334" s="57">
        <v>0</v>
      </c>
      <c r="H334" s="57">
        <v>0.27941176499999998</v>
      </c>
      <c r="I334" s="57">
        <v>2</v>
      </c>
    </row>
    <row r="335" spans="1:9" x14ac:dyDescent="0.15">
      <c r="A335" s="35">
        <v>2001</v>
      </c>
      <c r="B335" s="57">
        <v>0</v>
      </c>
      <c r="C335" s="57">
        <v>-7.5</v>
      </c>
      <c r="D335" s="57">
        <v>0</v>
      </c>
      <c r="E335" s="57">
        <v>-7</v>
      </c>
      <c r="F335" s="57">
        <v>0</v>
      </c>
      <c r="G335" s="57">
        <v>0</v>
      </c>
      <c r="H335" s="57">
        <v>0.246268657</v>
      </c>
      <c r="I335" s="57">
        <v>1</v>
      </c>
    </row>
    <row r="336" spans="1:9" x14ac:dyDescent="0.15">
      <c r="A336" s="35">
        <v>2002</v>
      </c>
      <c r="B336" s="57">
        <v>0</v>
      </c>
      <c r="C336" s="57">
        <v>-22.5</v>
      </c>
      <c r="D336" s="57">
        <v>0</v>
      </c>
      <c r="E336" s="57">
        <v>-3</v>
      </c>
      <c r="F336" s="57">
        <v>0</v>
      </c>
      <c r="G336" s="57">
        <v>0</v>
      </c>
      <c r="H336" s="57">
        <v>0.26973684199999998</v>
      </c>
      <c r="I336" s="57">
        <v>1</v>
      </c>
    </row>
    <row r="337" spans="1:9" x14ac:dyDescent="0.15">
      <c r="A337" s="35">
        <v>2003</v>
      </c>
      <c r="B337" s="57">
        <v>0</v>
      </c>
      <c r="C337" s="57">
        <v>-14</v>
      </c>
      <c r="D337" s="57">
        <v>0</v>
      </c>
      <c r="E337" s="57">
        <v>-3</v>
      </c>
      <c r="F337" s="57">
        <v>0</v>
      </c>
      <c r="G337" s="57">
        <v>0</v>
      </c>
      <c r="H337" s="57">
        <v>0.25324675299999999</v>
      </c>
      <c r="I337" s="57">
        <v>1</v>
      </c>
    </row>
    <row r="338" spans="1:9" x14ac:dyDescent="0.15">
      <c r="A338" s="35">
        <v>2004</v>
      </c>
      <c r="B338" s="57">
        <v>0</v>
      </c>
      <c r="C338" s="57">
        <v>0</v>
      </c>
      <c r="D338" s="57">
        <v>0</v>
      </c>
      <c r="E338" s="57">
        <v>-3</v>
      </c>
      <c r="F338" s="57">
        <v>0</v>
      </c>
      <c r="G338" s="57">
        <v>0</v>
      </c>
      <c r="H338" s="57">
        <v>0.212328767</v>
      </c>
      <c r="I338" s="57">
        <v>1</v>
      </c>
    </row>
    <row r="339" spans="1:9" x14ac:dyDescent="0.15">
      <c r="A339" s="35">
        <v>2005</v>
      </c>
      <c r="B339" s="57">
        <v>0</v>
      </c>
      <c r="C339" s="57">
        <v>0</v>
      </c>
      <c r="D339" s="57">
        <v>0</v>
      </c>
      <c r="E339" s="57">
        <v>-3</v>
      </c>
      <c r="F339" s="57">
        <v>0</v>
      </c>
      <c r="G339" s="57">
        <v>0</v>
      </c>
      <c r="H339" s="57">
        <v>0.22297297299999999</v>
      </c>
      <c r="I339" s="57">
        <v>2</v>
      </c>
    </row>
    <row r="340" spans="1:9" x14ac:dyDescent="0.15">
      <c r="A340" s="35">
        <v>2006</v>
      </c>
      <c r="B340" s="57">
        <v>0</v>
      </c>
      <c r="C340" s="57">
        <v>80</v>
      </c>
      <c r="D340" s="57">
        <v>0</v>
      </c>
      <c r="E340" s="57">
        <v>-3</v>
      </c>
      <c r="F340" s="57">
        <v>0</v>
      </c>
      <c r="G340" s="57">
        <v>0</v>
      </c>
      <c r="H340" s="57">
        <v>0.23</v>
      </c>
      <c r="I340" s="57">
        <v>1</v>
      </c>
    </row>
    <row r="341" spans="1:9" x14ac:dyDescent="0.15">
      <c r="A341" s="35">
        <v>2007</v>
      </c>
      <c r="B341" s="57">
        <v>0</v>
      </c>
      <c r="C341" s="57">
        <v>84</v>
      </c>
      <c r="D341" s="57">
        <v>0</v>
      </c>
      <c r="E341" s="57">
        <v>-3</v>
      </c>
      <c r="F341" s="57">
        <v>0</v>
      </c>
      <c r="G341" s="57">
        <v>0</v>
      </c>
      <c r="H341" s="57">
        <v>0.18354430399999999</v>
      </c>
      <c r="I341" s="57">
        <v>0</v>
      </c>
    </row>
    <row r="342" spans="1:9" x14ac:dyDescent="0.15">
      <c r="A342" s="35">
        <v>2008</v>
      </c>
      <c r="B342" s="57">
        <v>0</v>
      </c>
      <c r="C342" s="57">
        <v>0</v>
      </c>
      <c r="D342" s="57">
        <v>0</v>
      </c>
      <c r="E342" s="57">
        <v>-3</v>
      </c>
      <c r="F342" s="57">
        <v>0</v>
      </c>
      <c r="G342" s="57">
        <v>0</v>
      </c>
      <c r="H342" s="57">
        <v>0.21052631599999999</v>
      </c>
      <c r="I342" s="57">
        <v>2</v>
      </c>
    </row>
    <row r="343" spans="1:9" x14ac:dyDescent="0.15">
      <c r="A343" s="35">
        <v>2009</v>
      </c>
      <c r="B343" s="57">
        <v>0</v>
      </c>
      <c r="C343" s="57">
        <v>0</v>
      </c>
      <c r="D343" s="57">
        <v>0</v>
      </c>
      <c r="E343" s="57">
        <v>0</v>
      </c>
      <c r="F343" s="57">
        <v>0</v>
      </c>
      <c r="G343" s="57">
        <v>0</v>
      </c>
      <c r="H343" s="57">
        <v>0.227941176</v>
      </c>
      <c r="I343" s="57">
        <v>2</v>
      </c>
    </row>
    <row r="344" spans="1:9" x14ac:dyDescent="0.15">
      <c r="A344" s="35">
        <v>2010</v>
      </c>
      <c r="B344" s="57">
        <v>0</v>
      </c>
      <c r="C344" s="57">
        <v>54</v>
      </c>
      <c r="D344" s="57">
        <v>0</v>
      </c>
      <c r="E344" s="57">
        <v>0</v>
      </c>
      <c r="F344" s="57">
        <v>0</v>
      </c>
      <c r="G344" s="57">
        <v>0</v>
      </c>
      <c r="H344" s="57">
        <v>0.25694444399999999</v>
      </c>
      <c r="I344" s="57">
        <v>2</v>
      </c>
    </row>
    <row r="345" spans="1:9" x14ac:dyDescent="0.15">
      <c r="A345" s="35">
        <v>2011</v>
      </c>
      <c r="B345" s="57">
        <v>0</v>
      </c>
      <c r="C345" s="57">
        <v>214</v>
      </c>
      <c r="D345" s="57">
        <v>0</v>
      </c>
      <c r="E345" s="57">
        <v>0</v>
      </c>
      <c r="F345" s="57">
        <v>0</v>
      </c>
      <c r="G345" s="57">
        <v>0</v>
      </c>
      <c r="H345" s="57">
        <v>0.28676470599999998</v>
      </c>
      <c r="I345" s="57">
        <v>1</v>
      </c>
    </row>
    <row r="346" spans="1:9" x14ac:dyDescent="0.15">
      <c r="A346" s="35">
        <v>2012</v>
      </c>
      <c r="B346" s="57">
        <v>0</v>
      </c>
      <c r="C346" s="57">
        <v>139</v>
      </c>
      <c r="D346" s="57">
        <v>0</v>
      </c>
      <c r="E346" s="57">
        <v>0</v>
      </c>
      <c r="F346" s="57">
        <v>0</v>
      </c>
      <c r="G346" s="57">
        <v>0</v>
      </c>
      <c r="H346" s="57">
        <v>0.28378378399999998</v>
      </c>
      <c r="I346" s="57">
        <v>0</v>
      </c>
    </row>
    <row r="347" spans="1:9" x14ac:dyDescent="0.15">
      <c r="A347" s="35">
        <v>2013</v>
      </c>
      <c r="B347" s="57">
        <v>0</v>
      </c>
      <c r="C347" s="57">
        <v>914.5</v>
      </c>
      <c r="D347" s="57">
        <v>0</v>
      </c>
      <c r="E347" s="57">
        <v>0</v>
      </c>
      <c r="F347" s="57">
        <v>0</v>
      </c>
      <c r="G347" s="57">
        <v>0</v>
      </c>
      <c r="H347" s="57">
        <v>0.234375</v>
      </c>
      <c r="I347" s="57">
        <v>1</v>
      </c>
    </row>
    <row r="348" spans="1:9" x14ac:dyDescent="0.15">
      <c r="A348" s="35">
        <v>2014</v>
      </c>
      <c r="B348" s="57">
        <v>0</v>
      </c>
      <c r="C348" s="57">
        <v>1014.5</v>
      </c>
      <c r="D348" s="57">
        <v>0</v>
      </c>
      <c r="E348" s="57">
        <v>0</v>
      </c>
      <c r="F348" s="57">
        <v>0</v>
      </c>
      <c r="G348" s="57">
        <v>0</v>
      </c>
      <c r="H348" s="57">
        <v>0.26282051299999998</v>
      </c>
      <c r="I348" s="57">
        <v>1</v>
      </c>
    </row>
    <row r="349" spans="1:9" x14ac:dyDescent="0.15">
      <c r="A349" s="35">
        <v>2015</v>
      </c>
      <c r="B349" s="57">
        <v>0</v>
      </c>
      <c r="C349" s="57">
        <v>213</v>
      </c>
      <c r="D349" s="57">
        <v>0</v>
      </c>
      <c r="E349" s="57">
        <v>0</v>
      </c>
      <c r="F349" s="57">
        <v>0</v>
      </c>
      <c r="G349" s="57">
        <v>0</v>
      </c>
      <c r="H349" s="57">
        <v>0.30769230800000003</v>
      </c>
      <c r="I349" s="57">
        <v>2</v>
      </c>
    </row>
    <row r="350" spans="1:9" x14ac:dyDescent="0.15">
      <c r="A350" s="35">
        <v>2016</v>
      </c>
      <c r="B350" s="57">
        <v>0</v>
      </c>
      <c r="C350" s="57">
        <v>19.5</v>
      </c>
      <c r="D350" s="57">
        <v>0</v>
      </c>
      <c r="E350" s="57">
        <v>0</v>
      </c>
      <c r="F350" s="57">
        <v>0</v>
      </c>
      <c r="G350" s="57">
        <v>0</v>
      </c>
      <c r="H350" s="57">
        <v>0.33124999999999999</v>
      </c>
      <c r="I350" s="57">
        <v>2</v>
      </c>
    </row>
    <row r="351" spans="1:9" x14ac:dyDescent="0.15">
      <c r="A351" s="35">
        <v>2017</v>
      </c>
      <c r="B351" s="57">
        <v>0</v>
      </c>
      <c r="C351" s="57">
        <v>255.5</v>
      </c>
      <c r="D351" s="57">
        <v>0</v>
      </c>
      <c r="E351" s="57">
        <v>0</v>
      </c>
      <c r="F351" s="57">
        <v>0</v>
      </c>
      <c r="G351" s="57">
        <v>0</v>
      </c>
      <c r="H351" s="57">
        <v>0.25531914900000002</v>
      </c>
      <c r="I351" s="57">
        <v>1</v>
      </c>
    </row>
    <row r="352" spans="1:9" x14ac:dyDescent="0.15">
      <c r="A352" s="35">
        <v>2018</v>
      </c>
      <c r="B352" s="57">
        <v>0</v>
      </c>
      <c r="C352" s="57">
        <v>11.5</v>
      </c>
      <c r="D352" s="57">
        <v>0</v>
      </c>
      <c r="E352" s="57">
        <v>0</v>
      </c>
      <c r="F352" s="57">
        <v>0</v>
      </c>
      <c r="G352" s="57">
        <v>0</v>
      </c>
      <c r="H352" s="57">
        <v>0.25943396200000002</v>
      </c>
      <c r="I352" s="57">
        <v>0</v>
      </c>
    </row>
    <row r="353" spans="1:9" x14ac:dyDescent="0.15">
      <c r="A353" s="35">
        <v>2019</v>
      </c>
      <c r="B353" s="57">
        <v>0</v>
      </c>
      <c r="C353" s="57">
        <v>754</v>
      </c>
      <c r="D353" s="57">
        <v>0</v>
      </c>
      <c r="E353" s="57">
        <v>0</v>
      </c>
      <c r="F353" s="57">
        <v>0</v>
      </c>
      <c r="G353" s="57">
        <v>0</v>
      </c>
      <c r="H353" s="57">
        <v>0.26500000000000001</v>
      </c>
      <c r="I353" s="57">
        <v>1</v>
      </c>
    </row>
    <row r="354" spans="1:9" x14ac:dyDescent="0.15">
      <c r="A354" s="35">
        <v>2020</v>
      </c>
      <c r="B354" s="57">
        <v>0</v>
      </c>
      <c r="C354" s="57">
        <v>410</v>
      </c>
      <c r="D354" s="57">
        <v>0</v>
      </c>
      <c r="E354" s="57">
        <v>0</v>
      </c>
      <c r="F354" s="57">
        <v>0</v>
      </c>
      <c r="G354" s="57">
        <v>0</v>
      </c>
      <c r="H354" s="57">
        <v>0.28499999999999998</v>
      </c>
      <c r="I354" s="57">
        <v>1</v>
      </c>
    </row>
    <row r="355" spans="1:9" x14ac:dyDescent="0.15">
      <c r="A355" s="35">
        <v>2021</v>
      </c>
      <c r="B355" s="57">
        <v>0</v>
      </c>
      <c r="C355" s="57">
        <v>313</v>
      </c>
      <c r="D355" s="57">
        <v>0</v>
      </c>
      <c r="E355" s="57">
        <v>0</v>
      </c>
      <c r="F355" s="57">
        <v>0</v>
      </c>
      <c r="G355" s="57">
        <v>0</v>
      </c>
      <c r="H355" s="57">
        <v>0.327380952</v>
      </c>
      <c r="I355" s="57">
        <v>1</v>
      </c>
    </row>
    <row r="356" spans="1:9" x14ac:dyDescent="0.15">
      <c r="A356" s="35">
        <v>2022</v>
      </c>
      <c r="B356" s="57">
        <v>0</v>
      </c>
      <c r="C356" s="57">
        <v>226</v>
      </c>
      <c r="D356" s="57">
        <v>0</v>
      </c>
      <c r="E356" s="57">
        <v>0</v>
      </c>
      <c r="F356" s="57">
        <v>0</v>
      </c>
      <c r="G356" s="57">
        <v>0</v>
      </c>
      <c r="H356" s="57">
        <v>0.387640449</v>
      </c>
      <c r="I356" s="57">
        <v>0</v>
      </c>
    </row>
    <row r="357" spans="1:9" x14ac:dyDescent="0.15">
      <c r="A357" s="35">
        <v>2023</v>
      </c>
      <c r="B357" s="57">
        <v>0</v>
      </c>
      <c r="C357" s="57">
        <v>79</v>
      </c>
      <c r="D357" s="57">
        <v>0</v>
      </c>
      <c r="E357" s="57">
        <v>0</v>
      </c>
      <c r="F357" s="57">
        <v>0</v>
      </c>
      <c r="G357" s="57">
        <v>0</v>
      </c>
      <c r="H357" s="57">
        <v>0.36781609199999998</v>
      </c>
      <c r="I357" s="57">
        <v>2</v>
      </c>
    </row>
    <row r="358" spans="1:9" s="59" customFormat="1" x14ac:dyDescent="0.15">
      <c r="A358" s="55">
        <v>1992</v>
      </c>
      <c r="B358" s="58">
        <v>0</v>
      </c>
      <c r="C358" s="58">
        <v>85</v>
      </c>
      <c r="D358" s="58">
        <v>0</v>
      </c>
      <c r="E358" s="58">
        <v>0</v>
      </c>
      <c r="F358" s="58">
        <v>0</v>
      </c>
      <c r="G358" s="58">
        <v>0</v>
      </c>
      <c r="H358" s="58">
        <v>0.61486486500000004</v>
      </c>
      <c r="I358" s="58">
        <v>1</v>
      </c>
    </row>
    <row r="359" spans="1:9" s="59" customFormat="1" x14ac:dyDescent="0.15">
      <c r="A359" s="55">
        <v>1993</v>
      </c>
      <c r="B359" s="58">
        <v>0</v>
      </c>
      <c r="C359" s="58">
        <v>44</v>
      </c>
      <c r="D359" s="58">
        <v>0</v>
      </c>
      <c r="E359" s="58">
        <v>0</v>
      </c>
      <c r="F359" s="58">
        <v>0</v>
      </c>
      <c r="G359" s="58">
        <v>0</v>
      </c>
      <c r="H359" s="58">
        <v>0.59523809500000002</v>
      </c>
      <c r="I359" s="58">
        <v>0</v>
      </c>
    </row>
    <row r="360" spans="1:9" s="59" customFormat="1" x14ac:dyDescent="0.15">
      <c r="A360" s="55">
        <v>1994</v>
      </c>
      <c r="B360" s="58">
        <v>0</v>
      </c>
      <c r="C360" s="58">
        <v>39</v>
      </c>
      <c r="D360" s="58">
        <v>0</v>
      </c>
      <c r="E360" s="58">
        <v>0</v>
      </c>
      <c r="F360" s="58">
        <v>0</v>
      </c>
      <c r="G360" s="58">
        <v>0</v>
      </c>
      <c r="H360" s="58">
        <v>0.65671641800000002</v>
      </c>
      <c r="I360" s="58">
        <v>0</v>
      </c>
    </row>
    <row r="361" spans="1:9" s="59" customFormat="1" x14ac:dyDescent="0.15">
      <c r="A361" s="55">
        <v>1995</v>
      </c>
      <c r="B361" s="58">
        <v>0</v>
      </c>
      <c r="C361" s="58">
        <v>185</v>
      </c>
      <c r="D361" s="58">
        <v>0</v>
      </c>
      <c r="E361" s="58">
        <v>0</v>
      </c>
      <c r="F361" s="58">
        <v>0</v>
      </c>
      <c r="G361" s="58">
        <v>0</v>
      </c>
      <c r="H361" s="58">
        <v>0.53797468400000004</v>
      </c>
      <c r="I361" s="58">
        <v>1</v>
      </c>
    </row>
    <row r="362" spans="1:9" s="59" customFormat="1" x14ac:dyDescent="0.15">
      <c r="A362" s="55">
        <v>1996</v>
      </c>
      <c r="B362" s="58">
        <v>0</v>
      </c>
      <c r="C362" s="58">
        <v>299</v>
      </c>
      <c r="D362" s="58">
        <v>0</v>
      </c>
      <c r="E362" s="58">
        <v>0</v>
      </c>
      <c r="F362" s="58">
        <v>0</v>
      </c>
      <c r="G362" s="58">
        <v>0</v>
      </c>
      <c r="H362" s="58">
        <v>0.71333333300000001</v>
      </c>
      <c r="I362" s="58">
        <v>0</v>
      </c>
    </row>
    <row r="363" spans="1:9" s="59" customFormat="1" x14ac:dyDescent="0.15">
      <c r="A363" s="55">
        <v>1997</v>
      </c>
      <c r="B363" s="58">
        <v>0</v>
      </c>
      <c r="C363" s="58">
        <v>274</v>
      </c>
      <c r="D363" s="58">
        <v>0</v>
      </c>
      <c r="E363" s="58">
        <v>0</v>
      </c>
      <c r="F363" s="58">
        <v>0</v>
      </c>
      <c r="G363" s="58">
        <v>0</v>
      </c>
      <c r="H363" s="58">
        <v>0.69863013699999998</v>
      </c>
      <c r="I363" s="58">
        <v>2</v>
      </c>
    </row>
    <row r="364" spans="1:9" s="59" customFormat="1" x14ac:dyDescent="0.15">
      <c r="A364" s="55">
        <v>1998</v>
      </c>
      <c r="B364" s="58">
        <v>0</v>
      </c>
      <c r="C364" s="58">
        <v>55</v>
      </c>
      <c r="D364" s="58">
        <v>0</v>
      </c>
      <c r="E364" s="58">
        <v>0</v>
      </c>
      <c r="F364" s="58">
        <v>0</v>
      </c>
      <c r="G364" s="58">
        <v>0</v>
      </c>
      <c r="H364" s="58">
        <v>0.73015872999999998</v>
      </c>
      <c r="I364" s="58">
        <v>0</v>
      </c>
    </row>
    <row r="365" spans="1:9" s="59" customFormat="1" x14ac:dyDescent="0.15">
      <c r="A365" s="55">
        <v>1999</v>
      </c>
      <c r="B365" s="58">
        <v>0</v>
      </c>
      <c r="C365" s="58">
        <v>22</v>
      </c>
      <c r="D365" s="58">
        <v>0</v>
      </c>
      <c r="E365" s="58">
        <v>0</v>
      </c>
      <c r="F365" s="58">
        <v>0</v>
      </c>
      <c r="G365" s="58">
        <v>0</v>
      </c>
      <c r="H365" s="58">
        <v>0.72857142900000005</v>
      </c>
      <c r="I365" s="58">
        <v>1</v>
      </c>
    </row>
    <row r="366" spans="1:9" s="59" customFormat="1" x14ac:dyDescent="0.15">
      <c r="A366" s="55">
        <v>2000</v>
      </c>
      <c r="B366" s="58">
        <v>0</v>
      </c>
      <c r="C366" s="58">
        <v>0</v>
      </c>
      <c r="D366" s="58">
        <v>0</v>
      </c>
      <c r="E366" s="58">
        <v>0</v>
      </c>
      <c r="F366" s="58">
        <v>0</v>
      </c>
      <c r="G366" s="58">
        <v>0</v>
      </c>
      <c r="H366" s="58">
        <v>0.72794117599999997</v>
      </c>
      <c r="I366" s="58">
        <v>0</v>
      </c>
    </row>
    <row r="367" spans="1:9" s="59" customFormat="1" x14ac:dyDescent="0.15">
      <c r="A367" s="55">
        <v>2001</v>
      </c>
      <c r="B367" s="58">
        <v>0</v>
      </c>
      <c r="C367" s="58">
        <v>0</v>
      </c>
      <c r="D367" s="58">
        <v>0</v>
      </c>
      <c r="E367" s="58">
        <v>0</v>
      </c>
      <c r="F367" s="58">
        <v>0</v>
      </c>
      <c r="G367" s="58">
        <v>0</v>
      </c>
      <c r="H367" s="58">
        <v>0.68382352899999999</v>
      </c>
      <c r="I367" s="58">
        <v>1</v>
      </c>
    </row>
    <row r="368" spans="1:9" s="59" customFormat="1" x14ac:dyDescent="0.15">
      <c r="A368" s="55">
        <v>2002</v>
      </c>
      <c r="B368" s="58">
        <v>0</v>
      </c>
      <c r="C368" s="58">
        <v>7</v>
      </c>
      <c r="D368" s="58">
        <v>0</v>
      </c>
      <c r="E368" s="58">
        <v>0</v>
      </c>
      <c r="F368" s="58">
        <v>0</v>
      </c>
      <c r="G368" s="58">
        <v>0</v>
      </c>
      <c r="H368" s="58">
        <v>0.69078947400000001</v>
      </c>
      <c r="I368" s="58">
        <v>1</v>
      </c>
    </row>
    <row r="369" spans="1:9" s="59" customFormat="1" x14ac:dyDescent="0.15">
      <c r="A369" s="55">
        <v>2003</v>
      </c>
      <c r="B369" s="58">
        <v>0</v>
      </c>
      <c r="C369" s="58">
        <v>0</v>
      </c>
      <c r="D369" s="58">
        <v>0</v>
      </c>
      <c r="E369" s="58">
        <v>0</v>
      </c>
      <c r="F369" s="58">
        <v>0</v>
      </c>
      <c r="G369" s="58">
        <v>0</v>
      </c>
      <c r="H369" s="58">
        <v>0.65584415600000001</v>
      </c>
      <c r="I369" s="58">
        <v>1</v>
      </c>
    </row>
    <row r="370" spans="1:9" s="59" customFormat="1" x14ac:dyDescent="0.15">
      <c r="A370" s="55">
        <v>2004</v>
      </c>
      <c r="B370" s="58">
        <v>0</v>
      </c>
      <c r="C370" s="58">
        <v>0</v>
      </c>
      <c r="D370" s="58">
        <v>0</v>
      </c>
      <c r="E370" s="58">
        <v>0</v>
      </c>
      <c r="F370" s="58">
        <v>0</v>
      </c>
      <c r="G370" s="58">
        <v>0</v>
      </c>
      <c r="H370" s="58">
        <v>0.66438356200000004</v>
      </c>
      <c r="I370" s="58">
        <v>0</v>
      </c>
    </row>
    <row r="371" spans="1:9" s="59" customFormat="1" x14ac:dyDescent="0.15">
      <c r="A371" s="55">
        <v>2005</v>
      </c>
      <c r="B371" s="58">
        <v>0</v>
      </c>
      <c r="C371" s="58">
        <v>0</v>
      </c>
      <c r="D371" s="58">
        <v>0</v>
      </c>
      <c r="E371" s="58">
        <v>0</v>
      </c>
      <c r="F371" s="58">
        <v>0</v>
      </c>
      <c r="G371" s="58">
        <v>0</v>
      </c>
      <c r="H371" s="58">
        <v>0.67333333299999998</v>
      </c>
      <c r="I371" s="58">
        <v>1</v>
      </c>
    </row>
    <row r="372" spans="1:9" s="59" customFormat="1" x14ac:dyDescent="0.15">
      <c r="A372" s="55">
        <v>2006</v>
      </c>
      <c r="B372" s="58">
        <v>0</v>
      </c>
      <c r="C372" s="58">
        <v>0</v>
      </c>
      <c r="D372" s="58">
        <v>0</v>
      </c>
      <c r="E372" s="58">
        <v>0</v>
      </c>
      <c r="F372" s="58">
        <v>0</v>
      </c>
      <c r="G372" s="58">
        <v>0</v>
      </c>
      <c r="H372" s="58">
        <v>0.72772277200000002</v>
      </c>
      <c r="I372" s="58">
        <v>1</v>
      </c>
    </row>
    <row r="373" spans="1:9" s="59" customFormat="1" x14ac:dyDescent="0.15">
      <c r="A373" s="55">
        <v>2007</v>
      </c>
      <c r="B373" s="58">
        <v>0</v>
      </c>
      <c r="C373" s="58">
        <v>20</v>
      </c>
      <c r="D373" s="58">
        <v>0</v>
      </c>
      <c r="E373" s="58">
        <v>0</v>
      </c>
      <c r="F373" s="58">
        <v>0</v>
      </c>
      <c r="G373" s="58">
        <v>0</v>
      </c>
      <c r="H373" s="58">
        <v>0.65189873399999998</v>
      </c>
      <c r="I373" s="58">
        <v>1</v>
      </c>
    </row>
    <row r="374" spans="1:9" s="59" customFormat="1" x14ac:dyDescent="0.15">
      <c r="A374" s="55">
        <v>2008</v>
      </c>
      <c r="B374" s="58">
        <v>0</v>
      </c>
      <c r="C374" s="58">
        <v>0</v>
      </c>
      <c r="D374" s="58">
        <v>0</v>
      </c>
      <c r="E374" s="58">
        <v>0</v>
      </c>
      <c r="F374" s="58">
        <v>0</v>
      </c>
      <c r="G374" s="58">
        <v>0</v>
      </c>
      <c r="H374" s="58">
        <v>0.66</v>
      </c>
      <c r="I374" s="58">
        <v>0</v>
      </c>
    </row>
    <row r="375" spans="1:9" s="59" customFormat="1" x14ac:dyDescent="0.15">
      <c r="A375" s="55">
        <v>2009</v>
      </c>
      <c r="B375" s="58">
        <v>0</v>
      </c>
      <c r="C375" s="58">
        <v>20</v>
      </c>
      <c r="D375" s="58">
        <v>0</v>
      </c>
      <c r="E375" s="58">
        <v>0</v>
      </c>
      <c r="F375" s="58">
        <v>0</v>
      </c>
      <c r="G375" s="58">
        <v>0</v>
      </c>
      <c r="H375" s="58">
        <v>0.59558823500000002</v>
      </c>
      <c r="I375" s="58">
        <v>3</v>
      </c>
    </row>
    <row r="376" spans="1:9" s="59" customFormat="1" x14ac:dyDescent="0.15">
      <c r="A376" s="55">
        <v>2010</v>
      </c>
      <c r="B376" s="58">
        <v>0</v>
      </c>
      <c r="C376" s="58">
        <v>0</v>
      </c>
      <c r="D376" s="58">
        <v>0</v>
      </c>
      <c r="E376" s="58">
        <v>0</v>
      </c>
      <c r="F376" s="58">
        <v>0</v>
      </c>
      <c r="G376" s="58">
        <v>0</v>
      </c>
      <c r="H376" s="58">
        <v>0.57042253499999995</v>
      </c>
      <c r="I376" s="58">
        <v>0</v>
      </c>
    </row>
    <row r="377" spans="1:9" s="59" customFormat="1" x14ac:dyDescent="0.15">
      <c r="A377" s="55">
        <v>2011</v>
      </c>
      <c r="B377" s="58">
        <v>0</v>
      </c>
      <c r="C377" s="58">
        <v>0</v>
      </c>
      <c r="D377" s="58">
        <v>0</v>
      </c>
      <c r="E377" s="58">
        <v>0</v>
      </c>
      <c r="F377" s="58">
        <v>0</v>
      </c>
      <c r="G377" s="58">
        <v>0</v>
      </c>
      <c r="H377" s="58">
        <v>0.62318840600000003</v>
      </c>
      <c r="I377" s="58">
        <v>0</v>
      </c>
    </row>
    <row r="378" spans="1:9" s="59" customFormat="1" x14ac:dyDescent="0.15">
      <c r="A378" s="55">
        <v>2012</v>
      </c>
      <c r="B378" s="58">
        <v>0</v>
      </c>
      <c r="C378" s="58">
        <v>79</v>
      </c>
      <c r="D378" s="58">
        <v>0</v>
      </c>
      <c r="E378" s="58">
        <v>0</v>
      </c>
      <c r="F378" s="58">
        <v>0</v>
      </c>
      <c r="G378" s="58">
        <v>0</v>
      </c>
      <c r="H378" s="58">
        <v>0.60869565199999998</v>
      </c>
      <c r="I378" s="58">
        <v>2</v>
      </c>
    </row>
    <row r="379" spans="1:9" s="59" customFormat="1" x14ac:dyDescent="0.15">
      <c r="A379" s="55">
        <v>2013</v>
      </c>
      <c r="B379" s="58">
        <v>0</v>
      </c>
      <c r="C379" s="58">
        <v>41</v>
      </c>
      <c r="D379" s="58">
        <v>0</v>
      </c>
      <c r="E379" s="58">
        <v>0</v>
      </c>
      <c r="F379" s="58">
        <v>0</v>
      </c>
      <c r="G379" s="58">
        <v>0</v>
      </c>
      <c r="H379" s="58">
        <v>0.5703125</v>
      </c>
      <c r="I379" s="58">
        <v>0</v>
      </c>
    </row>
    <row r="380" spans="1:9" s="59" customFormat="1" x14ac:dyDescent="0.15">
      <c r="A380" s="55">
        <v>2014</v>
      </c>
      <c r="B380" s="58">
        <v>0</v>
      </c>
      <c r="C380" s="58">
        <v>0</v>
      </c>
      <c r="D380" s="58">
        <v>0</v>
      </c>
      <c r="E380" s="58">
        <v>0</v>
      </c>
      <c r="F380" s="58">
        <v>0</v>
      </c>
      <c r="G380" s="58">
        <v>0</v>
      </c>
      <c r="H380" s="58">
        <v>0.57499999999999996</v>
      </c>
      <c r="I380" s="58">
        <v>0</v>
      </c>
    </row>
    <row r="381" spans="1:9" s="59" customFormat="1" x14ac:dyDescent="0.15">
      <c r="A381" s="55">
        <v>2015</v>
      </c>
      <c r="B381" s="58">
        <v>0</v>
      </c>
      <c r="C381" s="58">
        <v>2</v>
      </c>
      <c r="D381" s="58">
        <v>0</v>
      </c>
      <c r="E381" s="58">
        <v>0</v>
      </c>
      <c r="F381" s="58">
        <v>0</v>
      </c>
      <c r="G381" s="58">
        <v>0</v>
      </c>
      <c r="H381" s="58">
        <v>0.55128205100000005</v>
      </c>
      <c r="I381" s="58">
        <v>0</v>
      </c>
    </row>
    <row r="382" spans="1:9" s="59" customFormat="1" x14ac:dyDescent="0.15">
      <c r="A382" s="55">
        <v>2016</v>
      </c>
      <c r="B382" s="58">
        <v>0</v>
      </c>
      <c r="C382" s="58">
        <v>2</v>
      </c>
      <c r="D382" s="58">
        <v>0</v>
      </c>
      <c r="E382" s="58">
        <v>0</v>
      </c>
      <c r="F382" s="58">
        <v>0</v>
      </c>
      <c r="G382" s="58">
        <v>0</v>
      </c>
      <c r="H382" s="58">
        <v>0.58125000000000004</v>
      </c>
      <c r="I382" s="58">
        <v>0</v>
      </c>
    </row>
    <row r="383" spans="1:9" s="59" customFormat="1" x14ac:dyDescent="0.15">
      <c r="A383" s="55">
        <v>2017</v>
      </c>
      <c r="B383" s="58">
        <v>0</v>
      </c>
      <c r="C383" s="58">
        <v>9</v>
      </c>
      <c r="D383" s="58">
        <v>0</v>
      </c>
      <c r="E383" s="58">
        <v>0</v>
      </c>
      <c r="F383" s="58">
        <v>0</v>
      </c>
      <c r="G383" s="58">
        <v>0</v>
      </c>
      <c r="H383" s="58">
        <v>0.61290322600000002</v>
      </c>
      <c r="I383" s="58">
        <v>0</v>
      </c>
    </row>
    <row r="384" spans="1:9" s="59" customFormat="1" x14ac:dyDescent="0.15">
      <c r="A384" s="55">
        <v>2018</v>
      </c>
      <c r="B384" s="58">
        <v>0</v>
      </c>
      <c r="C384" s="58">
        <v>143</v>
      </c>
      <c r="D384" s="58">
        <v>0</v>
      </c>
      <c r="E384" s="58">
        <v>0</v>
      </c>
      <c r="F384" s="58">
        <v>0</v>
      </c>
      <c r="G384" s="58">
        <v>0</v>
      </c>
      <c r="H384" s="58">
        <v>0.66509434000000001</v>
      </c>
      <c r="I384" s="58">
        <v>0</v>
      </c>
    </row>
    <row r="385" spans="1:9" s="59" customFormat="1" x14ac:dyDescent="0.15">
      <c r="A385" s="55">
        <v>2019</v>
      </c>
      <c r="B385" s="58">
        <v>0</v>
      </c>
      <c r="C385" s="58">
        <v>2</v>
      </c>
      <c r="D385" s="58">
        <v>0</v>
      </c>
      <c r="E385" s="58">
        <v>0</v>
      </c>
      <c r="F385" s="58">
        <v>0</v>
      </c>
      <c r="G385" s="58">
        <v>0</v>
      </c>
      <c r="H385" s="58">
        <v>0.60101010099999996</v>
      </c>
      <c r="I385" s="58">
        <v>0</v>
      </c>
    </row>
    <row r="386" spans="1:9" s="59" customFormat="1" x14ac:dyDescent="0.15">
      <c r="A386" s="55">
        <v>2020</v>
      </c>
      <c r="B386" s="58">
        <v>0</v>
      </c>
      <c r="C386" s="58">
        <v>15</v>
      </c>
      <c r="D386" s="58">
        <v>0</v>
      </c>
      <c r="E386" s="58">
        <v>0</v>
      </c>
      <c r="F386" s="58">
        <v>0</v>
      </c>
      <c r="G386" s="58">
        <v>0</v>
      </c>
      <c r="H386" s="58">
        <v>0.66500000000000004</v>
      </c>
      <c r="I386" s="58">
        <v>0</v>
      </c>
    </row>
    <row r="387" spans="1:9" s="59" customFormat="1" x14ac:dyDescent="0.15">
      <c r="A387" s="55">
        <v>2021</v>
      </c>
      <c r="B387" s="58">
        <v>0</v>
      </c>
      <c r="C387" s="58">
        <v>20</v>
      </c>
      <c r="D387" s="58">
        <v>0</v>
      </c>
      <c r="E387" s="58">
        <v>0</v>
      </c>
      <c r="F387" s="58">
        <v>0</v>
      </c>
      <c r="G387" s="58">
        <v>0</v>
      </c>
      <c r="H387" s="58">
        <v>0.58823529399999996</v>
      </c>
      <c r="I387" s="58">
        <v>0</v>
      </c>
    </row>
    <row r="388" spans="1:9" s="59" customFormat="1" x14ac:dyDescent="0.15">
      <c r="A388" s="55">
        <v>2022</v>
      </c>
      <c r="B388" s="58">
        <v>0</v>
      </c>
      <c r="C388" s="58">
        <v>12</v>
      </c>
      <c r="D388" s="58">
        <v>0</v>
      </c>
      <c r="E388" s="58">
        <v>0</v>
      </c>
      <c r="F388" s="58">
        <v>0</v>
      </c>
      <c r="G388" s="58">
        <v>0</v>
      </c>
      <c r="H388" s="58">
        <v>0.625</v>
      </c>
      <c r="I388" s="58">
        <v>1</v>
      </c>
    </row>
    <row r="389" spans="1:9" s="59" customFormat="1" x14ac:dyDescent="0.15">
      <c r="A389" s="55">
        <v>2023</v>
      </c>
      <c r="B389" s="58">
        <v>0</v>
      </c>
      <c r="C389" s="58">
        <v>8</v>
      </c>
      <c r="D389" s="58">
        <v>0</v>
      </c>
      <c r="E389" s="58">
        <v>0</v>
      </c>
      <c r="F389" s="58">
        <v>0</v>
      </c>
      <c r="G389" s="58">
        <v>0</v>
      </c>
      <c r="H389" s="58">
        <v>0.54069767400000002</v>
      </c>
      <c r="I389" s="58">
        <v>1</v>
      </c>
    </row>
    <row r="390" spans="1:9" x14ac:dyDescent="0.15">
      <c r="A390" s="35">
        <v>1992</v>
      </c>
      <c r="B390" s="57">
        <v>0</v>
      </c>
      <c r="C390" s="57">
        <v>25</v>
      </c>
      <c r="D390" s="57">
        <v>0</v>
      </c>
      <c r="E390" s="57">
        <v>0</v>
      </c>
      <c r="F390" s="57">
        <v>0</v>
      </c>
      <c r="G390" s="57">
        <v>0</v>
      </c>
      <c r="H390" s="57">
        <v>0.67123287700000001</v>
      </c>
      <c r="I390" s="57">
        <v>1</v>
      </c>
    </row>
    <row r="391" spans="1:9" x14ac:dyDescent="0.15">
      <c r="A391" s="35">
        <v>1993</v>
      </c>
      <c r="B391" s="57">
        <v>0</v>
      </c>
      <c r="C391" s="57">
        <v>17</v>
      </c>
      <c r="D391" s="57">
        <v>0</v>
      </c>
      <c r="E391" s="57">
        <v>0</v>
      </c>
      <c r="F391" s="57">
        <v>0</v>
      </c>
      <c r="G391" s="57">
        <v>0</v>
      </c>
      <c r="H391" s="57">
        <v>0.64754098400000004</v>
      </c>
      <c r="I391" s="57">
        <v>0</v>
      </c>
    </row>
    <row r="392" spans="1:9" x14ac:dyDescent="0.15">
      <c r="A392" s="35">
        <v>1994</v>
      </c>
      <c r="B392" s="57">
        <v>0</v>
      </c>
      <c r="C392" s="57">
        <v>15</v>
      </c>
      <c r="D392" s="57">
        <v>0</v>
      </c>
      <c r="E392" s="57">
        <v>0</v>
      </c>
      <c r="F392" s="57">
        <v>0</v>
      </c>
      <c r="G392" s="57">
        <v>0</v>
      </c>
      <c r="H392" s="57">
        <v>0.70454545499999999</v>
      </c>
      <c r="I392" s="57">
        <v>0</v>
      </c>
    </row>
    <row r="393" spans="1:9" x14ac:dyDescent="0.15">
      <c r="A393" s="35">
        <v>1995</v>
      </c>
      <c r="B393" s="57">
        <v>0</v>
      </c>
      <c r="C393" s="57">
        <v>58</v>
      </c>
      <c r="D393" s="57">
        <v>0</v>
      </c>
      <c r="E393" s="57">
        <v>0</v>
      </c>
      <c r="F393" s="57">
        <v>0</v>
      </c>
      <c r="G393" s="57">
        <v>0</v>
      </c>
      <c r="H393" s="57">
        <v>0.67532467500000004</v>
      </c>
      <c r="I393" s="57">
        <v>0</v>
      </c>
    </row>
    <row r="394" spans="1:9" x14ac:dyDescent="0.15">
      <c r="A394" s="35">
        <v>1996</v>
      </c>
      <c r="B394" s="57">
        <v>0</v>
      </c>
      <c r="C394" s="57">
        <v>33</v>
      </c>
      <c r="D394" s="57">
        <v>0</v>
      </c>
      <c r="E394" s="57">
        <v>0</v>
      </c>
      <c r="F394" s="57">
        <v>0</v>
      </c>
      <c r="G394" s="57">
        <v>0</v>
      </c>
      <c r="H394" s="57">
        <v>0.75</v>
      </c>
      <c r="I394" s="57">
        <v>1</v>
      </c>
    </row>
    <row r="395" spans="1:9" x14ac:dyDescent="0.15">
      <c r="A395" s="35">
        <v>1997</v>
      </c>
      <c r="B395" s="57">
        <v>0</v>
      </c>
      <c r="C395" s="57">
        <v>47</v>
      </c>
      <c r="D395" s="57">
        <v>0</v>
      </c>
      <c r="E395" s="57">
        <v>0</v>
      </c>
      <c r="F395" s="57">
        <v>0</v>
      </c>
      <c r="G395" s="57">
        <v>0</v>
      </c>
      <c r="H395" s="57">
        <v>0.719178082</v>
      </c>
      <c r="I395" s="57">
        <v>2</v>
      </c>
    </row>
    <row r="396" spans="1:9" x14ac:dyDescent="0.15">
      <c r="A396" s="35">
        <v>1998</v>
      </c>
      <c r="B396" s="57">
        <v>0</v>
      </c>
      <c r="C396" s="57">
        <v>14</v>
      </c>
      <c r="D396" s="57">
        <v>0</v>
      </c>
      <c r="E396" s="57">
        <v>0</v>
      </c>
      <c r="F396" s="57">
        <v>0</v>
      </c>
      <c r="G396" s="57">
        <v>0</v>
      </c>
      <c r="H396" s="57">
        <v>0.753968254</v>
      </c>
      <c r="I396" s="57">
        <v>0</v>
      </c>
    </row>
    <row r="397" spans="1:9" x14ac:dyDescent="0.15">
      <c r="A397" s="35">
        <v>1999</v>
      </c>
      <c r="B397" s="57">
        <v>0</v>
      </c>
      <c r="C397" s="57">
        <v>13</v>
      </c>
      <c r="D397" s="57">
        <v>0</v>
      </c>
      <c r="E397" s="57">
        <v>0</v>
      </c>
      <c r="F397" s="57">
        <v>0</v>
      </c>
      <c r="G397" s="57">
        <v>0</v>
      </c>
      <c r="H397" s="57">
        <v>0.735714286</v>
      </c>
      <c r="I397" s="57">
        <v>1</v>
      </c>
    </row>
    <row r="398" spans="1:9" x14ac:dyDescent="0.15">
      <c r="A398" s="35">
        <v>2000</v>
      </c>
      <c r="B398" s="57">
        <v>0</v>
      </c>
      <c r="C398" s="57">
        <v>7</v>
      </c>
      <c r="D398" s="57">
        <v>0</v>
      </c>
      <c r="E398" s="57">
        <v>0</v>
      </c>
      <c r="F398" s="57">
        <v>0</v>
      </c>
      <c r="G398" s="57">
        <v>0</v>
      </c>
      <c r="H398" s="57">
        <v>0.74264705900000005</v>
      </c>
      <c r="I398" s="57">
        <v>1</v>
      </c>
    </row>
    <row r="399" spans="1:9" x14ac:dyDescent="0.15">
      <c r="A399" s="35">
        <v>2001</v>
      </c>
      <c r="B399" s="57">
        <v>0</v>
      </c>
      <c r="C399" s="57">
        <v>409</v>
      </c>
      <c r="D399" s="57">
        <v>0</v>
      </c>
      <c r="E399" s="57">
        <v>0</v>
      </c>
      <c r="F399" s="57">
        <v>0</v>
      </c>
      <c r="G399" s="57">
        <v>0</v>
      </c>
      <c r="H399" s="57">
        <v>0.72058823500000002</v>
      </c>
      <c r="I399" s="57">
        <v>1</v>
      </c>
    </row>
    <row r="400" spans="1:9" x14ac:dyDescent="0.15">
      <c r="A400" s="35">
        <v>2002</v>
      </c>
      <c r="B400" s="57">
        <v>0</v>
      </c>
      <c r="C400" s="57">
        <v>15</v>
      </c>
      <c r="D400" s="57">
        <v>0</v>
      </c>
      <c r="E400" s="57">
        <v>0</v>
      </c>
      <c r="F400" s="57">
        <v>0</v>
      </c>
      <c r="G400" s="57">
        <v>0</v>
      </c>
      <c r="H400" s="57">
        <v>0.71621621599999996</v>
      </c>
      <c r="I400" s="57">
        <v>0</v>
      </c>
    </row>
    <row r="401" spans="1:9" x14ac:dyDescent="0.15">
      <c r="A401" s="35">
        <v>2003</v>
      </c>
      <c r="B401" s="57">
        <v>0</v>
      </c>
      <c r="C401" s="57">
        <v>22</v>
      </c>
      <c r="D401" s="57">
        <v>0</v>
      </c>
      <c r="E401" s="57">
        <v>0</v>
      </c>
      <c r="F401" s="57">
        <v>0</v>
      </c>
      <c r="G401" s="57">
        <v>0</v>
      </c>
      <c r="H401" s="57">
        <v>0.69480519500000004</v>
      </c>
      <c r="I401" s="57">
        <v>2</v>
      </c>
    </row>
    <row r="402" spans="1:9" x14ac:dyDescent="0.15">
      <c r="A402" s="35">
        <v>2004</v>
      </c>
      <c r="B402" s="57">
        <v>0</v>
      </c>
      <c r="C402" s="57">
        <v>22</v>
      </c>
      <c r="D402" s="57">
        <v>0</v>
      </c>
      <c r="E402" s="57">
        <v>0</v>
      </c>
      <c r="F402" s="57">
        <v>0</v>
      </c>
      <c r="G402" s="57">
        <v>0</v>
      </c>
      <c r="H402" s="57">
        <v>0.6875</v>
      </c>
      <c r="I402" s="57">
        <v>0</v>
      </c>
    </row>
    <row r="403" spans="1:9" x14ac:dyDescent="0.15">
      <c r="A403" s="35">
        <v>2005</v>
      </c>
      <c r="B403" s="57">
        <v>0</v>
      </c>
      <c r="C403" s="57">
        <v>1</v>
      </c>
      <c r="D403" s="57">
        <v>0</v>
      </c>
      <c r="E403" s="57">
        <v>0</v>
      </c>
      <c r="F403" s="57">
        <v>0</v>
      </c>
      <c r="G403" s="57">
        <v>0</v>
      </c>
      <c r="H403" s="57">
        <v>0.7</v>
      </c>
      <c r="I403" s="57">
        <v>1</v>
      </c>
    </row>
    <row r="404" spans="1:9" x14ac:dyDescent="0.15">
      <c r="A404" s="35">
        <v>2006</v>
      </c>
      <c r="B404" s="57">
        <v>0</v>
      </c>
      <c r="C404" s="57">
        <v>58</v>
      </c>
      <c r="D404" s="57">
        <v>0</v>
      </c>
      <c r="E404" s="57">
        <v>0</v>
      </c>
      <c r="F404" s="57">
        <v>0</v>
      </c>
      <c r="G404" s="57">
        <v>0</v>
      </c>
      <c r="H404" s="57">
        <v>0.74257425700000002</v>
      </c>
      <c r="I404" s="57">
        <v>1</v>
      </c>
    </row>
    <row r="405" spans="1:9" x14ac:dyDescent="0.15">
      <c r="A405" s="35">
        <v>2007</v>
      </c>
      <c r="B405" s="57">
        <v>0</v>
      </c>
      <c r="C405" s="57">
        <v>58</v>
      </c>
      <c r="D405" s="57">
        <v>0</v>
      </c>
      <c r="E405" s="57">
        <v>0</v>
      </c>
      <c r="F405" s="57">
        <v>0</v>
      </c>
      <c r="G405" s="57">
        <v>0</v>
      </c>
      <c r="H405" s="57">
        <v>0.67307692299999999</v>
      </c>
      <c r="I405" s="57">
        <v>0</v>
      </c>
    </row>
    <row r="406" spans="1:9" x14ac:dyDescent="0.15">
      <c r="A406" s="35">
        <v>2008</v>
      </c>
      <c r="B406" s="57">
        <v>0</v>
      </c>
      <c r="C406" s="57">
        <v>58</v>
      </c>
      <c r="D406" s="57">
        <v>0</v>
      </c>
      <c r="E406" s="57">
        <v>0</v>
      </c>
      <c r="F406" s="57">
        <v>0</v>
      </c>
      <c r="G406" s="57">
        <v>0</v>
      </c>
      <c r="H406" s="57">
        <v>0.67763157900000004</v>
      </c>
      <c r="I406" s="57">
        <v>2</v>
      </c>
    </row>
    <row r="407" spans="1:9" x14ac:dyDescent="0.15">
      <c r="A407" s="35">
        <v>2009</v>
      </c>
      <c r="B407" s="57">
        <v>0</v>
      </c>
      <c r="C407" s="57">
        <v>19</v>
      </c>
      <c r="D407" s="57">
        <v>0</v>
      </c>
      <c r="E407" s="57">
        <v>0</v>
      </c>
      <c r="F407" s="57">
        <v>0</v>
      </c>
      <c r="G407" s="57">
        <v>0</v>
      </c>
      <c r="H407" s="57">
        <v>0.60294117599999997</v>
      </c>
      <c r="I407" s="57">
        <v>5</v>
      </c>
    </row>
    <row r="408" spans="1:9" x14ac:dyDescent="0.15">
      <c r="A408" s="35">
        <v>2010</v>
      </c>
      <c r="B408" s="57">
        <v>0</v>
      </c>
      <c r="C408" s="57">
        <v>44</v>
      </c>
      <c r="D408" s="57">
        <v>0</v>
      </c>
      <c r="E408" s="57">
        <v>0</v>
      </c>
      <c r="F408" s="57">
        <v>0</v>
      </c>
      <c r="G408" s="57">
        <v>0</v>
      </c>
      <c r="H408" s="57">
        <v>0.62676056300000005</v>
      </c>
      <c r="I408" s="57">
        <v>0</v>
      </c>
    </row>
    <row r="409" spans="1:9" x14ac:dyDescent="0.15">
      <c r="A409" s="35">
        <v>2011</v>
      </c>
      <c r="B409" s="57">
        <v>0</v>
      </c>
      <c r="C409" s="57">
        <v>8</v>
      </c>
      <c r="D409" s="57">
        <v>0</v>
      </c>
      <c r="E409" s="57">
        <v>0</v>
      </c>
      <c r="F409" s="57">
        <v>0</v>
      </c>
      <c r="G409" s="57">
        <v>0</v>
      </c>
      <c r="H409" s="57">
        <v>0.65942029000000002</v>
      </c>
      <c r="I409" s="57">
        <v>1</v>
      </c>
    </row>
    <row r="410" spans="1:9" x14ac:dyDescent="0.15">
      <c r="A410" s="35">
        <v>2012</v>
      </c>
      <c r="B410" s="57">
        <v>0</v>
      </c>
      <c r="C410" s="57">
        <v>8</v>
      </c>
      <c r="D410" s="57">
        <v>0</v>
      </c>
      <c r="E410" s="57">
        <v>0</v>
      </c>
      <c r="F410" s="57">
        <v>0</v>
      </c>
      <c r="G410" s="57">
        <v>0</v>
      </c>
      <c r="H410" s="57">
        <v>0.63513513499999996</v>
      </c>
      <c r="I410" s="57">
        <v>2</v>
      </c>
    </row>
    <row r="411" spans="1:9" x14ac:dyDescent="0.15">
      <c r="A411" s="35">
        <v>2013</v>
      </c>
      <c r="B411" s="57">
        <v>0</v>
      </c>
      <c r="C411" s="57">
        <v>40</v>
      </c>
      <c r="D411" s="57">
        <v>0</v>
      </c>
      <c r="E411" s="57">
        <v>0</v>
      </c>
      <c r="F411" s="57">
        <v>0</v>
      </c>
      <c r="G411" s="57">
        <v>0</v>
      </c>
      <c r="H411" s="57">
        <v>0.609375</v>
      </c>
      <c r="I411" s="57">
        <v>1</v>
      </c>
    </row>
    <row r="412" spans="1:9" x14ac:dyDescent="0.15">
      <c r="A412" s="35">
        <v>2014</v>
      </c>
      <c r="B412" s="57">
        <v>0</v>
      </c>
      <c r="C412" s="57">
        <v>40</v>
      </c>
      <c r="D412" s="57">
        <v>0</v>
      </c>
      <c r="E412" s="57">
        <v>0</v>
      </c>
      <c r="F412" s="57">
        <v>0</v>
      </c>
      <c r="G412" s="57">
        <v>0</v>
      </c>
      <c r="H412" s="57">
        <v>0.61875000000000002</v>
      </c>
      <c r="I412" s="57">
        <v>0</v>
      </c>
    </row>
    <row r="413" spans="1:9" x14ac:dyDescent="0.15">
      <c r="A413" s="35">
        <v>2015</v>
      </c>
      <c r="B413" s="57">
        <v>0</v>
      </c>
      <c r="C413" s="57">
        <v>80</v>
      </c>
      <c r="D413" s="57">
        <v>0</v>
      </c>
      <c r="E413" s="57">
        <v>0</v>
      </c>
      <c r="F413" s="57">
        <v>0</v>
      </c>
      <c r="G413" s="57">
        <v>0</v>
      </c>
      <c r="H413" s="57">
        <v>0.57692307700000001</v>
      </c>
      <c r="I413" s="57">
        <v>1</v>
      </c>
    </row>
    <row r="414" spans="1:9" x14ac:dyDescent="0.15">
      <c r="A414" s="35">
        <v>2016</v>
      </c>
      <c r="B414" s="57">
        <v>0</v>
      </c>
      <c r="C414" s="57">
        <v>40</v>
      </c>
      <c r="D414" s="57">
        <v>0</v>
      </c>
      <c r="E414" s="57">
        <v>0</v>
      </c>
      <c r="F414" s="57">
        <v>0</v>
      </c>
      <c r="G414" s="57">
        <v>0</v>
      </c>
      <c r="H414" s="57">
        <v>0.61250000000000004</v>
      </c>
      <c r="I414" s="57">
        <v>1</v>
      </c>
    </row>
    <row r="415" spans="1:9" x14ac:dyDescent="0.15">
      <c r="A415" s="35">
        <v>2017</v>
      </c>
      <c r="B415" s="57">
        <v>0</v>
      </c>
      <c r="C415" s="57">
        <v>32</v>
      </c>
      <c r="D415" s="57">
        <v>0</v>
      </c>
      <c r="E415" s="57">
        <v>0</v>
      </c>
      <c r="F415" s="57">
        <v>0</v>
      </c>
      <c r="G415" s="57">
        <v>0</v>
      </c>
      <c r="H415" s="57">
        <v>0.63586956500000003</v>
      </c>
      <c r="I415" s="57">
        <v>0</v>
      </c>
    </row>
    <row r="416" spans="1:9" x14ac:dyDescent="0.15">
      <c r="A416" s="35">
        <v>2018</v>
      </c>
      <c r="B416" s="57">
        <v>0</v>
      </c>
      <c r="C416" s="57">
        <v>32</v>
      </c>
      <c r="D416" s="57">
        <v>0</v>
      </c>
      <c r="E416" s="57">
        <v>0</v>
      </c>
      <c r="F416" s="57">
        <v>0</v>
      </c>
      <c r="G416" s="57">
        <v>0</v>
      </c>
      <c r="H416" s="57">
        <v>0.69811320799999999</v>
      </c>
      <c r="I416" s="57">
        <v>0</v>
      </c>
    </row>
    <row r="417" spans="1:9" x14ac:dyDescent="0.15">
      <c r="A417" s="35">
        <v>2019</v>
      </c>
      <c r="B417" s="57">
        <v>0</v>
      </c>
      <c r="C417" s="57">
        <v>24</v>
      </c>
      <c r="D417" s="57">
        <v>0</v>
      </c>
      <c r="E417" s="57">
        <v>0</v>
      </c>
      <c r="F417" s="57">
        <v>0</v>
      </c>
      <c r="G417" s="57">
        <v>0</v>
      </c>
      <c r="H417" s="57">
        <v>0.63131313099999997</v>
      </c>
      <c r="I417" s="57">
        <v>0</v>
      </c>
    </row>
    <row r="418" spans="1:9" x14ac:dyDescent="0.15">
      <c r="A418" s="35">
        <v>2020</v>
      </c>
      <c r="B418" s="57">
        <v>0</v>
      </c>
      <c r="C418" s="57">
        <v>118</v>
      </c>
      <c r="D418" s="57">
        <v>0</v>
      </c>
      <c r="E418" s="57">
        <v>0</v>
      </c>
      <c r="F418" s="57">
        <v>0</v>
      </c>
      <c r="G418" s="57">
        <v>0</v>
      </c>
      <c r="H418" s="57">
        <v>0.67500000000000004</v>
      </c>
      <c r="I418" s="57">
        <v>0</v>
      </c>
    </row>
    <row r="419" spans="1:9" x14ac:dyDescent="0.15">
      <c r="A419" s="35">
        <v>2021</v>
      </c>
      <c r="B419" s="57">
        <v>0</v>
      </c>
      <c r="C419" s="57">
        <v>30</v>
      </c>
      <c r="D419" s="57">
        <v>0</v>
      </c>
      <c r="E419" s="57">
        <v>0</v>
      </c>
      <c r="F419" s="57">
        <v>0</v>
      </c>
      <c r="G419" s="57">
        <v>0</v>
      </c>
      <c r="H419" s="57">
        <v>0.61445783099999995</v>
      </c>
      <c r="I419" s="57">
        <v>0</v>
      </c>
    </row>
    <row r="420" spans="1:9" x14ac:dyDescent="0.15">
      <c r="A420" s="35">
        <v>2022</v>
      </c>
      <c r="B420" s="57">
        <v>0</v>
      </c>
      <c r="C420" s="57">
        <v>357</v>
      </c>
      <c r="D420" s="57">
        <v>0</v>
      </c>
      <c r="E420" s="57">
        <v>0</v>
      </c>
      <c r="F420" s="57">
        <v>0</v>
      </c>
      <c r="G420" s="57">
        <v>0</v>
      </c>
      <c r="H420" s="57">
        <v>0.64772727299999999</v>
      </c>
      <c r="I420" s="57">
        <v>0</v>
      </c>
    </row>
    <row r="421" spans="1:9" x14ac:dyDescent="0.15">
      <c r="A421" s="35">
        <v>2023</v>
      </c>
      <c r="B421" s="57">
        <v>0</v>
      </c>
      <c r="C421" s="57">
        <v>35</v>
      </c>
      <c r="D421" s="57">
        <v>0</v>
      </c>
      <c r="E421" s="57">
        <v>0</v>
      </c>
      <c r="F421" s="57">
        <v>0</v>
      </c>
      <c r="G421" s="57">
        <v>0</v>
      </c>
      <c r="H421" s="57">
        <v>0.59883720900000004</v>
      </c>
      <c r="I421" s="57">
        <v>1</v>
      </c>
    </row>
    <row r="422" spans="1:9" s="59" customFormat="1" x14ac:dyDescent="0.15">
      <c r="A422" s="55">
        <v>1992</v>
      </c>
      <c r="B422" s="58">
        <v>0</v>
      </c>
      <c r="C422" s="58">
        <v>7</v>
      </c>
      <c r="D422" s="58">
        <v>0</v>
      </c>
      <c r="E422" s="58">
        <v>0</v>
      </c>
      <c r="F422" s="58">
        <v>0</v>
      </c>
      <c r="G422" s="58">
        <v>0</v>
      </c>
      <c r="H422" s="58">
        <v>0.69594594600000004</v>
      </c>
      <c r="I422" s="58">
        <v>1</v>
      </c>
    </row>
    <row r="423" spans="1:9" s="59" customFormat="1" x14ac:dyDescent="0.15">
      <c r="A423" s="55">
        <v>1993</v>
      </c>
      <c r="B423" s="58">
        <v>0</v>
      </c>
      <c r="C423" s="58">
        <v>0</v>
      </c>
      <c r="D423" s="58">
        <v>0</v>
      </c>
      <c r="E423" s="58">
        <v>0</v>
      </c>
      <c r="F423" s="58">
        <v>0</v>
      </c>
      <c r="G423" s="58">
        <v>0</v>
      </c>
      <c r="H423" s="58">
        <v>0.68253968300000001</v>
      </c>
      <c r="I423" s="58">
        <v>0</v>
      </c>
    </row>
    <row r="424" spans="1:9" s="59" customFormat="1" x14ac:dyDescent="0.15">
      <c r="A424" s="55">
        <v>1994</v>
      </c>
      <c r="B424" s="58">
        <v>0</v>
      </c>
      <c r="C424" s="58">
        <v>177</v>
      </c>
      <c r="D424" s="58">
        <v>0</v>
      </c>
      <c r="E424" s="58">
        <v>0</v>
      </c>
      <c r="F424" s="58">
        <v>0</v>
      </c>
      <c r="G424" s="58">
        <v>0</v>
      </c>
      <c r="H424" s="58">
        <v>0.75735294099999995</v>
      </c>
      <c r="I424" s="58">
        <v>0</v>
      </c>
    </row>
    <row r="425" spans="1:9" s="59" customFormat="1" x14ac:dyDescent="0.15">
      <c r="A425" s="55">
        <v>1995</v>
      </c>
      <c r="B425" s="58">
        <v>0</v>
      </c>
      <c r="C425" s="58">
        <v>32</v>
      </c>
      <c r="D425" s="58">
        <v>0</v>
      </c>
      <c r="E425" s="58">
        <v>0</v>
      </c>
      <c r="F425" s="58">
        <v>0</v>
      </c>
      <c r="G425" s="58">
        <v>0</v>
      </c>
      <c r="H425" s="58">
        <v>0.79113924099999999</v>
      </c>
      <c r="I425" s="58">
        <v>2</v>
      </c>
    </row>
    <row r="426" spans="1:9" s="59" customFormat="1" x14ac:dyDescent="0.15">
      <c r="A426" s="55">
        <v>1996</v>
      </c>
      <c r="B426" s="58">
        <v>0</v>
      </c>
      <c r="C426" s="58">
        <v>181</v>
      </c>
      <c r="D426" s="58">
        <v>0</v>
      </c>
      <c r="E426" s="58">
        <v>0</v>
      </c>
      <c r="F426" s="58">
        <v>0</v>
      </c>
      <c r="G426" s="58">
        <v>0</v>
      </c>
      <c r="H426" s="58">
        <v>0.77333333299999996</v>
      </c>
      <c r="I426" s="58">
        <v>1</v>
      </c>
    </row>
    <row r="427" spans="1:9" s="59" customFormat="1" x14ac:dyDescent="0.15">
      <c r="A427" s="55">
        <v>1997</v>
      </c>
      <c r="B427" s="58">
        <v>0</v>
      </c>
      <c r="C427" s="58">
        <v>0</v>
      </c>
      <c r="D427" s="58">
        <v>0</v>
      </c>
      <c r="E427" s="58">
        <v>0</v>
      </c>
      <c r="F427" s="58">
        <v>0</v>
      </c>
      <c r="G427" s="58">
        <v>0</v>
      </c>
      <c r="H427" s="58">
        <v>0.74657534199999998</v>
      </c>
      <c r="I427" s="58">
        <v>0</v>
      </c>
    </row>
    <row r="428" spans="1:9" s="59" customFormat="1" x14ac:dyDescent="0.15">
      <c r="A428" s="55">
        <v>1998</v>
      </c>
      <c r="B428" s="58">
        <v>0</v>
      </c>
      <c r="C428" s="58">
        <v>0</v>
      </c>
      <c r="D428" s="58">
        <v>0</v>
      </c>
      <c r="E428" s="58">
        <v>0</v>
      </c>
      <c r="F428" s="58">
        <v>0</v>
      </c>
      <c r="G428" s="58">
        <v>0</v>
      </c>
      <c r="H428" s="58">
        <v>0.80158730199999995</v>
      </c>
      <c r="I428" s="58">
        <v>0</v>
      </c>
    </row>
    <row r="429" spans="1:9" s="59" customFormat="1" x14ac:dyDescent="0.15">
      <c r="A429" s="55">
        <v>1999</v>
      </c>
      <c r="B429" s="58">
        <v>0</v>
      </c>
      <c r="C429" s="58">
        <v>191</v>
      </c>
      <c r="D429" s="58">
        <v>0</v>
      </c>
      <c r="E429" s="58">
        <v>0</v>
      </c>
      <c r="F429" s="58">
        <v>0</v>
      </c>
      <c r="G429" s="58">
        <v>0</v>
      </c>
      <c r="H429" s="58">
        <v>0.78571428600000004</v>
      </c>
      <c r="I429" s="58">
        <v>1</v>
      </c>
    </row>
    <row r="430" spans="1:9" s="59" customFormat="1" x14ac:dyDescent="0.15">
      <c r="A430" s="55">
        <v>2000</v>
      </c>
      <c r="B430" s="58">
        <v>0</v>
      </c>
      <c r="C430" s="58">
        <v>0</v>
      </c>
      <c r="D430" s="58">
        <v>0</v>
      </c>
      <c r="E430" s="58">
        <v>0</v>
      </c>
      <c r="F430" s="58">
        <v>0</v>
      </c>
      <c r="G430" s="58">
        <v>0</v>
      </c>
      <c r="H430" s="58">
        <v>0.79411764699999998</v>
      </c>
      <c r="I430" s="58">
        <v>2</v>
      </c>
    </row>
    <row r="431" spans="1:9" s="59" customFormat="1" x14ac:dyDescent="0.15">
      <c r="A431" s="55">
        <v>2001</v>
      </c>
      <c r="B431" s="58">
        <v>0</v>
      </c>
      <c r="C431" s="58">
        <v>0</v>
      </c>
      <c r="D431" s="58">
        <v>0</v>
      </c>
      <c r="E431" s="58">
        <v>0</v>
      </c>
      <c r="F431" s="58">
        <v>0</v>
      </c>
      <c r="G431" s="58">
        <v>0</v>
      </c>
      <c r="H431" s="58">
        <v>0.75735294099999995</v>
      </c>
      <c r="I431" s="58">
        <v>0</v>
      </c>
    </row>
    <row r="432" spans="1:9" s="59" customFormat="1" x14ac:dyDescent="0.15">
      <c r="A432" s="55">
        <v>2002</v>
      </c>
      <c r="B432" s="58">
        <v>0</v>
      </c>
      <c r="C432" s="58">
        <v>0</v>
      </c>
      <c r="D432" s="58">
        <v>0</v>
      </c>
      <c r="E432" s="58">
        <v>0</v>
      </c>
      <c r="F432" s="58">
        <v>0</v>
      </c>
      <c r="G432" s="58">
        <v>0</v>
      </c>
      <c r="H432" s="58">
        <v>0.77027027000000003</v>
      </c>
      <c r="I432" s="58">
        <v>1</v>
      </c>
    </row>
    <row r="433" spans="1:9" s="59" customFormat="1" x14ac:dyDescent="0.15">
      <c r="A433" s="55">
        <v>2003</v>
      </c>
      <c r="B433" s="58">
        <v>0</v>
      </c>
      <c r="C433" s="58">
        <v>0</v>
      </c>
      <c r="D433" s="58">
        <v>0</v>
      </c>
      <c r="E433" s="58">
        <v>0</v>
      </c>
      <c r="F433" s="58">
        <v>0</v>
      </c>
      <c r="G433" s="58">
        <v>0</v>
      </c>
      <c r="H433" s="58">
        <v>0.72077922100000003</v>
      </c>
      <c r="I433" s="58">
        <v>1</v>
      </c>
    </row>
    <row r="434" spans="1:9" s="59" customFormat="1" x14ac:dyDescent="0.15">
      <c r="A434" s="55">
        <v>2004</v>
      </c>
      <c r="B434" s="58">
        <v>0</v>
      </c>
      <c r="C434" s="58">
        <v>0</v>
      </c>
      <c r="D434" s="58">
        <v>0</v>
      </c>
      <c r="E434" s="58">
        <v>0</v>
      </c>
      <c r="F434" s="58">
        <v>0</v>
      </c>
      <c r="G434" s="58">
        <v>0</v>
      </c>
      <c r="H434" s="58">
        <v>0.75</v>
      </c>
      <c r="I434" s="58">
        <v>0</v>
      </c>
    </row>
    <row r="435" spans="1:9" s="59" customFormat="1" x14ac:dyDescent="0.15">
      <c r="A435" s="55">
        <v>2005</v>
      </c>
      <c r="B435" s="58">
        <v>0</v>
      </c>
      <c r="C435" s="58">
        <v>170</v>
      </c>
      <c r="D435" s="58">
        <v>0</v>
      </c>
      <c r="E435" s="58">
        <v>0</v>
      </c>
      <c r="F435" s="58">
        <v>0</v>
      </c>
      <c r="G435" s="58">
        <v>0</v>
      </c>
      <c r="H435" s="58">
        <v>0.76666666699999997</v>
      </c>
      <c r="I435" s="58">
        <v>0</v>
      </c>
    </row>
    <row r="436" spans="1:9" s="59" customFormat="1" x14ac:dyDescent="0.15">
      <c r="A436" s="55">
        <v>2006</v>
      </c>
      <c r="B436" s="58">
        <v>0</v>
      </c>
      <c r="C436" s="58">
        <v>0</v>
      </c>
      <c r="D436" s="58">
        <v>0</v>
      </c>
      <c r="E436" s="58">
        <v>0</v>
      </c>
      <c r="F436" s="58">
        <v>0</v>
      </c>
      <c r="G436" s="58">
        <v>0</v>
      </c>
      <c r="H436" s="58">
        <v>0.79702970299999998</v>
      </c>
      <c r="I436" s="58">
        <v>0</v>
      </c>
    </row>
    <row r="437" spans="1:9" s="59" customFormat="1" x14ac:dyDescent="0.15">
      <c r="A437" s="55">
        <v>2007</v>
      </c>
      <c r="B437" s="58">
        <v>0</v>
      </c>
      <c r="C437" s="58">
        <v>0</v>
      </c>
      <c r="D437" s="58">
        <v>0</v>
      </c>
      <c r="E437" s="58">
        <v>0</v>
      </c>
      <c r="F437" s="58">
        <v>0</v>
      </c>
      <c r="G437" s="58">
        <v>0</v>
      </c>
      <c r="H437" s="58">
        <v>0.76582278500000001</v>
      </c>
      <c r="I437" s="58">
        <v>1</v>
      </c>
    </row>
    <row r="438" spans="1:9" s="59" customFormat="1" x14ac:dyDescent="0.15">
      <c r="A438" s="55">
        <v>2008</v>
      </c>
      <c r="B438" s="58">
        <v>0</v>
      </c>
      <c r="C438" s="58">
        <v>3</v>
      </c>
      <c r="D438" s="58">
        <v>0</v>
      </c>
      <c r="E438" s="58">
        <v>0</v>
      </c>
      <c r="F438" s="58">
        <v>0</v>
      </c>
      <c r="G438" s="58">
        <v>0</v>
      </c>
      <c r="H438" s="58">
        <v>0.77631578899999998</v>
      </c>
      <c r="I438" s="58">
        <v>1</v>
      </c>
    </row>
    <row r="439" spans="1:9" s="59" customFormat="1" x14ac:dyDescent="0.15">
      <c r="A439" s="55">
        <v>2009</v>
      </c>
      <c r="B439" s="58">
        <v>0</v>
      </c>
      <c r="C439" s="58">
        <v>46</v>
      </c>
      <c r="D439" s="58">
        <v>0</v>
      </c>
      <c r="E439" s="58">
        <v>0</v>
      </c>
      <c r="F439" s="58">
        <v>0</v>
      </c>
      <c r="G439" s="58">
        <v>0</v>
      </c>
      <c r="H439" s="58">
        <v>0.66911764699999998</v>
      </c>
      <c r="I439" s="58">
        <v>1</v>
      </c>
    </row>
    <row r="440" spans="1:9" s="59" customFormat="1" x14ac:dyDescent="0.15">
      <c r="A440" s="55">
        <v>2010</v>
      </c>
      <c r="B440" s="58">
        <v>0</v>
      </c>
      <c r="C440" s="58">
        <v>83</v>
      </c>
      <c r="D440" s="58">
        <v>0</v>
      </c>
      <c r="E440" s="58">
        <v>0</v>
      </c>
      <c r="F440" s="58">
        <v>0</v>
      </c>
      <c r="G440" s="58">
        <v>0</v>
      </c>
      <c r="H440" s="58">
        <v>0.70422535200000003</v>
      </c>
      <c r="I440" s="58">
        <v>1</v>
      </c>
    </row>
    <row r="441" spans="1:9" s="59" customFormat="1" x14ac:dyDescent="0.15">
      <c r="A441" s="55">
        <v>2011</v>
      </c>
      <c r="B441" s="58">
        <v>0</v>
      </c>
      <c r="C441" s="58">
        <v>104</v>
      </c>
      <c r="D441" s="58">
        <v>0</v>
      </c>
      <c r="E441" s="58">
        <v>0</v>
      </c>
      <c r="F441" s="58">
        <v>0</v>
      </c>
      <c r="G441" s="58">
        <v>0</v>
      </c>
      <c r="H441" s="58">
        <v>0.71014492799999995</v>
      </c>
      <c r="I441" s="58">
        <v>0</v>
      </c>
    </row>
    <row r="442" spans="1:9" s="59" customFormat="1" x14ac:dyDescent="0.15">
      <c r="A442" s="55">
        <v>2012</v>
      </c>
      <c r="B442" s="58">
        <v>0</v>
      </c>
      <c r="C442" s="58">
        <v>27</v>
      </c>
      <c r="D442" s="58">
        <v>0</v>
      </c>
      <c r="E442" s="58">
        <v>0</v>
      </c>
      <c r="F442" s="58">
        <v>0</v>
      </c>
      <c r="G442" s="58">
        <v>0</v>
      </c>
      <c r="H442" s="58">
        <v>0.72972972999999997</v>
      </c>
      <c r="I442" s="58">
        <v>1</v>
      </c>
    </row>
    <row r="443" spans="1:9" s="59" customFormat="1" x14ac:dyDescent="0.15">
      <c r="A443" s="55">
        <v>2013</v>
      </c>
      <c r="B443" s="58">
        <v>0</v>
      </c>
      <c r="C443" s="58">
        <v>42</v>
      </c>
      <c r="D443" s="58">
        <v>0</v>
      </c>
      <c r="E443" s="58">
        <v>0</v>
      </c>
      <c r="F443" s="58">
        <v>0</v>
      </c>
      <c r="G443" s="58">
        <v>0</v>
      </c>
      <c r="H443" s="58">
        <v>0.66666666699999999</v>
      </c>
      <c r="I443" s="58">
        <v>0</v>
      </c>
    </row>
    <row r="444" spans="1:9" s="59" customFormat="1" x14ac:dyDescent="0.15">
      <c r="A444" s="55">
        <v>2014</v>
      </c>
      <c r="B444" s="58">
        <v>0</v>
      </c>
      <c r="C444" s="58">
        <v>47</v>
      </c>
      <c r="D444" s="58">
        <v>0</v>
      </c>
      <c r="E444" s="58">
        <v>0</v>
      </c>
      <c r="F444" s="58">
        <v>0</v>
      </c>
      <c r="G444" s="58">
        <v>0</v>
      </c>
      <c r="H444" s="58">
        <v>0.6875</v>
      </c>
      <c r="I444" s="58">
        <v>2</v>
      </c>
    </row>
    <row r="445" spans="1:9" s="59" customFormat="1" x14ac:dyDescent="0.15">
      <c r="A445" s="55">
        <v>2015</v>
      </c>
      <c r="B445" s="58">
        <v>0</v>
      </c>
      <c r="C445" s="58">
        <v>40</v>
      </c>
      <c r="D445" s="58">
        <v>0</v>
      </c>
      <c r="E445" s="58">
        <v>0</v>
      </c>
      <c r="F445" s="58">
        <v>0</v>
      </c>
      <c r="G445" s="58">
        <v>0</v>
      </c>
      <c r="H445" s="58">
        <v>0.63157894699999995</v>
      </c>
      <c r="I445" s="58">
        <v>1</v>
      </c>
    </row>
    <row r="446" spans="1:9" s="59" customFormat="1" x14ac:dyDescent="0.15">
      <c r="A446" s="55">
        <v>2016</v>
      </c>
      <c r="B446" s="58">
        <v>0</v>
      </c>
      <c r="C446" s="58">
        <v>0</v>
      </c>
      <c r="D446" s="58">
        <v>0</v>
      </c>
      <c r="E446" s="58">
        <v>0</v>
      </c>
      <c r="F446" s="58">
        <v>0</v>
      </c>
      <c r="G446" s="58">
        <v>0</v>
      </c>
      <c r="H446" s="58">
        <v>0.67500000000000004</v>
      </c>
      <c r="I446" s="58">
        <v>0</v>
      </c>
    </row>
    <row r="447" spans="1:9" s="59" customFormat="1" x14ac:dyDescent="0.15">
      <c r="A447" s="55">
        <v>2017</v>
      </c>
      <c r="B447" s="58">
        <v>0</v>
      </c>
      <c r="C447" s="58">
        <v>0</v>
      </c>
      <c r="D447" s="58">
        <v>0</v>
      </c>
      <c r="E447" s="58">
        <v>0</v>
      </c>
      <c r="F447" s="58">
        <v>0</v>
      </c>
      <c r="G447" s="58">
        <v>0</v>
      </c>
      <c r="H447" s="58">
        <v>0.68279569900000003</v>
      </c>
      <c r="I447" s="58">
        <v>1</v>
      </c>
    </row>
    <row r="448" spans="1:9" s="59" customFormat="1" x14ac:dyDescent="0.15">
      <c r="A448" s="55">
        <v>2018</v>
      </c>
      <c r="B448" s="58">
        <v>0</v>
      </c>
      <c r="C448" s="58">
        <v>0</v>
      </c>
      <c r="D448" s="58">
        <v>0</v>
      </c>
      <c r="E448" s="58">
        <v>0</v>
      </c>
      <c r="F448" s="58">
        <v>0</v>
      </c>
      <c r="G448" s="58">
        <v>0</v>
      </c>
      <c r="H448" s="58">
        <v>0.74056603799999998</v>
      </c>
      <c r="I448" s="58">
        <v>1</v>
      </c>
    </row>
    <row r="449" spans="1:9" s="59" customFormat="1" x14ac:dyDescent="0.15">
      <c r="A449" s="55">
        <v>2019</v>
      </c>
      <c r="B449" s="58">
        <v>0</v>
      </c>
      <c r="C449" s="58">
        <v>0</v>
      </c>
      <c r="D449" s="58">
        <v>0</v>
      </c>
      <c r="E449" s="58">
        <v>0</v>
      </c>
      <c r="F449" s="58">
        <v>0</v>
      </c>
      <c r="G449" s="58">
        <v>0</v>
      </c>
      <c r="H449" s="58">
        <v>0.67676767699999996</v>
      </c>
      <c r="I449" s="58">
        <v>0</v>
      </c>
    </row>
    <row r="450" spans="1:9" s="59" customFormat="1" x14ac:dyDescent="0.15">
      <c r="A450" s="55">
        <v>2020</v>
      </c>
      <c r="B450" s="58">
        <v>0</v>
      </c>
      <c r="C450" s="58">
        <v>0</v>
      </c>
      <c r="D450" s="58">
        <v>0</v>
      </c>
      <c r="E450" s="58">
        <v>0</v>
      </c>
      <c r="F450" s="58">
        <v>0</v>
      </c>
      <c r="G450" s="58">
        <v>0</v>
      </c>
      <c r="H450" s="58">
        <v>0.72499999999999998</v>
      </c>
      <c r="I450" s="58">
        <v>0</v>
      </c>
    </row>
    <row r="451" spans="1:9" s="59" customFormat="1" x14ac:dyDescent="0.15">
      <c r="A451" s="55">
        <v>2021</v>
      </c>
      <c r="B451" s="58">
        <v>0</v>
      </c>
      <c r="C451" s="58">
        <v>0</v>
      </c>
      <c r="D451" s="58">
        <v>0</v>
      </c>
      <c r="E451" s="58">
        <v>0</v>
      </c>
      <c r="F451" s="58">
        <v>0</v>
      </c>
      <c r="G451" s="58">
        <v>0</v>
      </c>
      <c r="H451" s="58">
        <v>0.67058823499999998</v>
      </c>
      <c r="I451" s="58">
        <v>0</v>
      </c>
    </row>
    <row r="452" spans="1:9" s="59" customFormat="1" x14ac:dyDescent="0.15">
      <c r="A452" s="55">
        <v>2022</v>
      </c>
      <c r="B452" s="58">
        <v>0</v>
      </c>
      <c r="C452" s="58">
        <v>1</v>
      </c>
      <c r="D452" s="58">
        <v>0</v>
      </c>
      <c r="E452" s="58">
        <v>0</v>
      </c>
      <c r="F452" s="58">
        <v>0</v>
      </c>
      <c r="G452" s="58">
        <v>0</v>
      </c>
      <c r="H452" s="58">
        <v>0.68181818199999999</v>
      </c>
      <c r="I452" s="58">
        <v>0</v>
      </c>
    </row>
    <row r="453" spans="1:9" s="59" customFormat="1" x14ac:dyDescent="0.15">
      <c r="A453" s="55">
        <v>2023</v>
      </c>
      <c r="B453" s="58">
        <v>0</v>
      </c>
      <c r="C453" s="58">
        <v>0</v>
      </c>
      <c r="D453" s="58">
        <v>0</v>
      </c>
      <c r="E453" s="58">
        <v>0</v>
      </c>
      <c r="F453" s="58">
        <v>0</v>
      </c>
      <c r="G453" s="58">
        <v>0</v>
      </c>
      <c r="H453" s="58">
        <v>0.63372092999999996</v>
      </c>
      <c r="I453" s="58">
        <v>2</v>
      </c>
    </row>
    <row r="454" spans="1:9" x14ac:dyDescent="0.15">
      <c r="A454" s="35">
        <v>1992</v>
      </c>
      <c r="B454" s="57">
        <v>0</v>
      </c>
      <c r="C454" s="57">
        <v>0</v>
      </c>
      <c r="D454" s="57">
        <v>0</v>
      </c>
      <c r="E454" s="57">
        <v>0</v>
      </c>
      <c r="F454" s="57">
        <v>0</v>
      </c>
      <c r="G454" s="57">
        <v>0</v>
      </c>
      <c r="H454" s="57">
        <v>0.71621621599999996</v>
      </c>
      <c r="I454" s="57">
        <v>0</v>
      </c>
    </row>
    <row r="455" spans="1:9" x14ac:dyDescent="0.15">
      <c r="A455" s="35">
        <v>1993</v>
      </c>
      <c r="B455" s="57">
        <v>0</v>
      </c>
      <c r="C455" s="57">
        <v>0</v>
      </c>
      <c r="D455" s="57">
        <v>0</v>
      </c>
      <c r="E455" s="57">
        <v>0</v>
      </c>
      <c r="F455" s="57">
        <v>0</v>
      </c>
      <c r="G455" s="57">
        <v>0</v>
      </c>
      <c r="H455" s="57">
        <v>0.68253968300000001</v>
      </c>
      <c r="I455" s="57">
        <v>0</v>
      </c>
    </row>
    <row r="456" spans="1:9" x14ac:dyDescent="0.15">
      <c r="A456" s="35">
        <v>1994</v>
      </c>
      <c r="B456" s="57">
        <v>0</v>
      </c>
      <c r="C456" s="57">
        <v>9</v>
      </c>
      <c r="D456" s="57">
        <v>0</v>
      </c>
      <c r="E456" s="57">
        <v>0</v>
      </c>
      <c r="F456" s="57">
        <v>0</v>
      </c>
      <c r="G456" s="57">
        <v>0</v>
      </c>
      <c r="H456" s="57">
        <v>0.71323529399999996</v>
      </c>
      <c r="I456" s="57">
        <v>0</v>
      </c>
    </row>
    <row r="457" spans="1:9" x14ac:dyDescent="0.15">
      <c r="A457" s="35">
        <v>1995</v>
      </c>
      <c r="B457" s="57">
        <v>0</v>
      </c>
      <c r="C457" s="57">
        <v>0</v>
      </c>
      <c r="D457" s="57">
        <v>0</v>
      </c>
      <c r="E457" s="57">
        <v>0</v>
      </c>
      <c r="F457" s="57">
        <v>0</v>
      </c>
      <c r="G457" s="57">
        <v>0</v>
      </c>
      <c r="H457" s="57">
        <v>0.73417721499999999</v>
      </c>
      <c r="I457" s="57">
        <v>0</v>
      </c>
    </row>
    <row r="458" spans="1:9" x14ac:dyDescent="0.15">
      <c r="A458" s="35">
        <v>1996</v>
      </c>
      <c r="B458" s="57">
        <v>0</v>
      </c>
      <c r="C458" s="57">
        <v>0</v>
      </c>
      <c r="D458" s="57">
        <v>0</v>
      </c>
      <c r="E458" s="57">
        <v>0</v>
      </c>
      <c r="F458" s="57">
        <v>0</v>
      </c>
      <c r="G458" s="57">
        <v>0</v>
      </c>
      <c r="H458" s="57">
        <v>0.77702702700000004</v>
      </c>
      <c r="I458" s="57">
        <v>0</v>
      </c>
    </row>
    <row r="459" spans="1:9" x14ac:dyDescent="0.15">
      <c r="A459" s="35">
        <v>1997</v>
      </c>
      <c r="B459" s="57">
        <v>0</v>
      </c>
      <c r="C459" s="57">
        <v>0</v>
      </c>
      <c r="D459" s="57">
        <v>0</v>
      </c>
      <c r="E459" s="57">
        <v>0</v>
      </c>
      <c r="F459" s="57">
        <v>0</v>
      </c>
      <c r="G459" s="57">
        <v>0</v>
      </c>
      <c r="H459" s="57">
        <v>0.80821917799999998</v>
      </c>
      <c r="I459" s="57">
        <v>0</v>
      </c>
    </row>
    <row r="460" spans="1:9" x14ac:dyDescent="0.15">
      <c r="A460" s="35">
        <v>1998</v>
      </c>
      <c r="B460" s="57">
        <v>0</v>
      </c>
      <c r="C460" s="57">
        <v>0</v>
      </c>
      <c r="D460" s="57">
        <v>0</v>
      </c>
      <c r="E460" s="57">
        <v>0</v>
      </c>
      <c r="F460" s="57">
        <v>0</v>
      </c>
      <c r="G460" s="57">
        <v>0</v>
      </c>
      <c r="H460" s="57">
        <v>0.78225806499999995</v>
      </c>
      <c r="I460" s="57">
        <v>0</v>
      </c>
    </row>
    <row r="461" spans="1:9" x14ac:dyDescent="0.15">
      <c r="A461" s="35">
        <v>1999</v>
      </c>
      <c r="B461" s="57">
        <v>0</v>
      </c>
      <c r="C461" s="57">
        <v>0</v>
      </c>
      <c r="D461" s="57">
        <v>0</v>
      </c>
      <c r="E461" s="57">
        <v>0</v>
      </c>
      <c r="F461" s="57">
        <v>0</v>
      </c>
      <c r="G461" s="57">
        <v>0</v>
      </c>
      <c r="H461" s="57">
        <v>0.8</v>
      </c>
      <c r="I461" s="57">
        <v>0</v>
      </c>
    </row>
    <row r="462" spans="1:9" x14ac:dyDescent="0.15">
      <c r="A462" s="35">
        <v>2000</v>
      </c>
      <c r="B462" s="57">
        <v>0</v>
      </c>
      <c r="C462" s="57">
        <v>0</v>
      </c>
      <c r="D462" s="57">
        <v>0</v>
      </c>
      <c r="E462" s="57">
        <v>0</v>
      </c>
      <c r="F462" s="57">
        <v>0</v>
      </c>
      <c r="G462" s="57">
        <v>0</v>
      </c>
      <c r="H462" s="57">
        <v>0.83582089599999998</v>
      </c>
      <c r="I462" s="57">
        <v>0</v>
      </c>
    </row>
    <row r="463" spans="1:9" x14ac:dyDescent="0.15">
      <c r="A463" s="35">
        <v>2001</v>
      </c>
      <c r="B463" s="57">
        <v>0</v>
      </c>
      <c r="C463" s="57">
        <v>0</v>
      </c>
      <c r="D463" s="57">
        <v>0</v>
      </c>
      <c r="E463" s="57">
        <v>0</v>
      </c>
      <c r="F463" s="57">
        <v>0</v>
      </c>
      <c r="G463" s="57">
        <v>0</v>
      </c>
      <c r="H463" s="57">
        <v>0.85074626900000005</v>
      </c>
      <c r="I463" s="57">
        <v>0</v>
      </c>
    </row>
    <row r="464" spans="1:9" x14ac:dyDescent="0.15">
      <c r="A464" s="35">
        <v>2002</v>
      </c>
      <c r="B464" s="57">
        <v>0</v>
      </c>
      <c r="C464" s="57">
        <v>0</v>
      </c>
      <c r="D464" s="57">
        <v>0</v>
      </c>
      <c r="E464" s="57">
        <v>0</v>
      </c>
      <c r="F464" s="57">
        <v>0</v>
      </c>
      <c r="G464" s="57">
        <v>0</v>
      </c>
      <c r="H464" s="57">
        <v>0.831081081</v>
      </c>
      <c r="I464" s="57">
        <v>1</v>
      </c>
    </row>
    <row r="465" spans="1:9" x14ac:dyDescent="0.15">
      <c r="A465" s="35">
        <v>2003</v>
      </c>
      <c r="B465" s="57">
        <v>0</v>
      </c>
      <c r="C465" s="57">
        <v>0</v>
      </c>
      <c r="D465" s="57">
        <v>0</v>
      </c>
      <c r="E465" s="57">
        <v>0</v>
      </c>
      <c r="F465" s="57">
        <v>0</v>
      </c>
      <c r="G465" s="57">
        <v>0</v>
      </c>
      <c r="H465" s="57">
        <v>0.83116883100000005</v>
      </c>
      <c r="I465" s="57">
        <v>0</v>
      </c>
    </row>
    <row r="466" spans="1:9" x14ac:dyDescent="0.15">
      <c r="A466" s="35">
        <v>2004</v>
      </c>
      <c r="B466" s="57">
        <v>0</v>
      </c>
      <c r="C466" s="57">
        <v>0</v>
      </c>
      <c r="D466" s="57">
        <v>0</v>
      </c>
      <c r="E466" s="57">
        <v>0</v>
      </c>
      <c r="F466" s="57">
        <v>0</v>
      </c>
      <c r="G466" s="57">
        <v>0</v>
      </c>
      <c r="H466" s="57">
        <v>0.84246575300000004</v>
      </c>
      <c r="I466" s="57">
        <v>1</v>
      </c>
    </row>
    <row r="467" spans="1:9" x14ac:dyDescent="0.15">
      <c r="A467" s="35">
        <v>2005</v>
      </c>
      <c r="B467" s="57">
        <v>0</v>
      </c>
      <c r="C467" s="57">
        <v>0</v>
      </c>
      <c r="D467" s="57">
        <v>0</v>
      </c>
      <c r="E467" s="57">
        <v>0</v>
      </c>
      <c r="F467" s="57">
        <v>0</v>
      </c>
      <c r="G467" s="57">
        <v>0</v>
      </c>
      <c r="H467" s="57">
        <v>0.83561643799999996</v>
      </c>
      <c r="I467" s="57">
        <v>1</v>
      </c>
    </row>
    <row r="468" spans="1:9" x14ac:dyDescent="0.15">
      <c r="A468" s="35">
        <v>2006</v>
      </c>
      <c r="B468" s="57">
        <v>0</v>
      </c>
      <c r="C468" s="57">
        <v>0</v>
      </c>
      <c r="D468" s="57">
        <v>0</v>
      </c>
      <c r="E468" s="57">
        <v>0</v>
      </c>
      <c r="F468" s="57">
        <v>0</v>
      </c>
      <c r="G468" s="57">
        <v>0</v>
      </c>
      <c r="H468" s="57">
        <v>0.87128712900000005</v>
      </c>
      <c r="I468" s="57">
        <v>1</v>
      </c>
    </row>
    <row r="469" spans="1:9" x14ac:dyDescent="0.15">
      <c r="A469" s="35">
        <v>2007</v>
      </c>
      <c r="B469" s="57">
        <v>0</v>
      </c>
      <c r="C469" s="57">
        <v>0</v>
      </c>
      <c r="D469" s="57">
        <v>0</v>
      </c>
      <c r="E469" s="57">
        <v>0</v>
      </c>
      <c r="F469" s="57">
        <v>0</v>
      </c>
      <c r="G469" s="57">
        <v>0</v>
      </c>
      <c r="H469" s="57">
        <v>0.82692307700000001</v>
      </c>
      <c r="I469" s="57">
        <v>0</v>
      </c>
    </row>
    <row r="470" spans="1:9" x14ac:dyDescent="0.15">
      <c r="A470" s="35">
        <v>2008</v>
      </c>
      <c r="B470" s="57">
        <v>0</v>
      </c>
      <c r="C470" s="57">
        <v>0</v>
      </c>
      <c r="D470" s="57">
        <v>0</v>
      </c>
      <c r="E470" s="57">
        <v>0</v>
      </c>
      <c r="F470" s="57">
        <v>0</v>
      </c>
      <c r="G470" s="57">
        <v>0</v>
      </c>
      <c r="H470" s="57">
        <v>0.81578947400000001</v>
      </c>
      <c r="I470" s="57">
        <v>0</v>
      </c>
    </row>
    <row r="471" spans="1:9" x14ac:dyDescent="0.15">
      <c r="A471" s="35">
        <v>2009</v>
      </c>
      <c r="B471" s="57">
        <v>0</v>
      </c>
      <c r="C471" s="57">
        <v>0</v>
      </c>
      <c r="D471" s="57">
        <v>0</v>
      </c>
      <c r="E471" s="57">
        <v>0</v>
      </c>
      <c r="F471" s="57">
        <v>0</v>
      </c>
      <c r="G471" s="57">
        <v>0</v>
      </c>
      <c r="H471" s="57">
        <v>0.82352941199999996</v>
      </c>
      <c r="I471" s="57">
        <v>1</v>
      </c>
    </row>
    <row r="472" spans="1:9" x14ac:dyDescent="0.15">
      <c r="A472" s="35">
        <v>2010</v>
      </c>
      <c r="B472" s="57">
        <v>0</v>
      </c>
      <c r="C472" s="57">
        <v>77</v>
      </c>
      <c r="D472" s="57">
        <v>0</v>
      </c>
      <c r="E472" s="57">
        <v>0</v>
      </c>
      <c r="F472" s="57">
        <v>0</v>
      </c>
      <c r="G472" s="57">
        <v>0</v>
      </c>
      <c r="H472" s="57">
        <v>0.83098591499999996</v>
      </c>
      <c r="I472" s="57">
        <v>1</v>
      </c>
    </row>
    <row r="473" spans="1:9" x14ac:dyDescent="0.15">
      <c r="A473" s="35">
        <v>2011</v>
      </c>
      <c r="B473" s="57">
        <v>0</v>
      </c>
      <c r="C473" s="57">
        <v>18</v>
      </c>
      <c r="D473" s="57">
        <v>0</v>
      </c>
      <c r="E473" s="57">
        <v>0</v>
      </c>
      <c r="F473" s="57">
        <v>0</v>
      </c>
      <c r="G473" s="57">
        <v>0</v>
      </c>
      <c r="H473" s="57">
        <v>0.84057970999999998</v>
      </c>
      <c r="I473" s="57">
        <v>0</v>
      </c>
    </row>
    <row r="474" spans="1:9" x14ac:dyDescent="0.15">
      <c r="A474" s="35">
        <v>2012</v>
      </c>
      <c r="B474" s="57">
        <v>0</v>
      </c>
      <c r="C474" s="57">
        <v>36</v>
      </c>
      <c r="D474" s="57">
        <v>0</v>
      </c>
      <c r="E474" s="57">
        <v>0</v>
      </c>
      <c r="F474" s="57">
        <v>0</v>
      </c>
      <c r="G474" s="57">
        <v>0</v>
      </c>
      <c r="H474" s="57">
        <v>0.77702702700000004</v>
      </c>
      <c r="I474" s="57">
        <v>1</v>
      </c>
    </row>
    <row r="475" spans="1:9" x14ac:dyDescent="0.15">
      <c r="A475" s="35">
        <v>2013</v>
      </c>
      <c r="B475" s="57">
        <v>0</v>
      </c>
      <c r="C475" s="57">
        <v>0</v>
      </c>
      <c r="D475" s="57">
        <v>0</v>
      </c>
      <c r="E475" s="57">
        <v>0</v>
      </c>
      <c r="F475" s="57">
        <v>0</v>
      </c>
      <c r="G475" s="57">
        <v>0</v>
      </c>
      <c r="H475" s="57">
        <v>0.7734375</v>
      </c>
      <c r="I475" s="57">
        <v>1</v>
      </c>
    </row>
    <row r="476" spans="1:9" x14ac:dyDescent="0.15">
      <c r="A476" s="35">
        <v>2014</v>
      </c>
      <c r="B476" s="57">
        <v>0</v>
      </c>
      <c r="C476" s="57">
        <v>35</v>
      </c>
      <c r="D476" s="57">
        <v>0</v>
      </c>
      <c r="E476" s="57">
        <v>0</v>
      </c>
      <c r="F476" s="57">
        <v>0</v>
      </c>
      <c r="G476" s="57">
        <v>0</v>
      </c>
      <c r="H476" s="57">
        <v>0.76923076899999998</v>
      </c>
      <c r="I476" s="57">
        <v>1</v>
      </c>
    </row>
    <row r="477" spans="1:9" x14ac:dyDescent="0.15">
      <c r="A477" s="35">
        <v>2015</v>
      </c>
      <c r="B477" s="57">
        <v>0</v>
      </c>
      <c r="C477" s="57">
        <v>6</v>
      </c>
      <c r="D477" s="57">
        <v>0</v>
      </c>
      <c r="E477" s="57">
        <v>0</v>
      </c>
      <c r="F477" s="57">
        <v>0</v>
      </c>
      <c r="G477" s="57">
        <v>0</v>
      </c>
      <c r="H477" s="57">
        <v>0.71153846200000004</v>
      </c>
      <c r="I477" s="57">
        <v>1</v>
      </c>
    </row>
    <row r="478" spans="1:9" x14ac:dyDescent="0.15">
      <c r="A478" s="35">
        <v>2016</v>
      </c>
      <c r="B478" s="57">
        <v>0</v>
      </c>
      <c r="C478" s="57">
        <v>5</v>
      </c>
      <c r="D478" s="57">
        <v>0</v>
      </c>
      <c r="E478" s="57">
        <v>0</v>
      </c>
      <c r="F478" s="57">
        <v>0</v>
      </c>
      <c r="G478" s="57">
        <v>0</v>
      </c>
      <c r="H478" s="57">
        <v>0.69374999999999998</v>
      </c>
      <c r="I478" s="57">
        <v>0</v>
      </c>
    </row>
    <row r="479" spans="1:9" x14ac:dyDescent="0.15">
      <c r="A479" s="35">
        <v>2017</v>
      </c>
      <c r="B479" s="57">
        <v>0</v>
      </c>
      <c r="C479" s="57">
        <v>0</v>
      </c>
      <c r="D479" s="57">
        <v>0</v>
      </c>
      <c r="E479" s="57">
        <v>0</v>
      </c>
      <c r="F479" s="57">
        <v>0</v>
      </c>
      <c r="G479" s="57">
        <v>0</v>
      </c>
      <c r="H479" s="57">
        <v>0.79032258099999997</v>
      </c>
      <c r="I479" s="57">
        <v>1</v>
      </c>
    </row>
    <row r="480" spans="1:9" x14ac:dyDescent="0.15">
      <c r="A480" s="35">
        <v>2018</v>
      </c>
      <c r="B480" s="57">
        <v>0</v>
      </c>
      <c r="C480" s="57">
        <v>0</v>
      </c>
      <c r="D480" s="57">
        <v>0</v>
      </c>
      <c r="E480" s="57">
        <v>0</v>
      </c>
      <c r="F480" s="57">
        <v>0</v>
      </c>
      <c r="G480" s="57">
        <v>0</v>
      </c>
      <c r="H480" s="57">
        <v>0.76886792500000001</v>
      </c>
      <c r="I480" s="57">
        <v>0</v>
      </c>
    </row>
    <row r="481" spans="1:9" x14ac:dyDescent="0.15">
      <c r="A481" s="35">
        <v>2019</v>
      </c>
      <c r="B481" s="57">
        <v>0</v>
      </c>
      <c r="C481" s="57">
        <v>0</v>
      </c>
      <c r="D481" s="57">
        <v>0</v>
      </c>
      <c r="E481" s="57">
        <v>0</v>
      </c>
      <c r="F481" s="57">
        <v>0</v>
      </c>
      <c r="G481" s="57">
        <v>0</v>
      </c>
      <c r="H481" s="57">
        <v>0.65263157900000002</v>
      </c>
      <c r="I481" s="57">
        <v>1</v>
      </c>
    </row>
    <row r="482" spans="1:9" x14ac:dyDescent="0.15">
      <c r="A482" s="35">
        <v>2020</v>
      </c>
      <c r="B482" s="57">
        <v>0</v>
      </c>
      <c r="C482" s="57">
        <v>0</v>
      </c>
      <c r="D482" s="57">
        <v>0</v>
      </c>
      <c r="E482" s="57">
        <v>0</v>
      </c>
      <c r="F482" s="57">
        <v>0</v>
      </c>
      <c r="G482" s="57">
        <v>0</v>
      </c>
      <c r="H482" s="57">
        <v>0.68500000000000005</v>
      </c>
      <c r="I482" s="57">
        <v>0</v>
      </c>
    </row>
    <row r="483" spans="1:9" x14ac:dyDescent="0.15">
      <c r="A483" s="35">
        <v>2021</v>
      </c>
      <c r="B483" s="57">
        <v>0</v>
      </c>
      <c r="C483" s="57">
        <v>0</v>
      </c>
      <c r="D483" s="57">
        <v>0</v>
      </c>
      <c r="E483" s="57">
        <v>0</v>
      </c>
      <c r="F483" s="57">
        <v>0</v>
      </c>
      <c r="G483" s="57">
        <v>0</v>
      </c>
      <c r="H483" s="57">
        <v>0.63529411800000002</v>
      </c>
      <c r="I483" s="57">
        <v>0</v>
      </c>
    </row>
    <row r="484" spans="1:9" x14ac:dyDescent="0.15">
      <c r="A484" s="35">
        <v>2022</v>
      </c>
      <c r="B484" s="57">
        <v>0</v>
      </c>
      <c r="C484" s="57">
        <v>0</v>
      </c>
      <c r="D484" s="57">
        <v>0</v>
      </c>
      <c r="E484" s="57">
        <v>0</v>
      </c>
      <c r="F484" s="57">
        <v>0</v>
      </c>
      <c r="G484" s="57">
        <v>0</v>
      </c>
      <c r="H484" s="57">
        <v>0.61931818199999999</v>
      </c>
      <c r="I484" s="57">
        <v>1</v>
      </c>
    </row>
    <row r="485" spans="1:9" x14ac:dyDescent="0.15">
      <c r="A485" s="35">
        <v>2023</v>
      </c>
      <c r="B485" s="57">
        <v>0</v>
      </c>
      <c r="C485" s="57">
        <v>0</v>
      </c>
      <c r="D485" s="57">
        <v>0</v>
      </c>
      <c r="E485" s="57">
        <v>0</v>
      </c>
      <c r="F485" s="57">
        <v>0</v>
      </c>
      <c r="G485" s="57">
        <v>0</v>
      </c>
      <c r="H485" s="57">
        <v>0.61627907000000004</v>
      </c>
      <c r="I485" s="57">
        <v>0</v>
      </c>
    </row>
    <row r="486" spans="1:9" s="59" customFormat="1" x14ac:dyDescent="0.15">
      <c r="A486" s="55">
        <v>1992</v>
      </c>
      <c r="B486" s="58">
        <v>0</v>
      </c>
      <c r="C486" s="58">
        <v>0</v>
      </c>
      <c r="D486" s="58">
        <v>0</v>
      </c>
      <c r="E486" s="58">
        <v>0</v>
      </c>
      <c r="F486" s="58">
        <v>0</v>
      </c>
      <c r="G486" s="58">
        <v>0</v>
      </c>
      <c r="H486" s="58">
        <v>0.88513513499999996</v>
      </c>
      <c r="I486" s="58">
        <v>0</v>
      </c>
    </row>
    <row r="487" spans="1:9" s="59" customFormat="1" x14ac:dyDescent="0.15">
      <c r="A487" s="55">
        <v>1993</v>
      </c>
      <c r="B487" s="58">
        <v>0</v>
      </c>
      <c r="C487" s="58">
        <v>0</v>
      </c>
      <c r="D487" s="58">
        <v>0</v>
      </c>
      <c r="E487" s="58">
        <v>0</v>
      </c>
      <c r="F487" s="58">
        <v>0</v>
      </c>
      <c r="G487" s="58">
        <v>0</v>
      </c>
      <c r="H487" s="58">
        <v>0.87301587300000005</v>
      </c>
      <c r="I487" s="58">
        <v>0</v>
      </c>
    </row>
    <row r="488" spans="1:9" s="59" customFormat="1" x14ac:dyDescent="0.15">
      <c r="A488" s="55">
        <v>1994</v>
      </c>
      <c r="B488" s="58">
        <v>0</v>
      </c>
      <c r="C488" s="58">
        <v>0</v>
      </c>
      <c r="D488" s="58">
        <v>0</v>
      </c>
      <c r="E488" s="58">
        <v>0</v>
      </c>
      <c r="F488" s="58">
        <v>0</v>
      </c>
      <c r="G488" s="58">
        <v>0</v>
      </c>
      <c r="H488" s="58">
        <v>0.82835820900000001</v>
      </c>
      <c r="I488" s="58">
        <v>0</v>
      </c>
    </row>
    <row r="489" spans="1:9" s="59" customFormat="1" x14ac:dyDescent="0.15">
      <c r="A489" s="55">
        <v>1995</v>
      </c>
      <c r="B489" s="58">
        <v>0</v>
      </c>
      <c r="C489" s="58">
        <v>0</v>
      </c>
      <c r="D489" s="58">
        <v>0</v>
      </c>
      <c r="E489" s="58">
        <v>0</v>
      </c>
      <c r="F489" s="58">
        <v>0</v>
      </c>
      <c r="G489" s="58">
        <v>0</v>
      </c>
      <c r="H489" s="58">
        <v>0.87341772200000001</v>
      </c>
      <c r="I489" s="58">
        <v>0</v>
      </c>
    </row>
    <row r="490" spans="1:9" s="59" customFormat="1" x14ac:dyDescent="0.15">
      <c r="A490" s="55">
        <v>1996</v>
      </c>
      <c r="B490" s="58">
        <v>0</v>
      </c>
      <c r="C490" s="58">
        <v>0</v>
      </c>
      <c r="D490" s="58">
        <v>0</v>
      </c>
      <c r="E490" s="58">
        <v>0</v>
      </c>
      <c r="F490" s="58">
        <v>0</v>
      </c>
      <c r="G490" s="58">
        <v>0</v>
      </c>
      <c r="H490" s="58">
        <v>0.85135135100000003</v>
      </c>
      <c r="I490" s="58">
        <v>0</v>
      </c>
    </row>
    <row r="491" spans="1:9" s="59" customFormat="1" x14ac:dyDescent="0.15">
      <c r="A491" s="55">
        <v>1997</v>
      </c>
      <c r="B491" s="58">
        <v>0</v>
      </c>
      <c r="C491" s="58">
        <v>0</v>
      </c>
      <c r="D491" s="58">
        <v>0</v>
      </c>
      <c r="E491" s="58">
        <v>0</v>
      </c>
      <c r="F491" s="58">
        <v>0</v>
      </c>
      <c r="G491" s="58">
        <v>0</v>
      </c>
      <c r="H491" s="58">
        <v>0.86986301399999999</v>
      </c>
      <c r="I491" s="58">
        <v>0</v>
      </c>
    </row>
    <row r="492" spans="1:9" s="59" customFormat="1" x14ac:dyDescent="0.15">
      <c r="A492" s="55">
        <v>1998</v>
      </c>
      <c r="B492" s="58">
        <v>0</v>
      </c>
      <c r="C492" s="58">
        <v>0</v>
      </c>
      <c r="D492" s="58">
        <v>0</v>
      </c>
      <c r="E492" s="58">
        <v>0</v>
      </c>
      <c r="F492" s="58">
        <v>0</v>
      </c>
      <c r="G492" s="58">
        <v>0</v>
      </c>
      <c r="H492" s="58">
        <v>0.89682539699999997</v>
      </c>
      <c r="I492" s="58">
        <v>0</v>
      </c>
    </row>
    <row r="493" spans="1:9" s="59" customFormat="1" x14ac:dyDescent="0.15">
      <c r="A493" s="55">
        <v>1999</v>
      </c>
      <c r="B493" s="58">
        <v>0</v>
      </c>
      <c r="C493" s="58">
        <v>0</v>
      </c>
      <c r="D493" s="58">
        <v>0</v>
      </c>
      <c r="E493" s="58">
        <v>0</v>
      </c>
      <c r="F493" s="58">
        <v>0</v>
      </c>
      <c r="G493" s="58">
        <v>0</v>
      </c>
      <c r="H493" s="58">
        <v>0.88405797100000005</v>
      </c>
      <c r="I493" s="58">
        <v>0</v>
      </c>
    </row>
    <row r="494" spans="1:9" s="59" customFormat="1" x14ac:dyDescent="0.15">
      <c r="A494" s="55">
        <v>2000</v>
      </c>
      <c r="B494" s="58">
        <v>0</v>
      </c>
      <c r="C494" s="58">
        <v>0</v>
      </c>
      <c r="D494" s="58">
        <v>0</v>
      </c>
      <c r="E494" s="58">
        <v>0</v>
      </c>
      <c r="F494" s="58">
        <v>0</v>
      </c>
      <c r="G494" s="58">
        <v>0</v>
      </c>
      <c r="H494" s="58">
        <v>0.89705882400000003</v>
      </c>
      <c r="I494" s="58">
        <v>0</v>
      </c>
    </row>
    <row r="495" spans="1:9" s="59" customFormat="1" x14ac:dyDescent="0.15">
      <c r="A495" s="55">
        <v>2001</v>
      </c>
      <c r="B495" s="58">
        <v>0</v>
      </c>
      <c r="C495" s="58">
        <v>0</v>
      </c>
      <c r="D495" s="58">
        <v>0</v>
      </c>
      <c r="E495" s="58">
        <v>0</v>
      </c>
      <c r="F495" s="58">
        <v>0</v>
      </c>
      <c r="G495" s="58">
        <v>0</v>
      </c>
      <c r="H495" s="58">
        <v>0.860294118</v>
      </c>
      <c r="I495" s="58">
        <v>0</v>
      </c>
    </row>
    <row r="496" spans="1:9" s="59" customFormat="1" x14ac:dyDescent="0.15">
      <c r="A496" s="55">
        <v>2002</v>
      </c>
      <c r="B496" s="58">
        <v>0</v>
      </c>
      <c r="C496" s="58">
        <v>0</v>
      </c>
      <c r="D496" s="58">
        <v>0</v>
      </c>
      <c r="E496" s="58">
        <v>0</v>
      </c>
      <c r="F496" s="58">
        <v>0</v>
      </c>
      <c r="G496" s="58">
        <v>0</v>
      </c>
      <c r="H496" s="58">
        <v>0.86842105300000005</v>
      </c>
      <c r="I496" s="58">
        <v>1</v>
      </c>
    </row>
    <row r="497" spans="1:9" s="59" customFormat="1" x14ac:dyDescent="0.15">
      <c r="A497" s="55">
        <v>2003</v>
      </c>
      <c r="B497" s="58">
        <v>0</v>
      </c>
      <c r="C497" s="58">
        <v>0</v>
      </c>
      <c r="D497" s="58">
        <v>0</v>
      </c>
      <c r="E497" s="58">
        <v>0</v>
      </c>
      <c r="F497" s="58">
        <v>0</v>
      </c>
      <c r="G497" s="58">
        <v>0</v>
      </c>
      <c r="H497" s="58">
        <v>0.83116883100000005</v>
      </c>
      <c r="I497" s="58">
        <v>1</v>
      </c>
    </row>
    <row r="498" spans="1:9" s="59" customFormat="1" x14ac:dyDescent="0.15">
      <c r="A498" s="55">
        <v>2004</v>
      </c>
      <c r="B498" s="58">
        <v>0</v>
      </c>
      <c r="C498" s="58">
        <v>0</v>
      </c>
      <c r="D498" s="58">
        <v>0</v>
      </c>
      <c r="E498" s="58">
        <v>0</v>
      </c>
      <c r="F498" s="58">
        <v>0</v>
      </c>
      <c r="G498" s="58">
        <v>0</v>
      </c>
      <c r="H498" s="58">
        <v>0.80136986300000002</v>
      </c>
      <c r="I498" s="58">
        <v>1</v>
      </c>
    </row>
    <row r="499" spans="1:9" s="59" customFormat="1" x14ac:dyDescent="0.15">
      <c r="A499" s="55">
        <v>2005</v>
      </c>
      <c r="B499" s="58">
        <v>0</v>
      </c>
      <c r="C499" s="58">
        <v>0</v>
      </c>
      <c r="D499" s="58">
        <v>0</v>
      </c>
      <c r="E499" s="58">
        <v>0</v>
      </c>
      <c r="F499" s="58">
        <v>0</v>
      </c>
      <c r="G499" s="58">
        <v>0</v>
      </c>
      <c r="H499" s="58">
        <v>0.80821917799999998</v>
      </c>
      <c r="I499" s="58">
        <v>0</v>
      </c>
    </row>
    <row r="500" spans="1:9" s="59" customFormat="1" x14ac:dyDescent="0.15">
      <c r="A500" s="55">
        <v>2006</v>
      </c>
      <c r="B500" s="58">
        <v>0</v>
      </c>
      <c r="C500" s="58">
        <v>0</v>
      </c>
      <c r="D500" s="58">
        <v>0</v>
      </c>
      <c r="E500" s="58">
        <v>0</v>
      </c>
      <c r="F500" s="58">
        <v>0</v>
      </c>
      <c r="G500" s="58">
        <v>0</v>
      </c>
      <c r="H500" s="58">
        <v>0.81188118799999998</v>
      </c>
      <c r="I500" s="58">
        <v>0</v>
      </c>
    </row>
    <row r="501" spans="1:9" s="59" customFormat="1" x14ac:dyDescent="0.15">
      <c r="A501" s="55">
        <v>2007</v>
      </c>
      <c r="B501" s="58">
        <v>0</v>
      </c>
      <c r="C501" s="58">
        <v>0</v>
      </c>
      <c r="D501" s="58">
        <v>0</v>
      </c>
      <c r="E501" s="58">
        <v>0</v>
      </c>
      <c r="F501" s="58">
        <v>0</v>
      </c>
      <c r="G501" s="58">
        <v>0</v>
      </c>
      <c r="H501" s="58">
        <v>0.74675324700000001</v>
      </c>
      <c r="I501" s="58">
        <v>0</v>
      </c>
    </row>
    <row r="502" spans="1:9" s="59" customFormat="1" x14ac:dyDescent="0.15">
      <c r="A502" s="55">
        <v>2008</v>
      </c>
      <c r="B502" s="58">
        <v>0</v>
      </c>
      <c r="C502" s="58">
        <v>0</v>
      </c>
      <c r="D502" s="58">
        <v>0</v>
      </c>
      <c r="E502" s="58">
        <v>0</v>
      </c>
      <c r="F502" s="58">
        <v>0</v>
      </c>
      <c r="G502" s="58">
        <v>0</v>
      </c>
      <c r="H502" s="58">
        <v>0.74666666699999995</v>
      </c>
      <c r="I502" s="58">
        <v>0</v>
      </c>
    </row>
    <row r="503" spans="1:9" s="59" customFormat="1" x14ac:dyDescent="0.15">
      <c r="A503" s="55">
        <v>2009</v>
      </c>
      <c r="B503" s="58">
        <v>0</v>
      </c>
      <c r="C503" s="58">
        <v>0</v>
      </c>
      <c r="D503" s="58">
        <v>0</v>
      </c>
      <c r="E503" s="58">
        <v>0</v>
      </c>
      <c r="F503" s="58">
        <v>0</v>
      </c>
      <c r="G503" s="58">
        <v>0</v>
      </c>
      <c r="H503" s="58">
        <v>0.69117647100000001</v>
      </c>
      <c r="I503" s="58">
        <v>1</v>
      </c>
    </row>
    <row r="504" spans="1:9" s="59" customFormat="1" x14ac:dyDescent="0.15">
      <c r="A504" s="55">
        <v>2010</v>
      </c>
      <c r="B504" s="58">
        <v>0</v>
      </c>
      <c r="C504" s="58">
        <v>0</v>
      </c>
      <c r="D504" s="58">
        <v>0</v>
      </c>
      <c r="E504" s="58">
        <v>0</v>
      </c>
      <c r="F504" s="58">
        <v>0</v>
      </c>
      <c r="G504" s="58">
        <v>0</v>
      </c>
      <c r="H504" s="58">
        <v>0.72857142900000005</v>
      </c>
      <c r="I504" s="58">
        <v>1</v>
      </c>
    </row>
    <row r="505" spans="1:9" s="59" customFormat="1" x14ac:dyDescent="0.15">
      <c r="A505" s="55">
        <v>2011</v>
      </c>
      <c r="B505" s="58">
        <v>0</v>
      </c>
      <c r="C505" s="58">
        <v>0</v>
      </c>
      <c r="D505" s="58">
        <v>0</v>
      </c>
      <c r="E505" s="58">
        <v>0</v>
      </c>
      <c r="F505" s="58">
        <v>0</v>
      </c>
      <c r="G505" s="58">
        <v>0</v>
      </c>
      <c r="H505" s="58">
        <v>0.75</v>
      </c>
      <c r="I505" s="58">
        <v>1</v>
      </c>
    </row>
    <row r="506" spans="1:9" s="59" customFormat="1" x14ac:dyDescent="0.15">
      <c r="A506" s="55">
        <v>2012</v>
      </c>
      <c r="B506" s="58">
        <v>0</v>
      </c>
      <c r="C506" s="58">
        <v>0</v>
      </c>
      <c r="D506" s="58">
        <v>0</v>
      </c>
      <c r="E506" s="58">
        <v>0</v>
      </c>
      <c r="F506" s="58">
        <v>0</v>
      </c>
      <c r="G506" s="58">
        <v>0</v>
      </c>
      <c r="H506" s="58">
        <v>0.76388888899999996</v>
      </c>
      <c r="I506" s="58">
        <v>0</v>
      </c>
    </row>
    <row r="507" spans="1:9" s="59" customFormat="1" x14ac:dyDescent="0.15">
      <c r="A507" s="55">
        <v>2013</v>
      </c>
      <c r="B507" s="58">
        <v>0</v>
      </c>
      <c r="C507" s="58">
        <v>0</v>
      </c>
      <c r="D507" s="58">
        <v>0</v>
      </c>
      <c r="E507" s="58">
        <v>0</v>
      </c>
      <c r="F507" s="58">
        <v>0</v>
      </c>
      <c r="G507" s="58">
        <v>0</v>
      </c>
      <c r="H507" s="58">
        <v>0.72222222199999997</v>
      </c>
      <c r="I507" s="58">
        <v>0</v>
      </c>
    </row>
    <row r="508" spans="1:9" s="59" customFormat="1" x14ac:dyDescent="0.15">
      <c r="A508" s="55">
        <v>2014</v>
      </c>
      <c r="B508" s="58">
        <v>0</v>
      </c>
      <c r="C508" s="58">
        <v>0</v>
      </c>
      <c r="D508" s="58">
        <v>0</v>
      </c>
      <c r="E508" s="58">
        <v>0</v>
      </c>
      <c r="F508" s="58">
        <v>0</v>
      </c>
      <c r="G508" s="58">
        <v>0</v>
      </c>
      <c r="H508" s="58">
        <v>0.72222222199999997</v>
      </c>
      <c r="I508" s="58">
        <v>0</v>
      </c>
    </row>
    <row r="509" spans="1:9" s="59" customFormat="1" x14ac:dyDescent="0.15">
      <c r="A509" s="55">
        <v>2015</v>
      </c>
      <c r="B509" s="58">
        <v>0</v>
      </c>
      <c r="C509" s="58">
        <v>0</v>
      </c>
      <c r="D509" s="58">
        <v>0</v>
      </c>
      <c r="E509" s="58">
        <v>0</v>
      </c>
      <c r="F509" s="58">
        <v>0</v>
      </c>
      <c r="G509" s="58">
        <v>0</v>
      </c>
      <c r="H509" s="58">
        <v>0.71052631600000005</v>
      </c>
      <c r="I509" s="58">
        <v>0</v>
      </c>
    </row>
    <row r="510" spans="1:9" s="59" customFormat="1" x14ac:dyDescent="0.15">
      <c r="A510" s="55">
        <v>2016</v>
      </c>
      <c r="B510" s="58">
        <v>0</v>
      </c>
      <c r="C510" s="58">
        <v>0</v>
      </c>
      <c r="D510" s="58">
        <v>0</v>
      </c>
      <c r="E510" s="58">
        <v>0</v>
      </c>
      <c r="F510" s="58">
        <v>0</v>
      </c>
      <c r="G510" s="58">
        <v>0</v>
      </c>
      <c r="H510" s="58">
        <v>0.72077922100000003</v>
      </c>
      <c r="I510" s="58">
        <v>0</v>
      </c>
    </row>
    <row r="511" spans="1:9" s="59" customFormat="1" x14ac:dyDescent="0.15">
      <c r="A511" s="55">
        <v>2017</v>
      </c>
      <c r="B511" s="58">
        <v>0</v>
      </c>
      <c r="C511" s="58">
        <v>0</v>
      </c>
      <c r="D511" s="58">
        <v>0</v>
      </c>
      <c r="E511" s="58">
        <v>0</v>
      </c>
      <c r="F511" s="58">
        <v>0</v>
      </c>
      <c r="G511" s="58">
        <v>0</v>
      </c>
      <c r="H511" s="58">
        <v>0.69230769199999997</v>
      </c>
      <c r="I511" s="58">
        <v>0</v>
      </c>
    </row>
    <row r="512" spans="1:9" s="59" customFormat="1" x14ac:dyDescent="0.15">
      <c r="A512" s="55">
        <v>2018</v>
      </c>
      <c r="B512" s="58">
        <v>0</v>
      </c>
      <c r="C512" s="58">
        <v>0</v>
      </c>
      <c r="D512" s="58">
        <v>0</v>
      </c>
      <c r="E512" s="58">
        <v>0</v>
      </c>
      <c r="F512" s="58">
        <v>0</v>
      </c>
      <c r="G512" s="58">
        <v>0</v>
      </c>
      <c r="H512" s="58">
        <v>0.76</v>
      </c>
      <c r="I512" s="58">
        <v>0</v>
      </c>
    </row>
    <row r="513" spans="1:9" s="59" customFormat="1" x14ac:dyDescent="0.15">
      <c r="A513" s="55">
        <v>2019</v>
      </c>
      <c r="B513" s="58">
        <v>0</v>
      </c>
      <c r="C513" s="58">
        <v>0</v>
      </c>
      <c r="D513" s="58">
        <v>0</v>
      </c>
      <c r="E513" s="58">
        <v>0</v>
      </c>
      <c r="F513" s="58">
        <v>0</v>
      </c>
      <c r="G513" s="58">
        <v>0</v>
      </c>
      <c r="H513" s="58">
        <v>0.68556700999999998</v>
      </c>
      <c r="I513" s="58">
        <v>0</v>
      </c>
    </row>
    <row r="514" spans="1:9" s="59" customFormat="1" x14ac:dyDescent="0.15">
      <c r="A514" s="55">
        <v>2020</v>
      </c>
      <c r="B514" s="58">
        <v>0</v>
      </c>
      <c r="C514" s="58">
        <v>0</v>
      </c>
      <c r="D514" s="58">
        <v>0</v>
      </c>
      <c r="E514" s="58">
        <v>0</v>
      </c>
      <c r="F514" s="58">
        <v>0</v>
      </c>
      <c r="G514" s="58">
        <v>0</v>
      </c>
      <c r="H514" s="58">
        <v>0.72959183699999997</v>
      </c>
      <c r="I514" s="58">
        <v>0</v>
      </c>
    </row>
    <row r="515" spans="1:9" s="59" customFormat="1" x14ac:dyDescent="0.15">
      <c r="A515" s="55">
        <v>2021</v>
      </c>
      <c r="B515" s="58">
        <v>0</v>
      </c>
      <c r="C515" s="58">
        <v>0</v>
      </c>
      <c r="D515" s="58">
        <v>0</v>
      </c>
      <c r="E515" s="58">
        <v>0</v>
      </c>
      <c r="F515" s="58">
        <v>0</v>
      </c>
      <c r="G515" s="58">
        <v>0</v>
      </c>
      <c r="H515" s="58">
        <v>0.69277108399999998</v>
      </c>
      <c r="I515" s="58">
        <v>0</v>
      </c>
    </row>
    <row r="516" spans="1:9" s="59" customFormat="1" x14ac:dyDescent="0.15">
      <c r="A516" s="55">
        <v>2022</v>
      </c>
      <c r="B516" s="58">
        <v>0</v>
      </c>
      <c r="C516" s="58">
        <v>0</v>
      </c>
      <c r="D516" s="58">
        <v>0</v>
      </c>
      <c r="E516" s="58">
        <v>0</v>
      </c>
      <c r="F516" s="58">
        <v>0</v>
      </c>
      <c r="G516" s="58">
        <v>0</v>
      </c>
      <c r="H516" s="58">
        <v>0.69277108399999998</v>
      </c>
      <c r="I516" s="58">
        <v>0</v>
      </c>
    </row>
    <row r="517" spans="1:9" s="59" customFormat="1" x14ac:dyDescent="0.15">
      <c r="A517" s="55">
        <v>2023</v>
      </c>
      <c r="B517" s="58">
        <v>0</v>
      </c>
      <c r="C517" s="58">
        <v>0</v>
      </c>
      <c r="D517" s="58">
        <v>0</v>
      </c>
      <c r="E517" s="58">
        <v>0</v>
      </c>
      <c r="F517" s="58">
        <v>0</v>
      </c>
      <c r="G517" s="58">
        <v>0</v>
      </c>
      <c r="H517" s="58">
        <v>0.61046511599999997</v>
      </c>
      <c r="I517" s="58">
        <v>0</v>
      </c>
    </row>
    <row r="518" spans="1:9" x14ac:dyDescent="0.15">
      <c r="A518" s="35">
        <v>1992</v>
      </c>
      <c r="B518" s="57">
        <v>0</v>
      </c>
      <c r="C518" s="57">
        <v>0</v>
      </c>
      <c r="D518" s="57">
        <v>0</v>
      </c>
      <c r="E518" s="57">
        <v>0</v>
      </c>
      <c r="F518" s="57">
        <v>0</v>
      </c>
      <c r="G518" s="57">
        <v>1</v>
      </c>
      <c r="H518" s="57">
        <v>0.95070422499999996</v>
      </c>
      <c r="I518" s="57">
        <v>0</v>
      </c>
    </row>
    <row r="519" spans="1:9" x14ac:dyDescent="0.15">
      <c r="A519" s="35">
        <v>1993</v>
      </c>
      <c r="B519" s="57">
        <v>0</v>
      </c>
      <c r="C519" s="57">
        <v>0</v>
      </c>
      <c r="D519" s="57">
        <v>0</v>
      </c>
      <c r="E519" s="57">
        <v>0</v>
      </c>
      <c r="F519" s="57">
        <v>0</v>
      </c>
      <c r="G519" s="57">
        <v>1</v>
      </c>
      <c r="H519" s="57">
        <v>0.90163934400000001</v>
      </c>
      <c r="I519" s="57">
        <v>0</v>
      </c>
    </row>
    <row r="520" spans="1:9" x14ac:dyDescent="0.15">
      <c r="A520" s="35">
        <v>1994</v>
      </c>
      <c r="B520" s="57">
        <v>0</v>
      </c>
      <c r="C520" s="57">
        <v>54</v>
      </c>
      <c r="D520" s="57">
        <v>0</v>
      </c>
      <c r="E520" s="57">
        <v>0</v>
      </c>
      <c r="F520" s="57">
        <v>0</v>
      </c>
      <c r="G520" s="57">
        <v>1</v>
      </c>
      <c r="H520" s="57">
        <v>0.91176470600000004</v>
      </c>
      <c r="I520" s="57">
        <v>0</v>
      </c>
    </row>
    <row r="521" spans="1:9" x14ac:dyDescent="0.15">
      <c r="A521" s="35">
        <v>1995</v>
      </c>
      <c r="B521" s="57">
        <v>0</v>
      </c>
      <c r="C521" s="57">
        <v>0</v>
      </c>
      <c r="D521" s="57">
        <v>0</v>
      </c>
      <c r="E521" s="57">
        <v>0</v>
      </c>
      <c r="F521" s="57">
        <v>0</v>
      </c>
      <c r="G521" s="57">
        <v>1</v>
      </c>
      <c r="H521" s="57">
        <v>0.89864864899999997</v>
      </c>
      <c r="I521" s="57">
        <v>0</v>
      </c>
    </row>
    <row r="522" spans="1:9" x14ac:dyDescent="0.15">
      <c r="A522" s="35">
        <v>1996</v>
      </c>
      <c r="B522" s="57">
        <v>0</v>
      </c>
      <c r="C522" s="57">
        <v>0</v>
      </c>
      <c r="D522" s="57">
        <v>0</v>
      </c>
      <c r="E522" s="57">
        <v>0</v>
      </c>
      <c r="F522" s="57">
        <v>0</v>
      </c>
      <c r="G522" s="57">
        <v>1</v>
      </c>
      <c r="H522" s="57">
        <v>0.89189189199999996</v>
      </c>
      <c r="I522" s="57">
        <v>0</v>
      </c>
    </row>
    <row r="523" spans="1:9" x14ac:dyDescent="0.15">
      <c r="A523" s="35">
        <v>1997</v>
      </c>
      <c r="B523" s="57">
        <v>0</v>
      </c>
      <c r="C523" s="57">
        <v>0</v>
      </c>
      <c r="D523" s="57">
        <v>0</v>
      </c>
      <c r="E523" s="57">
        <v>0</v>
      </c>
      <c r="F523" s="57">
        <v>0</v>
      </c>
      <c r="G523" s="57">
        <v>1</v>
      </c>
      <c r="H523" s="57">
        <v>0.901408451</v>
      </c>
      <c r="I523" s="57">
        <v>0</v>
      </c>
    </row>
    <row r="524" spans="1:9" x14ac:dyDescent="0.15">
      <c r="A524" s="35">
        <v>1998</v>
      </c>
      <c r="B524" s="57">
        <v>0</v>
      </c>
      <c r="C524" s="57">
        <v>0</v>
      </c>
      <c r="D524" s="57">
        <v>0</v>
      </c>
      <c r="E524" s="57">
        <v>0</v>
      </c>
      <c r="F524" s="57">
        <v>0</v>
      </c>
      <c r="G524" s="57">
        <v>1</v>
      </c>
      <c r="H524" s="57">
        <v>0.92622950800000003</v>
      </c>
      <c r="I524" s="57">
        <v>0</v>
      </c>
    </row>
    <row r="525" spans="1:9" x14ac:dyDescent="0.15">
      <c r="A525" s="35">
        <v>1999</v>
      </c>
      <c r="B525" s="57">
        <v>0</v>
      </c>
      <c r="C525" s="57">
        <v>0</v>
      </c>
      <c r="D525" s="57">
        <v>0</v>
      </c>
      <c r="E525" s="57">
        <v>0</v>
      </c>
      <c r="F525" s="57">
        <v>0</v>
      </c>
      <c r="G525" s="57">
        <v>1</v>
      </c>
      <c r="H525" s="57">
        <v>0.93478260899999999</v>
      </c>
      <c r="I525" s="57">
        <v>0</v>
      </c>
    </row>
    <row r="526" spans="1:9" x14ac:dyDescent="0.15">
      <c r="A526" s="35">
        <v>2000</v>
      </c>
      <c r="B526" s="57">
        <v>0</v>
      </c>
      <c r="C526" s="57">
        <v>0</v>
      </c>
      <c r="D526" s="57">
        <v>0</v>
      </c>
      <c r="E526" s="57">
        <v>0</v>
      </c>
      <c r="F526" s="57">
        <v>0</v>
      </c>
      <c r="G526" s="57">
        <v>1</v>
      </c>
      <c r="H526" s="57">
        <v>0.93181818199999999</v>
      </c>
      <c r="I526" s="57">
        <v>0</v>
      </c>
    </row>
    <row r="527" spans="1:9" x14ac:dyDescent="0.15">
      <c r="A527" s="35">
        <v>2001</v>
      </c>
      <c r="B527" s="57">
        <v>0</v>
      </c>
      <c r="C527" s="57">
        <v>0</v>
      </c>
      <c r="D527" s="57">
        <v>0</v>
      </c>
      <c r="E527" s="57">
        <v>0</v>
      </c>
      <c r="F527" s="57">
        <v>0</v>
      </c>
      <c r="G527" s="57">
        <v>1</v>
      </c>
      <c r="H527" s="57">
        <v>0.91791044799999999</v>
      </c>
      <c r="I527" s="57">
        <v>0</v>
      </c>
    </row>
    <row r="528" spans="1:9" x14ac:dyDescent="0.15">
      <c r="A528" s="35">
        <v>2002</v>
      </c>
      <c r="B528" s="57">
        <v>0</v>
      </c>
      <c r="C528" s="57">
        <v>0</v>
      </c>
      <c r="D528" s="57">
        <v>0</v>
      </c>
      <c r="E528" s="57">
        <v>0</v>
      </c>
      <c r="F528" s="57">
        <v>0</v>
      </c>
      <c r="G528" s="57">
        <v>1</v>
      </c>
      <c r="H528" s="57">
        <v>0.912162162</v>
      </c>
      <c r="I528" s="57">
        <v>0</v>
      </c>
    </row>
    <row r="529" spans="1:9" x14ac:dyDescent="0.15">
      <c r="A529" s="35">
        <v>2003</v>
      </c>
      <c r="B529" s="57">
        <v>0</v>
      </c>
      <c r="C529" s="57">
        <v>0</v>
      </c>
      <c r="D529" s="57">
        <v>0</v>
      </c>
      <c r="E529" s="57">
        <v>0</v>
      </c>
      <c r="F529" s="57">
        <v>0</v>
      </c>
      <c r="G529" s="57">
        <v>1</v>
      </c>
      <c r="H529" s="57">
        <v>0.93506493499999999</v>
      </c>
      <c r="I529" s="57">
        <v>0</v>
      </c>
    </row>
    <row r="530" spans="1:9" x14ac:dyDescent="0.15">
      <c r="A530" s="35">
        <v>2004</v>
      </c>
      <c r="B530" s="57">
        <v>0</v>
      </c>
      <c r="C530" s="57">
        <v>0</v>
      </c>
      <c r="D530" s="57">
        <v>0</v>
      </c>
      <c r="E530" s="57">
        <v>0</v>
      </c>
      <c r="F530" s="57">
        <v>0</v>
      </c>
      <c r="G530" s="57">
        <v>1</v>
      </c>
      <c r="H530" s="57">
        <v>0.93055555599999995</v>
      </c>
      <c r="I530" s="57">
        <v>0</v>
      </c>
    </row>
    <row r="531" spans="1:9" x14ac:dyDescent="0.15">
      <c r="A531" s="35">
        <v>2005</v>
      </c>
      <c r="B531" s="57">
        <v>0</v>
      </c>
      <c r="C531" s="57">
        <v>0</v>
      </c>
      <c r="D531" s="57">
        <v>0</v>
      </c>
      <c r="E531" s="57">
        <v>0</v>
      </c>
      <c r="F531" s="57">
        <v>0</v>
      </c>
      <c r="G531" s="57">
        <v>1</v>
      </c>
      <c r="H531" s="57">
        <v>0.94594594600000004</v>
      </c>
      <c r="I531" s="57">
        <v>2</v>
      </c>
    </row>
    <row r="532" spans="1:9" x14ac:dyDescent="0.15">
      <c r="A532" s="35">
        <v>2006</v>
      </c>
      <c r="B532" s="57">
        <v>0</v>
      </c>
      <c r="C532" s="57">
        <v>0</v>
      </c>
      <c r="D532" s="57">
        <v>0</v>
      </c>
      <c r="E532" s="57">
        <v>0</v>
      </c>
      <c r="F532" s="57">
        <v>0</v>
      </c>
      <c r="G532" s="57">
        <v>1</v>
      </c>
      <c r="H532" s="57">
        <v>0.96391752600000002</v>
      </c>
      <c r="I532" s="57">
        <v>1</v>
      </c>
    </row>
    <row r="533" spans="1:9" x14ac:dyDescent="0.15">
      <c r="A533" s="35">
        <v>2007</v>
      </c>
      <c r="B533" s="57">
        <v>0</v>
      </c>
      <c r="C533" s="57">
        <v>0</v>
      </c>
      <c r="D533" s="57">
        <v>0</v>
      </c>
      <c r="E533" s="57">
        <v>0</v>
      </c>
      <c r="F533" s="57">
        <v>0</v>
      </c>
      <c r="G533" s="57">
        <v>1</v>
      </c>
      <c r="H533" s="57">
        <v>0.96153846200000004</v>
      </c>
      <c r="I533" s="57">
        <v>0</v>
      </c>
    </row>
    <row r="534" spans="1:9" x14ac:dyDescent="0.15">
      <c r="A534" s="35">
        <v>2008</v>
      </c>
      <c r="B534" s="57">
        <v>0</v>
      </c>
      <c r="C534" s="57">
        <v>0</v>
      </c>
      <c r="D534" s="57">
        <v>0</v>
      </c>
      <c r="E534" s="57">
        <v>0</v>
      </c>
      <c r="F534" s="57">
        <v>0</v>
      </c>
      <c r="G534" s="57">
        <v>1</v>
      </c>
      <c r="H534" s="57">
        <v>0.94029850699999995</v>
      </c>
      <c r="I534" s="57">
        <v>0</v>
      </c>
    </row>
    <row r="535" spans="1:9" x14ac:dyDescent="0.15">
      <c r="A535" s="35">
        <v>2009</v>
      </c>
      <c r="B535" s="57">
        <v>0</v>
      </c>
      <c r="C535" s="57">
        <v>0</v>
      </c>
      <c r="D535" s="57">
        <v>0</v>
      </c>
      <c r="E535" s="57">
        <v>0</v>
      </c>
      <c r="F535" s="57">
        <v>0</v>
      </c>
      <c r="G535" s="57">
        <v>1</v>
      </c>
      <c r="H535" s="57">
        <v>0.96323529399999996</v>
      </c>
      <c r="I535" s="57">
        <v>1</v>
      </c>
    </row>
    <row r="536" spans="1:9" x14ac:dyDescent="0.15">
      <c r="A536" s="35">
        <v>2010</v>
      </c>
      <c r="B536" s="57">
        <v>0</v>
      </c>
      <c r="C536" s="57">
        <v>0</v>
      </c>
      <c r="D536" s="57">
        <v>0</v>
      </c>
      <c r="E536" s="57">
        <v>0</v>
      </c>
      <c r="F536" s="57">
        <v>0</v>
      </c>
      <c r="G536" s="57">
        <v>1</v>
      </c>
      <c r="H536" s="57">
        <v>0.94927536199999996</v>
      </c>
      <c r="I536" s="57">
        <v>0</v>
      </c>
    </row>
    <row r="537" spans="1:9" x14ac:dyDescent="0.15">
      <c r="A537" s="35">
        <v>2011</v>
      </c>
      <c r="B537" s="57">
        <v>0</v>
      </c>
      <c r="C537" s="57">
        <v>0</v>
      </c>
      <c r="D537" s="57">
        <v>0</v>
      </c>
      <c r="E537" s="57">
        <v>0</v>
      </c>
      <c r="F537" s="57">
        <v>0</v>
      </c>
      <c r="G537" s="57">
        <v>1</v>
      </c>
      <c r="H537" s="57">
        <v>0.97916666699999999</v>
      </c>
      <c r="I537" s="57">
        <v>0</v>
      </c>
    </row>
    <row r="538" spans="1:9" x14ac:dyDescent="0.15">
      <c r="A538" s="35">
        <v>2012</v>
      </c>
      <c r="B538" s="57">
        <v>0</v>
      </c>
      <c r="C538" s="57">
        <v>0</v>
      </c>
      <c r="D538" s="57">
        <v>0</v>
      </c>
      <c r="E538" s="57">
        <v>0</v>
      </c>
      <c r="F538" s="57">
        <v>0</v>
      </c>
      <c r="G538" s="57">
        <v>1</v>
      </c>
      <c r="H538" s="57">
        <v>0.95945945899999996</v>
      </c>
      <c r="I538" s="57">
        <v>1</v>
      </c>
    </row>
    <row r="539" spans="1:9" x14ac:dyDescent="0.15">
      <c r="A539" s="35">
        <v>2013</v>
      </c>
      <c r="B539" s="57">
        <v>0</v>
      </c>
      <c r="C539" s="57">
        <v>0</v>
      </c>
      <c r="D539" s="57">
        <v>0</v>
      </c>
      <c r="E539" s="57">
        <v>0</v>
      </c>
      <c r="F539" s="57">
        <v>0</v>
      </c>
      <c r="G539" s="57">
        <v>1</v>
      </c>
      <c r="H539" s="57">
        <v>0.97580645200000005</v>
      </c>
      <c r="I539" s="57">
        <v>1</v>
      </c>
    </row>
    <row r="540" spans="1:9" x14ac:dyDescent="0.15">
      <c r="A540" s="35">
        <v>2014</v>
      </c>
      <c r="B540" s="57">
        <v>0</v>
      </c>
      <c r="C540" s="57">
        <v>0</v>
      </c>
      <c r="D540" s="57">
        <v>0</v>
      </c>
      <c r="E540" s="57">
        <v>0</v>
      </c>
      <c r="F540" s="57">
        <v>0</v>
      </c>
      <c r="G540" s="57">
        <v>1</v>
      </c>
      <c r="H540" s="57">
        <v>0.95569620300000002</v>
      </c>
      <c r="I540" s="57">
        <v>0</v>
      </c>
    </row>
    <row r="541" spans="1:9" x14ac:dyDescent="0.15">
      <c r="A541" s="35">
        <v>2015</v>
      </c>
      <c r="B541" s="57">
        <v>0</v>
      </c>
      <c r="C541" s="57">
        <v>0</v>
      </c>
      <c r="D541" s="57">
        <v>0</v>
      </c>
      <c r="E541" s="57">
        <v>0</v>
      </c>
      <c r="F541" s="57">
        <v>0</v>
      </c>
      <c r="G541" s="57">
        <v>1</v>
      </c>
      <c r="H541" s="57">
        <v>0.96052631600000005</v>
      </c>
      <c r="I541" s="57">
        <v>0</v>
      </c>
    </row>
    <row r="542" spans="1:9" x14ac:dyDescent="0.15">
      <c r="A542" s="35">
        <v>2016</v>
      </c>
      <c r="B542" s="57">
        <v>0</v>
      </c>
      <c r="C542" s="57">
        <v>0</v>
      </c>
      <c r="D542" s="57">
        <v>0</v>
      </c>
      <c r="E542" s="57">
        <v>0</v>
      </c>
      <c r="F542" s="57">
        <v>0</v>
      </c>
      <c r="G542" s="57">
        <v>1</v>
      </c>
      <c r="H542" s="57">
        <v>0.96153846200000004</v>
      </c>
      <c r="I542" s="57">
        <v>0</v>
      </c>
    </row>
    <row r="543" spans="1:9" x14ac:dyDescent="0.15">
      <c r="A543" s="35">
        <v>2017</v>
      </c>
      <c r="B543" s="57">
        <v>0</v>
      </c>
      <c r="C543" s="57">
        <v>0</v>
      </c>
      <c r="D543" s="57">
        <v>0</v>
      </c>
      <c r="E543" s="57">
        <v>0</v>
      </c>
      <c r="F543" s="57">
        <v>0</v>
      </c>
      <c r="G543" s="57">
        <v>1</v>
      </c>
      <c r="H543" s="57">
        <v>0.98295454500000001</v>
      </c>
      <c r="I543" s="57">
        <v>0</v>
      </c>
    </row>
    <row r="544" spans="1:9" x14ac:dyDescent="0.15">
      <c r="A544" s="35">
        <v>2018</v>
      </c>
      <c r="B544" s="57">
        <v>0</v>
      </c>
      <c r="C544" s="57">
        <v>0</v>
      </c>
      <c r="D544" s="57">
        <v>0</v>
      </c>
      <c r="E544" s="57">
        <v>0</v>
      </c>
      <c r="F544" s="57">
        <v>0</v>
      </c>
      <c r="G544" s="57">
        <v>1</v>
      </c>
      <c r="H544" s="57">
        <v>0.93010752699999999</v>
      </c>
      <c r="I544" s="57">
        <v>0</v>
      </c>
    </row>
    <row r="545" spans="1:9" x14ac:dyDescent="0.15">
      <c r="A545" s="35">
        <v>2019</v>
      </c>
      <c r="B545" s="57">
        <v>0</v>
      </c>
      <c r="C545" s="57">
        <v>0</v>
      </c>
      <c r="D545" s="57">
        <v>0</v>
      </c>
      <c r="E545" s="57">
        <v>0</v>
      </c>
      <c r="F545" s="57">
        <v>0</v>
      </c>
      <c r="G545" s="57">
        <v>1</v>
      </c>
      <c r="H545" s="57">
        <v>0.85106382999999997</v>
      </c>
      <c r="I545" s="57">
        <v>0</v>
      </c>
    </row>
    <row r="546" spans="1:9" x14ac:dyDescent="0.15">
      <c r="A546" s="35">
        <v>2020</v>
      </c>
      <c r="B546" s="57">
        <v>0</v>
      </c>
      <c r="C546" s="57">
        <v>0</v>
      </c>
      <c r="D546" s="57">
        <v>0</v>
      </c>
      <c r="E546" s="57">
        <v>0</v>
      </c>
      <c r="F546" s="57">
        <v>0</v>
      </c>
      <c r="G546" s="57">
        <v>1</v>
      </c>
      <c r="H546" s="57">
        <v>0.86363636399999999</v>
      </c>
      <c r="I546" s="57">
        <v>0</v>
      </c>
    </row>
    <row r="547" spans="1:9" x14ac:dyDescent="0.15">
      <c r="A547" s="35">
        <v>2021</v>
      </c>
      <c r="B547" s="57">
        <v>0</v>
      </c>
      <c r="C547" s="57">
        <v>54</v>
      </c>
      <c r="D547" s="57">
        <v>0</v>
      </c>
      <c r="E547" s="57">
        <v>0</v>
      </c>
      <c r="F547" s="57">
        <v>0</v>
      </c>
      <c r="G547" s="57">
        <v>1</v>
      </c>
      <c r="H547" s="57">
        <v>0.86746988000000003</v>
      </c>
      <c r="I547" s="57">
        <v>0</v>
      </c>
    </row>
    <row r="548" spans="1:9" x14ac:dyDescent="0.15">
      <c r="A548" s="35">
        <v>2022</v>
      </c>
      <c r="B548" s="57">
        <v>0</v>
      </c>
      <c r="C548" s="57">
        <v>0</v>
      </c>
      <c r="D548" s="57">
        <v>0</v>
      </c>
      <c r="E548" s="57">
        <v>0</v>
      </c>
      <c r="F548" s="57">
        <v>0</v>
      </c>
      <c r="G548" s="57">
        <v>1</v>
      </c>
      <c r="H548" s="57">
        <v>0.85714285700000004</v>
      </c>
      <c r="I548" s="57">
        <v>0</v>
      </c>
    </row>
    <row r="549" spans="1:9" x14ac:dyDescent="0.15">
      <c r="A549" s="35">
        <v>2023</v>
      </c>
      <c r="B549" s="57">
        <v>0</v>
      </c>
      <c r="C549" s="57">
        <v>0</v>
      </c>
      <c r="D549" s="57">
        <v>0</v>
      </c>
      <c r="E549" s="57">
        <v>0</v>
      </c>
      <c r="F549" s="57">
        <v>0</v>
      </c>
      <c r="G549" s="57">
        <v>1</v>
      </c>
      <c r="H549" s="57">
        <v>0.92465753399999995</v>
      </c>
      <c r="I549" s="57">
        <v>0</v>
      </c>
    </row>
    <row r="550" spans="1:9" s="59" customFormat="1" x14ac:dyDescent="0.15">
      <c r="A550" s="55">
        <v>1992</v>
      </c>
      <c r="B550" s="58">
        <v>0</v>
      </c>
      <c r="C550" s="58">
        <v>0</v>
      </c>
      <c r="D550" s="58">
        <v>0</v>
      </c>
      <c r="E550" s="58">
        <v>0</v>
      </c>
      <c r="F550" s="58">
        <v>0</v>
      </c>
      <c r="G550" s="58">
        <v>1</v>
      </c>
      <c r="H550" s="58">
        <v>0.763513514</v>
      </c>
      <c r="I550" s="58">
        <v>1</v>
      </c>
    </row>
    <row r="551" spans="1:9" s="59" customFormat="1" x14ac:dyDescent="0.15">
      <c r="A551" s="55">
        <v>1993</v>
      </c>
      <c r="B551" s="58">
        <v>0</v>
      </c>
      <c r="C551" s="58">
        <v>0</v>
      </c>
      <c r="D551" s="58">
        <v>0</v>
      </c>
      <c r="E551" s="58">
        <v>0</v>
      </c>
      <c r="F551" s="58">
        <v>0</v>
      </c>
      <c r="G551" s="58">
        <v>1</v>
      </c>
      <c r="H551" s="58">
        <v>0.75806451600000002</v>
      </c>
      <c r="I551" s="58">
        <v>0</v>
      </c>
    </row>
    <row r="552" spans="1:9" s="59" customFormat="1" x14ac:dyDescent="0.15">
      <c r="A552" s="55">
        <v>1994</v>
      </c>
      <c r="B552" s="58">
        <v>0</v>
      </c>
      <c r="C552" s="58">
        <v>0</v>
      </c>
      <c r="D552" s="58">
        <v>0</v>
      </c>
      <c r="E552" s="58">
        <v>0</v>
      </c>
      <c r="F552" s="58">
        <v>0</v>
      </c>
      <c r="G552" s="58">
        <v>1</v>
      </c>
      <c r="H552" s="58">
        <v>0.765151515</v>
      </c>
      <c r="I552" s="58">
        <v>0</v>
      </c>
    </row>
    <row r="553" spans="1:9" s="59" customFormat="1" x14ac:dyDescent="0.15">
      <c r="A553" s="55">
        <v>1995</v>
      </c>
      <c r="B553" s="58">
        <v>0</v>
      </c>
      <c r="C553" s="58">
        <v>0</v>
      </c>
      <c r="D553" s="58">
        <v>0</v>
      </c>
      <c r="E553" s="58">
        <v>0</v>
      </c>
      <c r="F553" s="58">
        <v>0</v>
      </c>
      <c r="G553" s="58">
        <v>1</v>
      </c>
      <c r="H553" s="58">
        <v>0.80769230800000003</v>
      </c>
      <c r="I553" s="58">
        <v>0</v>
      </c>
    </row>
    <row r="554" spans="1:9" s="59" customFormat="1" x14ac:dyDescent="0.15">
      <c r="A554" s="55">
        <v>1996</v>
      </c>
      <c r="B554" s="58">
        <v>0</v>
      </c>
      <c r="C554" s="58">
        <v>0</v>
      </c>
      <c r="D554" s="58">
        <v>0</v>
      </c>
      <c r="E554" s="58">
        <v>0</v>
      </c>
      <c r="F554" s="58">
        <v>0</v>
      </c>
      <c r="G554" s="58">
        <v>1</v>
      </c>
      <c r="H554" s="58">
        <v>0.77702702700000004</v>
      </c>
      <c r="I554" s="58">
        <v>0</v>
      </c>
    </row>
    <row r="555" spans="1:9" s="59" customFormat="1" x14ac:dyDescent="0.15">
      <c r="A555" s="55">
        <v>1997</v>
      </c>
      <c r="B555" s="58">
        <v>0</v>
      </c>
      <c r="C555" s="58">
        <v>0</v>
      </c>
      <c r="D555" s="58">
        <v>0</v>
      </c>
      <c r="E555" s="58">
        <v>0</v>
      </c>
      <c r="F555" s="58">
        <v>0</v>
      </c>
      <c r="G555" s="58">
        <v>1</v>
      </c>
      <c r="H555" s="58">
        <v>0.80714285699999999</v>
      </c>
      <c r="I555" s="58">
        <v>0</v>
      </c>
    </row>
    <row r="556" spans="1:9" s="59" customFormat="1" x14ac:dyDescent="0.15">
      <c r="A556" s="55">
        <v>1998</v>
      </c>
      <c r="B556" s="58">
        <v>0</v>
      </c>
      <c r="C556" s="58">
        <v>0</v>
      </c>
      <c r="D556" s="58">
        <v>0</v>
      </c>
      <c r="E556" s="58">
        <v>0</v>
      </c>
      <c r="F556" s="58">
        <v>0</v>
      </c>
      <c r="G556" s="58">
        <v>1</v>
      </c>
      <c r="H556" s="58">
        <v>0.80645161300000001</v>
      </c>
      <c r="I556" s="58">
        <v>0</v>
      </c>
    </row>
    <row r="557" spans="1:9" s="59" customFormat="1" x14ac:dyDescent="0.15">
      <c r="A557" s="55">
        <v>1999</v>
      </c>
      <c r="B557" s="58">
        <v>0</v>
      </c>
      <c r="C557" s="58">
        <v>0</v>
      </c>
      <c r="D557" s="58">
        <v>0</v>
      </c>
      <c r="E557" s="58">
        <v>0</v>
      </c>
      <c r="F557" s="58">
        <v>0</v>
      </c>
      <c r="G557" s="58">
        <v>1</v>
      </c>
      <c r="H557" s="58">
        <v>0.83582089599999998</v>
      </c>
      <c r="I557" s="58">
        <v>0</v>
      </c>
    </row>
    <row r="558" spans="1:9" s="59" customFormat="1" x14ac:dyDescent="0.15">
      <c r="A558" s="55">
        <v>2000</v>
      </c>
      <c r="B558" s="58">
        <v>0</v>
      </c>
      <c r="C558" s="58">
        <v>0</v>
      </c>
      <c r="D558" s="58">
        <v>0</v>
      </c>
      <c r="E558" s="58">
        <v>0</v>
      </c>
      <c r="F558" s="58">
        <v>0</v>
      </c>
      <c r="G558" s="58">
        <v>1</v>
      </c>
      <c r="H558" s="58">
        <v>0.84615384599999999</v>
      </c>
      <c r="I558" s="58">
        <v>0</v>
      </c>
    </row>
    <row r="559" spans="1:9" s="59" customFormat="1" x14ac:dyDescent="0.15">
      <c r="A559" s="55">
        <v>2001</v>
      </c>
      <c r="B559" s="58">
        <v>0</v>
      </c>
      <c r="C559" s="58">
        <v>0</v>
      </c>
      <c r="D559" s="58">
        <v>0</v>
      </c>
      <c r="E559" s="58">
        <v>0</v>
      </c>
      <c r="F559" s="58">
        <v>0</v>
      </c>
      <c r="G559" s="58">
        <v>1</v>
      </c>
      <c r="H559" s="58">
        <v>0.825396825</v>
      </c>
      <c r="I559" s="58">
        <v>0</v>
      </c>
    </row>
    <row r="560" spans="1:9" s="59" customFormat="1" x14ac:dyDescent="0.15">
      <c r="A560" s="55">
        <v>2002</v>
      </c>
      <c r="B560" s="58">
        <v>0</v>
      </c>
      <c r="C560" s="58">
        <v>0</v>
      </c>
      <c r="D560" s="58">
        <v>0</v>
      </c>
      <c r="E560" s="58">
        <v>0</v>
      </c>
      <c r="F560" s="58">
        <v>0</v>
      </c>
      <c r="G560" s="58">
        <v>1</v>
      </c>
      <c r="H560" s="58">
        <v>0.80405405399999996</v>
      </c>
      <c r="I560" s="58">
        <v>0</v>
      </c>
    </row>
    <row r="561" spans="1:9" s="59" customFormat="1" x14ac:dyDescent="0.15">
      <c r="A561" s="55">
        <v>2003</v>
      </c>
      <c r="B561" s="58">
        <v>0</v>
      </c>
      <c r="C561" s="58">
        <v>0</v>
      </c>
      <c r="D561" s="58">
        <v>0</v>
      </c>
      <c r="E561" s="58">
        <v>0</v>
      </c>
      <c r="F561" s="58">
        <v>0</v>
      </c>
      <c r="G561" s="58">
        <v>1</v>
      </c>
      <c r="H561" s="58">
        <v>0.806666667</v>
      </c>
      <c r="I561" s="58">
        <v>0</v>
      </c>
    </row>
    <row r="562" spans="1:9" s="59" customFormat="1" x14ac:dyDescent="0.15">
      <c r="A562" s="55">
        <v>2004</v>
      </c>
      <c r="B562" s="58">
        <v>0</v>
      </c>
      <c r="C562" s="58">
        <v>0</v>
      </c>
      <c r="D562" s="58">
        <v>0</v>
      </c>
      <c r="E562" s="58">
        <v>0</v>
      </c>
      <c r="F562" s="58">
        <v>0</v>
      </c>
      <c r="G562" s="58">
        <v>1</v>
      </c>
      <c r="H562" s="58">
        <v>0.78169014100000001</v>
      </c>
      <c r="I562" s="58">
        <v>0</v>
      </c>
    </row>
    <row r="563" spans="1:9" s="59" customFormat="1" x14ac:dyDescent="0.15">
      <c r="A563" s="55">
        <v>2005</v>
      </c>
      <c r="B563" s="58">
        <v>0</v>
      </c>
      <c r="C563" s="58">
        <v>0</v>
      </c>
      <c r="D563" s="58">
        <v>0</v>
      </c>
      <c r="E563" s="58">
        <v>0</v>
      </c>
      <c r="F563" s="58">
        <v>0</v>
      </c>
      <c r="G563" s="58">
        <v>1</v>
      </c>
      <c r="H563" s="58">
        <v>0.80555555599999995</v>
      </c>
      <c r="I563" s="58">
        <v>0</v>
      </c>
    </row>
    <row r="564" spans="1:9" s="59" customFormat="1" x14ac:dyDescent="0.15">
      <c r="A564" s="55">
        <v>2006</v>
      </c>
      <c r="B564" s="58">
        <v>0</v>
      </c>
      <c r="C564" s="58">
        <v>0</v>
      </c>
      <c r="D564" s="58">
        <v>0</v>
      </c>
      <c r="E564" s="58">
        <v>0</v>
      </c>
      <c r="F564" s="58">
        <v>0</v>
      </c>
      <c r="G564" s="58">
        <v>1</v>
      </c>
      <c r="H564" s="58">
        <v>0.821428571</v>
      </c>
      <c r="I564" s="58">
        <v>0</v>
      </c>
    </row>
    <row r="565" spans="1:9" s="59" customFormat="1" x14ac:dyDescent="0.15">
      <c r="A565" s="55">
        <v>2007</v>
      </c>
      <c r="B565" s="58">
        <v>0</v>
      </c>
      <c r="C565" s="58">
        <v>0</v>
      </c>
      <c r="D565" s="58">
        <v>0</v>
      </c>
      <c r="E565" s="58">
        <v>0</v>
      </c>
      <c r="F565" s="58">
        <v>0</v>
      </c>
      <c r="G565" s="58">
        <v>1</v>
      </c>
      <c r="H565" s="58">
        <v>0.78571428600000004</v>
      </c>
      <c r="I565" s="58">
        <v>0</v>
      </c>
    </row>
    <row r="566" spans="1:9" s="59" customFormat="1" x14ac:dyDescent="0.15">
      <c r="A566" s="55">
        <v>2008</v>
      </c>
      <c r="B566" s="58">
        <v>0</v>
      </c>
      <c r="C566" s="58">
        <v>0</v>
      </c>
      <c r="D566" s="58">
        <v>0</v>
      </c>
      <c r="E566" s="58">
        <v>0</v>
      </c>
      <c r="F566" s="58">
        <v>0</v>
      </c>
      <c r="G566" s="58">
        <v>1</v>
      </c>
      <c r="H566" s="58">
        <v>0.77397260300000004</v>
      </c>
      <c r="I566" s="58">
        <v>0</v>
      </c>
    </row>
    <row r="567" spans="1:9" s="59" customFormat="1" x14ac:dyDescent="0.15">
      <c r="A567" s="55">
        <v>2009</v>
      </c>
      <c r="B567" s="58">
        <v>0</v>
      </c>
      <c r="C567" s="58">
        <v>0</v>
      </c>
      <c r="D567" s="58">
        <v>0</v>
      </c>
      <c r="E567" s="58">
        <v>0</v>
      </c>
      <c r="F567" s="58">
        <v>0</v>
      </c>
      <c r="G567" s="58">
        <v>1</v>
      </c>
      <c r="H567" s="58">
        <v>0.75</v>
      </c>
      <c r="I567" s="58">
        <v>1</v>
      </c>
    </row>
    <row r="568" spans="1:9" s="59" customFormat="1" x14ac:dyDescent="0.15">
      <c r="A568" s="55">
        <v>2010</v>
      </c>
      <c r="B568" s="58">
        <v>0</v>
      </c>
      <c r="C568" s="58">
        <v>0</v>
      </c>
      <c r="D568" s="58">
        <v>0</v>
      </c>
      <c r="E568" s="58">
        <v>0</v>
      </c>
      <c r="F568" s="58">
        <v>0</v>
      </c>
      <c r="G568" s="58">
        <v>1</v>
      </c>
      <c r="H568" s="58">
        <v>0.764285714</v>
      </c>
      <c r="I568" s="58">
        <v>1</v>
      </c>
    </row>
    <row r="569" spans="1:9" s="59" customFormat="1" x14ac:dyDescent="0.15">
      <c r="A569" s="55">
        <v>2011</v>
      </c>
      <c r="B569" s="58">
        <v>0</v>
      </c>
      <c r="C569" s="58">
        <v>0</v>
      </c>
      <c r="D569" s="58">
        <v>0</v>
      </c>
      <c r="E569" s="58">
        <v>0</v>
      </c>
      <c r="F569" s="58">
        <v>0</v>
      </c>
      <c r="G569" s="58">
        <v>1</v>
      </c>
      <c r="H569" s="58">
        <v>0.76923076899999998</v>
      </c>
      <c r="I569" s="58">
        <v>1</v>
      </c>
    </row>
    <row r="570" spans="1:9" s="59" customFormat="1" x14ac:dyDescent="0.15">
      <c r="A570" s="55">
        <v>2012</v>
      </c>
      <c r="B570" s="58">
        <v>0</v>
      </c>
      <c r="C570" s="58">
        <v>0</v>
      </c>
      <c r="D570" s="58">
        <v>0</v>
      </c>
      <c r="E570" s="58">
        <v>0</v>
      </c>
      <c r="F570" s="58">
        <v>0</v>
      </c>
      <c r="G570" s="58">
        <v>1</v>
      </c>
      <c r="H570" s="58">
        <v>0.76712328799999996</v>
      </c>
      <c r="I570" s="58">
        <v>1</v>
      </c>
    </row>
    <row r="571" spans="1:9" s="59" customFormat="1" x14ac:dyDescent="0.15">
      <c r="A571" s="55">
        <v>2013</v>
      </c>
      <c r="B571" s="58">
        <v>0</v>
      </c>
      <c r="C571" s="58">
        <v>0</v>
      </c>
      <c r="D571" s="58">
        <v>0</v>
      </c>
      <c r="E571" s="58">
        <v>0</v>
      </c>
      <c r="F571" s="58">
        <v>0</v>
      </c>
      <c r="G571" s="58">
        <v>1</v>
      </c>
      <c r="H571" s="58">
        <v>0.74193548399999998</v>
      </c>
      <c r="I571" s="58">
        <v>0</v>
      </c>
    </row>
    <row r="572" spans="1:9" s="59" customFormat="1" x14ac:dyDescent="0.15">
      <c r="A572" s="55">
        <v>2014</v>
      </c>
      <c r="B572" s="58">
        <v>0</v>
      </c>
      <c r="C572" s="58">
        <v>0</v>
      </c>
      <c r="D572" s="58">
        <v>0</v>
      </c>
      <c r="E572" s="58">
        <v>0</v>
      </c>
      <c r="F572" s="58">
        <v>0</v>
      </c>
      <c r="G572" s="58">
        <v>1</v>
      </c>
      <c r="H572" s="58">
        <v>0.76582278500000001</v>
      </c>
      <c r="I572" s="58">
        <v>0</v>
      </c>
    </row>
    <row r="573" spans="1:9" s="59" customFormat="1" x14ac:dyDescent="0.15">
      <c r="A573" s="55">
        <v>2015</v>
      </c>
      <c r="B573" s="58">
        <v>0</v>
      </c>
      <c r="C573" s="58">
        <v>0</v>
      </c>
      <c r="D573" s="58">
        <v>0</v>
      </c>
      <c r="E573" s="58">
        <v>0</v>
      </c>
      <c r="F573" s="58">
        <v>0</v>
      </c>
      <c r="G573" s="58">
        <v>1</v>
      </c>
      <c r="H573" s="58">
        <v>0.72368421100000002</v>
      </c>
      <c r="I573" s="58">
        <v>1</v>
      </c>
    </row>
    <row r="574" spans="1:9" s="59" customFormat="1" x14ac:dyDescent="0.15">
      <c r="A574" s="55">
        <v>2016</v>
      </c>
      <c r="B574" s="58">
        <v>0</v>
      </c>
      <c r="C574" s="58">
        <v>0</v>
      </c>
      <c r="D574" s="58">
        <v>0</v>
      </c>
      <c r="E574" s="58">
        <v>0</v>
      </c>
      <c r="F574" s="58">
        <v>0</v>
      </c>
      <c r="G574" s="58">
        <v>1</v>
      </c>
      <c r="H574" s="58">
        <v>0.73417721499999999</v>
      </c>
      <c r="I574" s="58">
        <v>0</v>
      </c>
    </row>
    <row r="575" spans="1:9" s="59" customFormat="1" x14ac:dyDescent="0.15">
      <c r="A575" s="55">
        <v>2017</v>
      </c>
      <c r="B575" s="58">
        <v>0</v>
      </c>
      <c r="C575" s="58">
        <v>0</v>
      </c>
      <c r="D575" s="58">
        <v>0</v>
      </c>
      <c r="E575" s="58">
        <v>0</v>
      </c>
      <c r="F575" s="58">
        <v>0</v>
      </c>
      <c r="G575" s="58">
        <v>1</v>
      </c>
      <c r="H575" s="58">
        <v>0.72826086999999995</v>
      </c>
      <c r="I575" s="58">
        <v>0</v>
      </c>
    </row>
    <row r="576" spans="1:9" s="59" customFormat="1" x14ac:dyDescent="0.15">
      <c r="A576" s="55">
        <v>2018</v>
      </c>
      <c r="B576" s="58">
        <v>0</v>
      </c>
      <c r="C576" s="58">
        <v>0</v>
      </c>
      <c r="D576" s="58">
        <v>0</v>
      </c>
      <c r="E576" s="58">
        <v>0</v>
      </c>
      <c r="F576" s="58">
        <v>0</v>
      </c>
      <c r="G576" s="58">
        <v>1</v>
      </c>
      <c r="H576" s="58">
        <v>0.78571428600000004</v>
      </c>
      <c r="I576" s="58">
        <v>0</v>
      </c>
    </row>
    <row r="577" spans="1:9" s="59" customFormat="1" x14ac:dyDescent="0.15">
      <c r="A577" s="55">
        <v>2019</v>
      </c>
      <c r="B577" s="58">
        <v>0</v>
      </c>
      <c r="C577" s="58">
        <v>0</v>
      </c>
      <c r="D577" s="58">
        <v>0</v>
      </c>
      <c r="E577" s="58">
        <v>0</v>
      </c>
      <c r="F577" s="58">
        <v>0</v>
      </c>
      <c r="G577" s="58">
        <v>1</v>
      </c>
      <c r="H577" s="58">
        <v>0.70408163300000004</v>
      </c>
      <c r="I577" s="58">
        <v>0</v>
      </c>
    </row>
    <row r="578" spans="1:9" s="59" customFormat="1" x14ac:dyDescent="0.15">
      <c r="A578" s="55">
        <v>2020</v>
      </c>
      <c r="B578" s="58">
        <v>0</v>
      </c>
      <c r="C578" s="58">
        <v>0</v>
      </c>
      <c r="D578" s="58">
        <v>0</v>
      </c>
      <c r="E578" s="58">
        <v>0</v>
      </c>
      <c r="F578" s="58">
        <v>0</v>
      </c>
      <c r="G578" s="58">
        <v>1</v>
      </c>
      <c r="H578" s="58">
        <v>0.74747474700000005</v>
      </c>
      <c r="I578" s="58">
        <v>0</v>
      </c>
    </row>
    <row r="579" spans="1:9" s="59" customFormat="1" x14ac:dyDescent="0.15">
      <c r="A579" s="55">
        <v>2021</v>
      </c>
      <c r="B579" s="58">
        <v>0</v>
      </c>
      <c r="C579" s="58">
        <v>0</v>
      </c>
      <c r="D579" s="58">
        <v>0</v>
      </c>
      <c r="E579" s="58">
        <v>0</v>
      </c>
      <c r="F579" s="58">
        <v>0</v>
      </c>
      <c r="G579" s="58">
        <v>1</v>
      </c>
      <c r="H579" s="58">
        <v>0.70238095199999995</v>
      </c>
      <c r="I579" s="58">
        <v>0</v>
      </c>
    </row>
    <row r="580" spans="1:9" s="59" customFormat="1" x14ac:dyDescent="0.15">
      <c r="A580" s="55">
        <v>2022</v>
      </c>
      <c r="B580" s="58">
        <v>0</v>
      </c>
      <c r="C580" s="58">
        <v>0</v>
      </c>
      <c r="D580" s="58">
        <v>0</v>
      </c>
      <c r="E580" s="58">
        <v>0</v>
      </c>
      <c r="F580" s="58">
        <v>0</v>
      </c>
      <c r="G580" s="58">
        <v>1</v>
      </c>
      <c r="H580" s="58">
        <v>0.694117647</v>
      </c>
      <c r="I580" s="58">
        <v>0</v>
      </c>
    </row>
    <row r="581" spans="1:9" s="59" customFormat="1" x14ac:dyDescent="0.15">
      <c r="A581" s="55">
        <v>2023</v>
      </c>
      <c r="B581" s="58">
        <v>0</v>
      </c>
      <c r="C581" s="58">
        <v>0</v>
      </c>
      <c r="D581" s="58">
        <v>0</v>
      </c>
      <c r="E581" s="58">
        <v>0</v>
      </c>
      <c r="F581" s="58">
        <v>0</v>
      </c>
      <c r="G581" s="58">
        <v>1</v>
      </c>
      <c r="H581" s="58">
        <v>0.710843373</v>
      </c>
      <c r="I581" s="58">
        <v>0</v>
      </c>
    </row>
    <row r="582" spans="1:9" x14ac:dyDescent="0.15">
      <c r="A582" s="35">
        <v>1992</v>
      </c>
      <c r="B582" s="57">
        <v>0</v>
      </c>
      <c r="C582" s="57">
        <v>0</v>
      </c>
      <c r="D582" s="57">
        <v>0</v>
      </c>
      <c r="E582" s="57">
        <v>0</v>
      </c>
      <c r="F582" s="57">
        <v>0</v>
      </c>
      <c r="G582" s="57">
        <v>0</v>
      </c>
      <c r="H582" s="57">
        <v>0.91549295799999997</v>
      </c>
      <c r="I582" s="57">
        <v>0</v>
      </c>
    </row>
    <row r="583" spans="1:9" x14ac:dyDescent="0.15">
      <c r="A583" s="35">
        <v>1993</v>
      </c>
      <c r="B583" s="57">
        <v>0</v>
      </c>
      <c r="C583" s="57">
        <v>0</v>
      </c>
      <c r="D583" s="57">
        <v>0</v>
      </c>
      <c r="E583" s="57">
        <v>0</v>
      </c>
      <c r="F583" s="57">
        <v>0</v>
      </c>
      <c r="G583" s="57">
        <v>0</v>
      </c>
      <c r="H583" s="57">
        <v>0.87704917999999998</v>
      </c>
      <c r="I583" s="57">
        <v>1</v>
      </c>
    </row>
    <row r="584" spans="1:9" x14ac:dyDescent="0.15">
      <c r="A584" s="35">
        <v>1994</v>
      </c>
      <c r="B584" s="57">
        <v>0</v>
      </c>
      <c r="C584" s="57">
        <v>0</v>
      </c>
      <c r="D584" s="57">
        <v>0</v>
      </c>
      <c r="E584" s="57">
        <v>0</v>
      </c>
      <c r="F584" s="57">
        <v>0</v>
      </c>
      <c r="G584" s="57">
        <v>0</v>
      </c>
      <c r="H584" s="57">
        <v>0.87121212100000001</v>
      </c>
      <c r="I584" s="57">
        <v>0</v>
      </c>
    </row>
    <row r="585" spans="1:9" x14ac:dyDescent="0.15">
      <c r="A585" s="35">
        <v>1995</v>
      </c>
      <c r="B585" s="57">
        <v>0</v>
      </c>
      <c r="C585" s="57">
        <v>0</v>
      </c>
      <c r="D585" s="57">
        <v>0</v>
      </c>
      <c r="E585" s="57">
        <v>0</v>
      </c>
      <c r="F585" s="57">
        <v>0</v>
      </c>
      <c r="G585" s="57">
        <v>0</v>
      </c>
      <c r="H585" s="57">
        <v>0.875</v>
      </c>
      <c r="I585" s="57">
        <v>1</v>
      </c>
    </row>
    <row r="586" spans="1:9" x14ac:dyDescent="0.15">
      <c r="A586" s="35">
        <v>1996</v>
      </c>
      <c r="B586" s="57">
        <v>0</v>
      </c>
      <c r="C586" s="57">
        <v>0</v>
      </c>
      <c r="D586" s="57">
        <v>0</v>
      </c>
      <c r="E586" s="57">
        <v>0</v>
      </c>
      <c r="F586" s="57">
        <v>0</v>
      </c>
      <c r="G586" s="57">
        <v>0</v>
      </c>
      <c r="H586" s="57">
        <v>0.87333333300000004</v>
      </c>
      <c r="I586" s="57">
        <v>0</v>
      </c>
    </row>
    <row r="587" spans="1:9" x14ac:dyDescent="0.15">
      <c r="A587" s="35">
        <v>1997</v>
      </c>
      <c r="B587" s="57">
        <v>0</v>
      </c>
      <c r="C587" s="57">
        <v>0</v>
      </c>
      <c r="D587" s="57">
        <v>0</v>
      </c>
      <c r="E587" s="57">
        <v>0</v>
      </c>
      <c r="F587" s="57">
        <v>0</v>
      </c>
      <c r="G587" s="57">
        <v>0</v>
      </c>
      <c r="H587" s="57">
        <v>0.87671232899999996</v>
      </c>
      <c r="I587" s="57">
        <v>0</v>
      </c>
    </row>
    <row r="588" spans="1:9" x14ac:dyDescent="0.15">
      <c r="A588" s="35">
        <v>1998</v>
      </c>
      <c r="B588" s="57">
        <v>0</v>
      </c>
      <c r="C588" s="57">
        <v>0</v>
      </c>
      <c r="D588" s="57">
        <v>0</v>
      </c>
      <c r="E588" s="57">
        <v>0</v>
      </c>
      <c r="F588" s="57">
        <v>0</v>
      </c>
      <c r="G588" s="57">
        <v>0</v>
      </c>
      <c r="H588" s="57">
        <v>0.85483871</v>
      </c>
      <c r="I588" s="57">
        <v>0</v>
      </c>
    </row>
    <row r="589" spans="1:9" x14ac:dyDescent="0.15">
      <c r="A589" s="35">
        <v>1999</v>
      </c>
      <c r="B589" s="57">
        <v>0</v>
      </c>
      <c r="C589" s="57">
        <v>0</v>
      </c>
      <c r="D589" s="57">
        <v>0</v>
      </c>
      <c r="E589" s="57">
        <v>0</v>
      </c>
      <c r="F589" s="57">
        <v>0</v>
      </c>
      <c r="G589" s="57">
        <v>0</v>
      </c>
      <c r="H589" s="57">
        <v>0.83571428599999997</v>
      </c>
      <c r="I589" s="57">
        <v>0</v>
      </c>
    </row>
    <row r="590" spans="1:9" x14ac:dyDescent="0.15">
      <c r="A590" s="35">
        <v>2000</v>
      </c>
      <c r="B590" s="57">
        <v>0</v>
      </c>
      <c r="C590" s="57">
        <v>0</v>
      </c>
      <c r="D590" s="57">
        <v>0</v>
      </c>
      <c r="E590" s="57">
        <v>0</v>
      </c>
      <c r="F590" s="57">
        <v>0</v>
      </c>
      <c r="G590" s="57">
        <v>0</v>
      </c>
      <c r="H590" s="57">
        <v>0.88235294099999995</v>
      </c>
      <c r="I590" s="57">
        <v>0</v>
      </c>
    </row>
    <row r="591" spans="1:9" x14ac:dyDescent="0.15">
      <c r="A591" s="35">
        <v>2001</v>
      </c>
      <c r="B591" s="57">
        <v>0</v>
      </c>
      <c r="C591" s="57">
        <v>0</v>
      </c>
      <c r="D591" s="57">
        <v>0</v>
      </c>
      <c r="E591" s="57">
        <v>0</v>
      </c>
      <c r="F591" s="57">
        <v>0</v>
      </c>
      <c r="G591" s="57">
        <v>0</v>
      </c>
      <c r="H591" s="57">
        <v>0.89705882400000003</v>
      </c>
      <c r="I591" s="57">
        <v>1</v>
      </c>
    </row>
    <row r="592" spans="1:9" x14ac:dyDescent="0.15">
      <c r="A592" s="35">
        <v>2002</v>
      </c>
      <c r="B592" s="57">
        <v>0</v>
      </c>
      <c r="C592" s="57">
        <v>0</v>
      </c>
      <c r="D592" s="57">
        <v>0</v>
      </c>
      <c r="E592" s="57">
        <v>0</v>
      </c>
      <c r="F592" s="57">
        <v>0</v>
      </c>
      <c r="G592" s="57">
        <v>0</v>
      </c>
      <c r="H592" s="57">
        <v>0.92</v>
      </c>
      <c r="I592" s="57">
        <v>0</v>
      </c>
    </row>
    <row r="593" spans="1:9" x14ac:dyDescent="0.15">
      <c r="A593" s="35">
        <v>2003</v>
      </c>
      <c r="B593" s="57">
        <v>0</v>
      </c>
      <c r="C593" s="57">
        <v>0</v>
      </c>
      <c r="D593" s="57">
        <v>0</v>
      </c>
      <c r="E593" s="57">
        <v>0</v>
      </c>
      <c r="F593" s="57">
        <v>0</v>
      </c>
      <c r="G593" s="57">
        <v>0</v>
      </c>
      <c r="H593" s="57">
        <v>0.91447368399999995</v>
      </c>
      <c r="I593" s="57">
        <v>0</v>
      </c>
    </row>
    <row r="594" spans="1:9" x14ac:dyDescent="0.15">
      <c r="A594" s="35">
        <v>2004</v>
      </c>
      <c r="B594" s="57">
        <v>0</v>
      </c>
      <c r="C594" s="57">
        <v>0</v>
      </c>
      <c r="D594" s="57">
        <v>0</v>
      </c>
      <c r="E594" s="57">
        <v>0</v>
      </c>
      <c r="F594" s="57">
        <v>0</v>
      </c>
      <c r="G594" s="57">
        <v>0</v>
      </c>
      <c r="H594" s="57">
        <v>0.90972222199999997</v>
      </c>
      <c r="I594" s="57">
        <v>2</v>
      </c>
    </row>
    <row r="595" spans="1:9" x14ac:dyDescent="0.15">
      <c r="A595" s="35">
        <v>2005</v>
      </c>
      <c r="B595" s="57">
        <v>0</v>
      </c>
      <c r="C595" s="57">
        <v>0</v>
      </c>
      <c r="D595" s="57">
        <v>0</v>
      </c>
      <c r="E595" s="57">
        <v>0</v>
      </c>
      <c r="F595" s="57">
        <v>0</v>
      </c>
      <c r="G595" s="57">
        <v>0</v>
      </c>
      <c r="H595" s="57">
        <v>0.905405405</v>
      </c>
      <c r="I595" s="57">
        <v>0</v>
      </c>
    </row>
    <row r="596" spans="1:9" x14ac:dyDescent="0.15">
      <c r="A596" s="35">
        <v>2006</v>
      </c>
      <c r="B596" s="57">
        <v>0</v>
      </c>
      <c r="C596" s="57">
        <v>0</v>
      </c>
      <c r="D596" s="57">
        <v>0</v>
      </c>
      <c r="E596" s="57">
        <v>0</v>
      </c>
      <c r="F596" s="57">
        <v>0</v>
      </c>
      <c r="G596" s="57">
        <v>0</v>
      </c>
      <c r="H596" s="57">
        <v>0.92929292900000005</v>
      </c>
      <c r="I596" s="57">
        <v>0</v>
      </c>
    </row>
    <row r="597" spans="1:9" x14ac:dyDescent="0.15">
      <c r="A597" s="35">
        <v>2007</v>
      </c>
      <c r="B597" s="57">
        <v>0</v>
      </c>
      <c r="C597" s="57">
        <v>0</v>
      </c>
      <c r="D597" s="57">
        <v>0</v>
      </c>
      <c r="E597" s="57">
        <v>0</v>
      </c>
      <c r="F597" s="57">
        <v>0</v>
      </c>
      <c r="G597" s="57">
        <v>0</v>
      </c>
      <c r="H597" s="57">
        <v>0.90384615400000001</v>
      </c>
      <c r="I597" s="57">
        <v>0</v>
      </c>
    </row>
    <row r="598" spans="1:9" x14ac:dyDescent="0.15">
      <c r="A598" s="35">
        <v>2008</v>
      </c>
      <c r="B598" s="57">
        <v>0</v>
      </c>
      <c r="C598" s="57">
        <v>0</v>
      </c>
      <c r="D598" s="57">
        <v>0</v>
      </c>
      <c r="E598" s="57">
        <v>0</v>
      </c>
      <c r="F598" s="57">
        <v>0</v>
      </c>
      <c r="G598" s="57">
        <v>0</v>
      </c>
      <c r="H598" s="57">
        <v>0.89189189199999996</v>
      </c>
      <c r="I598" s="57">
        <v>1</v>
      </c>
    </row>
    <row r="599" spans="1:9" x14ac:dyDescent="0.15">
      <c r="A599" s="35">
        <v>2009</v>
      </c>
      <c r="B599" s="57">
        <v>0</v>
      </c>
      <c r="C599" s="57">
        <v>0</v>
      </c>
      <c r="D599" s="57">
        <v>0</v>
      </c>
      <c r="E599" s="57">
        <v>0</v>
      </c>
      <c r="F599" s="57">
        <v>0</v>
      </c>
      <c r="G599" s="57">
        <v>0</v>
      </c>
      <c r="H599" s="57">
        <v>0.93382352899999999</v>
      </c>
      <c r="I599" s="57">
        <v>1</v>
      </c>
    </row>
    <row r="600" spans="1:9" x14ac:dyDescent="0.15">
      <c r="A600" s="35">
        <v>2010</v>
      </c>
      <c r="B600" s="57">
        <v>0</v>
      </c>
      <c r="C600" s="57">
        <v>0</v>
      </c>
      <c r="D600" s="57">
        <v>0</v>
      </c>
      <c r="E600" s="57">
        <v>0</v>
      </c>
      <c r="F600" s="57">
        <v>0</v>
      </c>
      <c r="G600" s="57">
        <v>0</v>
      </c>
      <c r="H600" s="57">
        <v>0.928571429</v>
      </c>
      <c r="I600" s="57">
        <v>1</v>
      </c>
    </row>
    <row r="601" spans="1:9" x14ac:dyDescent="0.15">
      <c r="A601" s="35">
        <v>2011</v>
      </c>
      <c r="B601" s="57">
        <v>0</v>
      </c>
      <c r="C601" s="57">
        <v>0</v>
      </c>
      <c r="D601" s="57">
        <v>0</v>
      </c>
      <c r="E601" s="57">
        <v>0</v>
      </c>
      <c r="F601" s="57">
        <v>0</v>
      </c>
      <c r="G601" s="57">
        <v>0</v>
      </c>
      <c r="H601" s="57">
        <v>0.94202898599999996</v>
      </c>
      <c r="I601" s="57">
        <v>1</v>
      </c>
    </row>
    <row r="602" spans="1:9" x14ac:dyDescent="0.15">
      <c r="A602" s="35">
        <v>2012</v>
      </c>
      <c r="B602" s="57">
        <v>0</v>
      </c>
      <c r="C602" s="57">
        <v>0</v>
      </c>
      <c r="D602" s="57">
        <v>0</v>
      </c>
      <c r="E602" s="57">
        <v>0</v>
      </c>
      <c r="F602" s="57">
        <v>0</v>
      </c>
      <c r="G602" s="57">
        <v>0</v>
      </c>
      <c r="H602" s="57">
        <v>0.875</v>
      </c>
      <c r="I602" s="57">
        <v>0</v>
      </c>
    </row>
    <row r="603" spans="1:9" x14ac:dyDescent="0.15">
      <c r="A603" s="35">
        <v>2013</v>
      </c>
      <c r="B603" s="57">
        <v>0</v>
      </c>
      <c r="C603" s="57">
        <v>0</v>
      </c>
      <c r="D603" s="57">
        <v>0</v>
      </c>
      <c r="E603" s="57">
        <v>0</v>
      </c>
      <c r="F603" s="57">
        <v>0</v>
      </c>
      <c r="G603" s="57">
        <v>0</v>
      </c>
      <c r="H603" s="57">
        <v>0.921875</v>
      </c>
      <c r="I603" s="57">
        <v>0</v>
      </c>
    </row>
    <row r="604" spans="1:9" x14ac:dyDescent="0.15">
      <c r="A604" s="35">
        <v>2014</v>
      </c>
      <c r="B604" s="57">
        <v>0</v>
      </c>
      <c r="C604" s="57">
        <v>0</v>
      </c>
      <c r="D604" s="57">
        <v>0</v>
      </c>
      <c r="E604" s="57">
        <v>0</v>
      </c>
      <c r="F604" s="57">
        <v>0</v>
      </c>
      <c r="G604" s="57">
        <v>0</v>
      </c>
      <c r="H604" s="57">
        <v>0.92307692299999999</v>
      </c>
      <c r="I604" s="57">
        <v>1</v>
      </c>
    </row>
    <row r="605" spans="1:9" x14ac:dyDescent="0.15">
      <c r="A605" s="35">
        <v>2015</v>
      </c>
      <c r="B605" s="57">
        <v>0</v>
      </c>
      <c r="C605" s="57">
        <v>0</v>
      </c>
      <c r="D605" s="57">
        <v>0</v>
      </c>
      <c r="E605" s="57">
        <v>0</v>
      </c>
      <c r="F605" s="57">
        <v>0</v>
      </c>
      <c r="G605" s="57">
        <v>0</v>
      </c>
      <c r="H605" s="57">
        <v>0.87012986999999997</v>
      </c>
      <c r="I605" s="57">
        <v>0</v>
      </c>
    </row>
    <row r="606" spans="1:9" x14ac:dyDescent="0.15">
      <c r="A606" s="35">
        <v>2016</v>
      </c>
      <c r="B606" s="57">
        <v>0</v>
      </c>
      <c r="C606" s="57">
        <v>0</v>
      </c>
      <c r="D606" s="57">
        <v>0</v>
      </c>
      <c r="E606" s="57">
        <v>0</v>
      </c>
      <c r="F606" s="57">
        <v>0</v>
      </c>
      <c r="G606" s="57">
        <v>0</v>
      </c>
      <c r="H606" s="57">
        <v>0.841772152</v>
      </c>
      <c r="I606" s="57">
        <v>1</v>
      </c>
    </row>
    <row r="607" spans="1:9" x14ac:dyDescent="0.15">
      <c r="A607" s="35">
        <v>2017</v>
      </c>
      <c r="B607" s="57">
        <v>0</v>
      </c>
      <c r="C607" s="57">
        <v>0</v>
      </c>
      <c r="D607" s="57">
        <v>0</v>
      </c>
      <c r="E607" s="57">
        <v>0</v>
      </c>
      <c r="F607" s="57">
        <v>0</v>
      </c>
      <c r="G607" s="57">
        <v>0</v>
      </c>
      <c r="H607" s="57">
        <v>0.88172043</v>
      </c>
      <c r="I607" s="57">
        <v>1</v>
      </c>
    </row>
    <row r="608" spans="1:9" x14ac:dyDescent="0.15">
      <c r="A608" s="35">
        <v>2018</v>
      </c>
      <c r="B608" s="57">
        <v>0</v>
      </c>
      <c r="C608" s="57">
        <v>0</v>
      </c>
      <c r="D608" s="57">
        <v>0</v>
      </c>
      <c r="E608" s="57">
        <v>0</v>
      </c>
      <c r="F608" s="57">
        <v>0</v>
      </c>
      <c r="G608" s="57">
        <v>0</v>
      </c>
      <c r="H608" s="57">
        <v>0.85096153799999996</v>
      </c>
      <c r="I608" s="57">
        <v>0</v>
      </c>
    </row>
    <row r="609" spans="1:9" x14ac:dyDescent="0.15">
      <c r="A609" s="35">
        <v>2019</v>
      </c>
      <c r="B609" s="57">
        <v>0</v>
      </c>
      <c r="C609" s="57">
        <v>0</v>
      </c>
      <c r="D609" s="57">
        <v>0</v>
      </c>
      <c r="E609" s="57">
        <v>0</v>
      </c>
      <c r="F609" s="57">
        <v>0</v>
      </c>
      <c r="G609" s="57">
        <v>0</v>
      </c>
      <c r="H609" s="57">
        <v>0.73195876299999996</v>
      </c>
      <c r="I609" s="57">
        <v>2</v>
      </c>
    </row>
    <row r="610" spans="1:9" x14ac:dyDescent="0.15">
      <c r="A610" s="35">
        <v>2020</v>
      </c>
      <c r="B610" s="57">
        <v>0</v>
      </c>
      <c r="C610" s="57">
        <v>0</v>
      </c>
      <c r="D610" s="57">
        <v>0</v>
      </c>
      <c r="E610" s="57">
        <v>0</v>
      </c>
      <c r="F610" s="57">
        <v>0</v>
      </c>
      <c r="G610" s="57">
        <v>0</v>
      </c>
      <c r="H610" s="57">
        <v>0.739795918</v>
      </c>
      <c r="I610" s="57">
        <v>0</v>
      </c>
    </row>
    <row r="611" spans="1:9" x14ac:dyDescent="0.15">
      <c r="A611" s="35">
        <v>2021</v>
      </c>
      <c r="B611" s="57">
        <v>0</v>
      </c>
      <c r="C611" s="57">
        <v>0</v>
      </c>
      <c r="D611" s="57">
        <v>0</v>
      </c>
      <c r="E611" s="57">
        <v>0</v>
      </c>
      <c r="F611" s="57">
        <v>0</v>
      </c>
      <c r="G611" s="57">
        <v>0</v>
      </c>
      <c r="H611" s="57">
        <v>0.74117647099999995</v>
      </c>
      <c r="I611" s="57">
        <v>0</v>
      </c>
    </row>
    <row r="612" spans="1:9" x14ac:dyDescent="0.15">
      <c r="A612" s="35">
        <v>2022</v>
      </c>
      <c r="B612" s="57">
        <v>0</v>
      </c>
      <c r="C612" s="57">
        <v>0</v>
      </c>
      <c r="D612" s="57">
        <v>0</v>
      </c>
      <c r="E612" s="57">
        <v>0</v>
      </c>
      <c r="F612" s="57">
        <v>0</v>
      </c>
      <c r="G612" s="57">
        <v>0</v>
      </c>
      <c r="H612" s="57">
        <v>0.70114942499999999</v>
      </c>
      <c r="I612" s="57">
        <v>0</v>
      </c>
    </row>
    <row r="613" spans="1:9" x14ac:dyDescent="0.15">
      <c r="A613" s="35">
        <v>2023</v>
      </c>
      <c r="B613" s="57">
        <v>0</v>
      </c>
      <c r="C613" s="57">
        <v>0</v>
      </c>
      <c r="D613" s="57">
        <v>0</v>
      </c>
      <c r="E613" s="57">
        <v>0</v>
      </c>
      <c r="F613" s="57">
        <v>0</v>
      </c>
      <c r="G613" s="57">
        <v>0</v>
      </c>
      <c r="H613" s="57">
        <v>0.81176470599999995</v>
      </c>
      <c r="I613" s="57">
        <v>1</v>
      </c>
    </row>
    <row r="614" spans="1:9" s="59" customFormat="1" x14ac:dyDescent="0.15">
      <c r="A614" s="55">
        <v>1992</v>
      </c>
      <c r="B614" s="58">
        <v>0</v>
      </c>
      <c r="C614" s="58">
        <v>0</v>
      </c>
      <c r="D614" s="58">
        <v>0</v>
      </c>
      <c r="E614" s="58">
        <v>0</v>
      </c>
      <c r="F614" s="58">
        <v>0</v>
      </c>
      <c r="G614" s="58">
        <v>0</v>
      </c>
      <c r="H614" s="58">
        <v>0.763513514</v>
      </c>
      <c r="I614" s="58">
        <v>0</v>
      </c>
    </row>
    <row r="615" spans="1:9" s="59" customFormat="1" x14ac:dyDescent="0.15">
      <c r="A615" s="55">
        <v>1993</v>
      </c>
      <c r="B615" s="58">
        <v>0</v>
      </c>
      <c r="C615" s="58">
        <v>0</v>
      </c>
      <c r="D615" s="58">
        <v>0</v>
      </c>
      <c r="E615" s="58">
        <v>0</v>
      </c>
      <c r="F615" s="58">
        <v>0</v>
      </c>
      <c r="G615" s="58">
        <v>0</v>
      </c>
      <c r="H615" s="58">
        <v>0.73809523799999999</v>
      </c>
      <c r="I615" s="58">
        <v>0</v>
      </c>
    </row>
    <row r="616" spans="1:9" s="59" customFormat="1" x14ac:dyDescent="0.15">
      <c r="A616" s="55">
        <v>1994</v>
      </c>
      <c r="B616" s="58">
        <v>0</v>
      </c>
      <c r="C616" s="58">
        <v>0</v>
      </c>
      <c r="D616" s="58">
        <v>0</v>
      </c>
      <c r="E616" s="58">
        <v>0</v>
      </c>
      <c r="F616" s="58">
        <v>0</v>
      </c>
      <c r="G616" s="58">
        <v>0</v>
      </c>
      <c r="H616" s="58">
        <v>0.77205882400000003</v>
      </c>
      <c r="I616" s="58">
        <v>0</v>
      </c>
    </row>
    <row r="617" spans="1:9" s="59" customFormat="1" x14ac:dyDescent="0.15">
      <c r="A617" s="55">
        <v>1995</v>
      </c>
      <c r="B617" s="58">
        <v>0</v>
      </c>
      <c r="C617" s="58">
        <v>0</v>
      </c>
      <c r="D617" s="58">
        <v>0</v>
      </c>
      <c r="E617" s="58">
        <v>0</v>
      </c>
      <c r="F617" s="58">
        <v>0</v>
      </c>
      <c r="G617" s="58">
        <v>0</v>
      </c>
      <c r="H617" s="58">
        <v>0.820512821</v>
      </c>
      <c r="I617" s="58">
        <v>0</v>
      </c>
    </row>
    <row r="618" spans="1:9" s="59" customFormat="1" x14ac:dyDescent="0.15">
      <c r="A618" s="55">
        <v>1996</v>
      </c>
      <c r="B618" s="58">
        <v>0</v>
      </c>
      <c r="C618" s="58">
        <v>0</v>
      </c>
      <c r="D618" s="58">
        <v>0</v>
      </c>
      <c r="E618" s="58">
        <v>0</v>
      </c>
      <c r="F618" s="58">
        <v>0</v>
      </c>
      <c r="G618" s="58">
        <v>0</v>
      </c>
      <c r="H618" s="58">
        <v>0.8</v>
      </c>
      <c r="I618" s="58">
        <v>2</v>
      </c>
    </row>
    <row r="619" spans="1:9" s="59" customFormat="1" x14ac:dyDescent="0.15">
      <c r="A619" s="55">
        <v>1997</v>
      </c>
      <c r="B619" s="58">
        <v>0</v>
      </c>
      <c r="C619" s="58">
        <v>0</v>
      </c>
      <c r="D619" s="58">
        <v>0</v>
      </c>
      <c r="E619" s="58">
        <v>0</v>
      </c>
      <c r="F619" s="58">
        <v>0</v>
      </c>
      <c r="G619" s="58">
        <v>0</v>
      </c>
      <c r="H619" s="58">
        <v>0.81506849299999995</v>
      </c>
      <c r="I619" s="58">
        <v>0</v>
      </c>
    </row>
    <row r="620" spans="1:9" s="59" customFormat="1" x14ac:dyDescent="0.15">
      <c r="A620" s="55">
        <v>1998</v>
      </c>
      <c r="B620" s="58">
        <v>0</v>
      </c>
      <c r="C620" s="58">
        <v>0</v>
      </c>
      <c r="D620" s="58">
        <v>0</v>
      </c>
      <c r="E620" s="58">
        <v>0</v>
      </c>
      <c r="F620" s="58">
        <v>0</v>
      </c>
      <c r="G620" s="58">
        <v>0</v>
      </c>
      <c r="H620" s="58">
        <v>0.86507936500000004</v>
      </c>
      <c r="I620" s="58">
        <v>0</v>
      </c>
    </row>
    <row r="621" spans="1:9" s="59" customFormat="1" x14ac:dyDescent="0.15">
      <c r="A621" s="55">
        <v>1999</v>
      </c>
      <c r="B621" s="58">
        <v>0</v>
      </c>
      <c r="C621" s="58">
        <v>0</v>
      </c>
      <c r="D621" s="58">
        <v>0</v>
      </c>
      <c r="E621" s="58">
        <v>0</v>
      </c>
      <c r="F621" s="58">
        <v>0</v>
      </c>
      <c r="G621" s="58">
        <v>0</v>
      </c>
      <c r="H621" s="58">
        <v>0.85714285700000004</v>
      </c>
      <c r="I621" s="58">
        <v>0</v>
      </c>
    </row>
    <row r="622" spans="1:9" s="59" customFormat="1" x14ac:dyDescent="0.15">
      <c r="A622" s="55">
        <v>2000</v>
      </c>
      <c r="B622" s="58">
        <v>0</v>
      </c>
      <c r="C622" s="58">
        <v>0</v>
      </c>
      <c r="D622" s="58">
        <v>0</v>
      </c>
      <c r="E622" s="58">
        <v>0</v>
      </c>
      <c r="F622" s="58">
        <v>0</v>
      </c>
      <c r="G622" s="58">
        <v>0</v>
      </c>
      <c r="H622" s="58">
        <v>0.85294117599999997</v>
      </c>
      <c r="I622" s="58">
        <v>0</v>
      </c>
    </row>
    <row r="623" spans="1:9" s="59" customFormat="1" x14ac:dyDescent="0.15">
      <c r="A623" s="55">
        <v>2001</v>
      </c>
      <c r="B623" s="58">
        <v>0</v>
      </c>
      <c r="C623" s="58">
        <v>0</v>
      </c>
      <c r="D623" s="58">
        <v>0</v>
      </c>
      <c r="E623" s="58">
        <v>0</v>
      </c>
      <c r="F623" s="58">
        <v>0</v>
      </c>
      <c r="G623" s="58">
        <v>0</v>
      </c>
      <c r="H623" s="58">
        <v>0.81617647100000001</v>
      </c>
      <c r="I623" s="58">
        <v>0</v>
      </c>
    </row>
    <row r="624" spans="1:9" s="59" customFormat="1" x14ac:dyDescent="0.15">
      <c r="A624" s="55">
        <v>2002</v>
      </c>
      <c r="B624" s="58">
        <v>0</v>
      </c>
      <c r="C624" s="58">
        <v>0</v>
      </c>
      <c r="D624" s="58">
        <v>0</v>
      </c>
      <c r="E624" s="58">
        <v>0</v>
      </c>
      <c r="F624" s="58">
        <v>0</v>
      </c>
      <c r="G624" s="58">
        <v>0</v>
      </c>
      <c r="H624" s="58">
        <v>0.80921052599999999</v>
      </c>
      <c r="I624" s="58">
        <v>0</v>
      </c>
    </row>
    <row r="625" spans="1:9" s="59" customFormat="1" x14ac:dyDescent="0.15">
      <c r="A625" s="55">
        <v>2003</v>
      </c>
      <c r="B625" s="58">
        <v>0</v>
      </c>
      <c r="C625" s="58">
        <v>0</v>
      </c>
      <c r="D625" s="58">
        <v>0</v>
      </c>
      <c r="E625" s="58">
        <v>0</v>
      </c>
      <c r="F625" s="58">
        <v>0</v>
      </c>
      <c r="G625" s="58">
        <v>0</v>
      </c>
      <c r="H625" s="58">
        <v>0.80519480499999996</v>
      </c>
      <c r="I625" s="58">
        <v>0</v>
      </c>
    </row>
    <row r="626" spans="1:9" s="59" customFormat="1" x14ac:dyDescent="0.15">
      <c r="A626" s="55">
        <v>2004</v>
      </c>
      <c r="B626" s="58">
        <v>0</v>
      </c>
      <c r="C626" s="58">
        <v>0</v>
      </c>
      <c r="D626" s="58">
        <v>0</v>
      </c>
      <c r="E626" s="58">
        <v>0</v>
      </c>
      <c r="F626" s="58">
        <v>0</v>
      </c>
      <c r="G626" s="58">
        <v>0</v>
      </c>
      <c r="H626" s="58">
        <v>0.76712328799999996</v>
      </c>
      <c r="I626" s="58">
        <v>1</v>
      </c>
    </row>
    <row r="627" spans="1:9" s="59" customFormat="1" x14ac:dyDescent="0.15">
      <c r="A627" s="55">
        <v>2005</v>
      </c>
      <c r="B627" s="58">
        <v>0</v>
      </c>
      <c r="C627" s="58">
        <v>0</v>
      </c>
      <c r="D627" s="58">
        <v>0</v>
      </c>
      <c r="E627" s="58">
        <v>0</v>
      </c>
      <c r="F627" s="58">
        <v>0</v>
      </c>
      <c r="G627" s="58">
        <v>0</v>
      </c>
      <c r="H627" s="58">
        <v>0.8</v>
      </c>
      <c r="I627" s="58">
        <v>1</v>
      </c>
    </row>
    <row r="628" spans="1:9" s="59" customFormat="1" x14ac:dyDescent="0.15">
      <c r="A628" s="55">
        <v>2006</v>
      </c>
      <c r="B628" s="58">
        <v>0</v>
      </c>
      <c r="C628" s="58">
        <v>0</v>
      </c>
      <c r="D628" s="58">
        <v>0</v>
      </c>
      <c r="E628" s="58">
        <v>0</v>
      </c>
      <c r="F628" s="58">
        <v>0</v>
      </c>
      <c r="G628" s="58">
        <v>0</v>
      </c>
      <c r="H628" s="58">
        <v>0.82178217799999997</v>
      </c>
      <c r="I628" s="58">
        <v>0</v>
      </c>
    </row>
    <row r="629" spans="1:9" s="59" customFormat="1" x14ac:dyDescent="0.15">
      <c r="A629" s="55">
        <v>2007</v>
      </c>
      <c r="B629" s="58">
        <v>0</v>
      </c>
      <c r="C629" s="58">
        <v>0</v>
      </c>
      <c r="D629" s="58">
        <v>0</v>
      </c>
      <c r="E629" s="58">
        <v>0</v>
      </c>
      <c r="F629" s="58">
        <v>0</v>
      </c>
      <c r="G629" s="58">
        <v>0</v>
      </c>
      <c r="H629" s="58">
        <v>0.79746835400000005</v>
      </c>
      <c r="I629" s="58">
        <v>0</v>
      </c>
    </row>
    <row r="630" spans="1:9" s="59" customFormat="1" x14ac:dyDescent="0.15">
      <c r="A630" s="55">
        <v>2008</v>
      </c>
      <c r="B630" s="58">
        <v>0</v>
      </c>
      <c r="C630" s="58">
        <v>0</v>
      </c>
      <c r="D630" s="58">
        <v>0</v>
      </c>
      <c r="E630" s="58">
        <v>0</v>
      </c>
      <c r="F630" s="58">
        <v>0</v>
      </c>
      <c r="G630" s="58">
        <v>0</v>
      </c>
      <c r="H630" s="58">
        <v>0.81333333299999999</v>
      </c>
      <c r="I630" s="58">
        <v>1</v>
      </c>
    </row>
    <row r="631" spans="1:9" s="59" customFormat="1" x14ac:dyDescent="0.15">
      <c r="A631" s="55">
        <v>2009</v>
      </c>
      <c r="B631" s="58">
        <v>0</v>
      </c>
      <c r="C631" s="58">
        <v>0</v>
      </c>
      <c r="D631" s="58">
        <v>0</v>
      </c>
      <c r="E631" s="58">
        <v>0</v>
      </c>
      <c r="F631" s="58">
        <v>0</v>
      </c>
      <c r="G631" s="58">
        <v>0</v>
      </c>
      <c r="H631" s="58">
        <v>0.75</v>
      </c>
      <c r="I631" s="58">
        <v>0</v>
      </c>
    </row>
    <row r="632" spans="1:9" s="59" customFormat="1" x14ac:dyDescent="0.15">
      <c r="A632" s="55">
        <v>2010</v>
      </c>
      <c r="B632" s="58">
        <v>0</v>
      </c>
      <c r="C632" s="58">
        <v>0</v>
      </c>
      <c r="D632" s="58">
        <v>0</v>
      </c>
      <c r="E632" s="58">
        <v>0</v>
      </c>
      <c r="F632" s="58">
        <v>0</v>
      </c>
      <c r="G632" s="58">
        <v>0</v>
      </c>
      <c r="H632" s="58">
        <v>0.74647887300000004</v>
      </c>
      <c r="I632" s="58">
        <v>0</v>
      </c>
    </row>
    <row r="633" spans="1:9" s="59" customFormat="1" x14ac:dyDescent="0.15">
      <c r="A633" s="55">
        <v>2011</v>
      </c>
      <c r="B633" s="58">
        <v>0</v>
      </c>
      <c r="C633" s="58">
        <v>0</v>
      </c>
      <c r="D633" s="58">
        <v>0</v>
      </c>
      <c r="E633" s="58">
        <v>0</v>
      </c>
      <c r="F633" s="58">
        <v>0</v>
      </c>
      <c r="G633" s="58">
        <v>0</v>
      </c>
      <c r="H633" s="58">
        <v>0.75362318800000005</v>
      </c>
      <c r="I633" s="58">
        <v>0</v>
      </c>
    </row>
    <row r="634" spans="1:9" s="59" customFormat="1" x14ac:dyDescent="0.15">
      <c r="A634" s="55">
        <v>2012</v>
      </c>
      <c r="B634" s="58">
        <v>0</v>
      </c>
      <c r="C634" s="58">
        <v>0</v>
      </c>
      <c r="D634" s="58">
        <v>0</v>
      </c>
      <c r="E634" s="58">
        <v>0</v>
      </c>
      <c r="F634" s="58">
        <v>0</v>
      </c>
      <c r="G634" s="58">
        <v>0</v>
      </c>
      <c r="H634" s="58">
        <v>0.756756757</v>
      </c>
      <c r="I634" s="58">
        <v>0</v>
      </c>
    </row>
    <row r="635" spans="1:9" s="59" customFormat="1" x14ac:dyDescent="0.15">
      <c r="A635" s="55">
        <v>2013</v>
      </c>
      <c r="B635" s="58">
        <v>0</v>
      </c>
      <c r="C635" s="58">
        <v>0</v>
      </c>
      <c r="D635" s="58">
        <v>0</v>
      </c>
      <c r="E635" s="58">
        <v>0</v>
      </c>
      <c r="F635" s="58">
        <v>0</v>
      </c>
      <c r="G635" s="58">
        <v>0</v>
      </c>
      <c r="H635" s="58">
        <v>0.734375</v>
      </c>
      <c r="I635" s="58">
        <v>0</v>
      </c>
    </row>
    <row r="636" spans="1:9" s="59" customFormat="1" x14ac:dyDescent="0.15">
      <c r="A636" s="55">
        <v>2014</v>
      </c>
      <c r="B636" s="58">
        <v>0</v>
      </c>
      <c r="C636" s="58">
        <v>0</v>
      </c>
      <c r="D636" s="58">
        <v>0</v>
      </c>
      <c r="E636" s="58">
        <v>0</v>
      </c>
      <c r="F636" s="58">
        <v>0</v>
      </c>
      <c r="G636" s="58">
        <v>0</v>
      </c>
      <c r="H636" s="58">
        <v>0.71875</v>
      </c>
      <c r="I636" s="58">
        <v>1</v>
      </c>
    </row>
    <row r="637" spans="1:9" s="59" customFormat="1" x14ac:dyDescent="0.15">
      <c r="A637" s="55">
        <v>2015</v>
      </c>
      <c r="B637" s="58">
        <v>0</v>
      </c>
      <c r="C637" s="58">
        <v>0</v>
      </c>
      <c r="D637" s="58">
        <v>0</v>
      </c>
      <c r="E637" s="58">
        <v>0</v>
      </c>
      <c r="F637" s="58">
        <v>0</v>
      </c>
      <c r="G637" s="58">
        <v>0</v>
      </c>
      <c r="H637" s="58">
        <v>0.72435897400000004</v>
      </c>
      <c r="I637" s="58">
        <v>0</v>
      </c>
    </row>
    <row r="638" spans="1:9" s="59" customFormat="1" x14ac:dyDescent="0.15">
      <c r="A638" s="55">
        <v>2016</v>
      </c>
      <c r="B638" s="58">
        <v>0</v>
      </c>
      <c r="C638" s="58">
        <v>0</v>
      </c>
      <c r="D638" s="58">
        <v>0</v>
      </c>
      <c r="E638" s="58">
        <v>0</v>
      </c>
      <c r="F638" s="58">
        <v>0</v>
      </c>
      <c r="G638" s="58">
        <v>0</v>
      </c>
      <c r="H638" s="58">
        <v>0.74375000000000002</v>
      </c>
      <c r="I638" s="58">
        <v>2</v>
      </c>
    </row>
    <row r="639" spans="1:9" s="59" customFormat="1" x14ac:dyDescent="0.15">
      <c r="A639" s="55">
        <v>2017</v>
      </c>
      <c r="B639" s="58">
        <v>0</v>
      </c>
      <c r="C639" s="58">
        <v>0</v>
      </c>
      <c r="D639" s="58">
        <v>0</v>
      </c>
      <c r="E639" s="58">
        <v>0</v>
      </c>
      <c r="F639" s="58">
        <v>0</v>
      </c>
      <c r="G639" s="58">
        <v>0</v>
      </c>
      <c r="H639" s="58">
        <v>0.74193548399999998</v>
      </c>
      <c r="I639" s="58">
        <v>0</v>
      </c>
    </row>
    <row r="640" spans="1:9" s="59" customFormat="1" x14ac:dyDescent="0.15">
      <c r="A640" s="55">
        <v>2018</v>
      </c>
      <c r="B640" s="58">
        <v>0</v>
      </c>
      <c r="C640" s="58">
        <v>0</v>
      </c>
      <c r="D640" s="58">
        <v>0</v>
      </c>
      <c r="E640" s="58">
        <v>0</v>
      </c>
      <c r="F640" s="58">
        <v>0</v>
      </c>
      <c r="G640" s="58">
        <v>0</v>
      </c>
      <c r="H640" s="58">
        <v>0.78301886799999998</v>
      </c>
      <c r="I640" s="58">
        <v>0</v>
      </c>
    </row>
    <row r="641" spans="1:9" s="59" customFormat="1" x14ac:dyDescent="0.15">
      <c r="A641" s="55">
        <v>2019</v>
      </c>
      <c r="B641" s="58">
        <v>0</v>
      </c>
      <c r="C641" s="58">
        <v>0</v>
      </c>
      <c r="D641" s="58">
        <v>0</v>
      </c>
      <c r="E641" s="58">
        <v>0</v>
      </c>
      <c r="F641" s="58">
        <v>0</v>
      </c>
      <c r="G641" s="58">
        <v>0</v>
      </c>
      <c r="H641" s="58">
        <v>0.73737373699999997</v>
      </c>
      <c r="I641" s="58">
        <v>2</v>
      </c>
    </row>
    <row r="642" spans="1:9" s="59" customFormat="1" x14ac:dyDescent="0.15">
      <c r="A642" s="55">
        <v>2020</v>
      </c>
      <c r="B642" s="58">
        <v>0</v>
      </c>
      <c r="C642" s="58">
        <v>0</v>
      </c>
      <c r="D642" s="58">
        <v>0</v>
      </c>
      <c r="E642" s="58">
        <v>0</v>
      </c>
      <c r="F642" s="58">
        <v>0</v>
      </c>
      <c r="G642" s="58">
        <v>0</v>
      </c>
      <c r="H642" s="58">
        <v>0.78500000000000003</v>
      </c>
      <c r="I642" s="58">
        <v>0</v>
      </c>
    </row>
    <row r="643" spans="1:9" s="59" customFormat="1" x14ac:dyDescent="0.15">
      <c r="A643" s="55">
        <v>2021</v>
      </c>
      <c r="B643" s="58">
        <v>0</v>
      </c>
      <c r="C643" s="58">
        <v>0</v>
      </c>
      <c r="D643" s="58">
        <v>0</v>
      </c>
      <c r="E643" s="58">
        <v>0</v>
      </c>
      <c r="F643" s="58">
        <v>0</v>
      </c>
      <c r="G643" s="58">
        <v>0</v>
      </c>
      <c r="H643" s="58">
        <v>0.74096385499999995</v>
      </c>
      <c r="I643" s="58">
        <v>0</v>
      </c>
    </row>
    <row r="644" spans="1:9" s="59" customFormat="1" x14ac:dyDescent="0.15">
      <c r="A644" s="55">
        <v>2022</v>
      </c>
      <c r="B644" s="58">
        <v>0</v>
      </c>
      <c r="C644" s="58">
        <v>0</v>
      </c>
      <c r="D644" s="58">
        <v>0</v>
      </c>
      <c r="E644" s="58">
        <v>0</v>
      </c>
      <c r="F644" s="58">
        <v>0</v>
      </c>
      <c r="G644" s="58">
        <v>0</v>
      </c>
      <c r="H644" s="58">
        <v>0.72727272700000001</v>
      </c>
      <c r="I644" s="58">
        <v>0</v>
      </c>
    </row>
    <row r="645" spans="1:9" s="59" customFormat="1" x14ac:dyDescent="0.15">
      <c r="A645" s="55">
        <v>2023</v>
      </c>
      <c r="B645" s="58">
        <v>0</v>
      </c>
      <c r="C645" s="58">
        <v>0</v>
      </c>
      <c r="D645" s="58">
        <v>0</v>
      </c>
      <c r="E645" s="58">
        <v>0</v>
      </c>
      <c r="F645" s="58">
        <v>0</v>
      </c>
      <c r="G645" s="58">
        <v>0</v>
      </c>
      <c r="H645" s="58">
        <v>0.71511627899999997</v>
      </c>
      <c r="I645" s="58">
        <v>1</v>
      </c>
    </row>
    <row r="646" spans="1:9" x14ac:dyDescent="0.15">
      <c r="A646" s="35">
        <v>1992</v>
      </c>
      <c r="B646" s="57">
        <v>0</v>
      </c>
      <c r="C646" s="57">
        <v>0</v>
      </c>
      <c r="D646" s="57">
        <v>0</v>
      </c>
      <c r="E646" s="57">
        <v>0</v>
      </c>
      <c r="F646" s="57">
        <v>0</v>
      </c>
      <c r="G646" s="57">
        <v>1</v>
      </c>
      <c r="H646" s="57">
        <v>0.95945945899999996</v>
      </c>
      <c r="I646" s="57">
        <v>2</v>
      </c>
    </row>
    <row r="647" spans="1:9" x14ac:dyDescent="0.15">
      <c r="A647" s="35">
        <v>1993</v>
      </c>
      <c r="B647" s="57">
        <v>0</v>
      </c>
      <c r="C647" s="57">
        <v>0</v>
      </c>
      <c r="D647" s="57">
        <v>0</v>
      </c>
      <c r="E647" s="57">
        <v>0</v>
      </c>
      <c r="F647" s="57">
        <v>0</v>
      </c>
      <c r="G647" s="57">
        <v>1</v>
      </c>
      <c r="H647" s="57">
        <v>0.90322580600000002</v>
      </c>
      <c r="I647" s="57">
        <v>0</v>
      </c>
    </row>
    <row r="648" spans="1:9" x14ac:dyDescent="0.15">
      <c r="A648" s="35">
        <v>1994</v>
      </c>
      <c r="B648" s="57">
        <v>0</v>
      </c>
      <c r="C648" s="57">
        <v>0</v>
      </c>
      <c r="D648" s="57">
        <v>0</v>
      </c>
      <c r="E648" s="57">
        <v>0</v>
      </c>
      <c r="F648" s="57">
        <v>0</v>
      </c>
      <c r="G648" s="57">
        <v>1</v>
      </c>
      <c r="H648" s="57">
        <v>0.875</v>
      </c>
      <c r="I648" s="57">
        <v>0</v>
      </c>
    </row>
    <row r="649" spans="1:9" x14ac:dyDescent="0.15">
      <c r="A649" s="35">
        <v>1995</v>
      </c>
      <c r="B649" s="57">
        <v>0</v>
      </c>
      <c r="C649" s="57">
        <v>0</v>
      </c>
      <c r="D649" s="57">
        <v>0</v>
      </c>
      <c r="E649" s="57">
        <v>0</v>
      </c>
      <c r="F649" s="57">
        <v>0</v>
      </c>
      <c r="G649" s="57">
        <v>1</v>
      </c>
      <c r="H649" s="57">
        <v>0.87974683499999995</v>
      </c>
      <c r="I649" s="57">
        <v>0</v>
      </c>
    </row>
    <row r="650" spans="1:9" x14ac:dyDescent="0.15">
      <c r="A650" s="35">
        <v>1996</v>
      </c>
      <c r="B650" s="57">
        <v>0</v>
      </c>
      <c r="C650" s="57">
        <v>0</v>
      </c>
      <c r="D650" s="57">
        <v>0</v>
      </c>
      <c r="E650" s="57">
        <v>0</v>
      </c>
      <c r="F650" s="57">
        <v>0</v>
      </c>
      <c r="G650" s="57">
        <v>1</v>
      </c>
      <c r="H650" s="57">
        <v>0.83333333300000001</v>
      </c>
      <c r="I650" s="57">
        <v>1</v>
      </c>
    </row>
    <row r="651" spans="1:9" x14ac:dyDescent="0.15">
      <c r="A651" s="35">
        <v>1997</v>
      </c>
      <c r="B651" s="57">
        <v>0</v>
      </c>
      <c r="C651" s="57">
        <v>0</v>
      </c>
      <c r="D651" s="57">
        <v>0</v>
      </c>
      <c r="E651" s="57">
        <v>0</v>
      </c>
      <c r="F651" s="57">
        <v>0</v>
      </c>
      <c r="G651" s="57">
        <v>1</v>
      </c>
      <c r="H651" s="57">
        <v>0.84246575300000004</v>
      </c>
      <c r="I651" s="57">
        <v>0</v>
      </c>
    </row>
    <row r="652" spans="1:9" x14ac:dyDescent="0.15">
      <c r="A652" s="35">
        <v>1998</v>
      </c>
      <c r="B652" s="57">
        <v>0</v>
      </c>
      <c r="C652" s="57">
        <v>0</v>
      </c>
      <c r="D652" s="57">
        <v>0</v>
      </c>
      <c r="E652" s="57">
        <v>0</v>
      </c>
      <c r="F652" s="57">
        <v>0</v>
      </c>
      <c r="G652" s="57">
        <v>1</v>
      </c>
      <c r="H652" s="57">
        <v>0.825396825</v>
      </c>
      <c r="I652" s="57">
        <v>0</v>
      </c>
    </row>
    <row r="653" spans="1:9" x14ac:dyDescent="0.15">
      <c r="A653" s="35">
        <v>1999</v>
      </c>
      <c r="B653" s="57">
        <v>0</v>
      </c>
      <c r="C653" s="57">
        <v>0</v>
      </c>
      <c r="D653" s="57">
        <v>0</v>
      </c>
      <c r="E653" s="57">
        <v>0</v>
      </c>
      <c r="F653" s="57">
        <v>0</v>
      </c>
      <c r="G653" s="57">
        <v>1</v>
      </c>
      <c r="H653" s="57">
        <v>0.81884058000000004</v>
      </c>
      <c r="I653" s="57">
        <v>0</v>
      </c>
    </row>
    <row r="654" spans="1:9" x14ac:dyDescent="0.15">
      <c r="A654" s="35">
        <v>2000</v>
      </c>
      <c r="B654" s="57">
        <v>0</v>
      </c>
      <c r="C654" s="57">
        <v>0</v>
      </c>
      <c r="D654" s="57">
        <v>0</v>
      </c>
      <c r="E654" s="57">
        <v>0</v>
      </c>
      <c r="F654" s="57">
        <v>0</v>
      </c>
      <c r="G654" s="57">
        <v>1</v>
      </c>
      <c r="H654" s="57">
        <v>0.81617647100000001</v>
      </c>
      <c r="I654" s="57">
        <v>0</v>
      </c>
    </row>
    <row r="655" spans="1:9" x14ac:dyDescent="0.15">
      <c r="A655" s="35">
        <v>2001</v>
      </c>
      <c r="B655" s="57">
        <v>0</v>
      </c>
      <c r="C655" s="57">
        <v>0</v>
      </c>
      <c r="D655" s="57">
        <v>0</v>
      </c>
      <c r="E655" s="57">
        <v>0</v>
      </c>
      <c r="F655" s="57">
        <v>0</v>
      </c>
      <c r="G655" s="57">
        <v>1</v>
      </c>
      <c r="H655" s="57">
        <v>0.84328358199999998</v>
      </c>
      <c r="I655" s="57">
        <v>0</v>
      </c>
    </row>
    <row r="656" spans="1:9" x14ac:dyDescent="0.15">
      <c r="A656" s="35">
        <v>2002</v>
      </c>
      <c r="B656" s="57">
        <v>0</v>
      </c>
      <c r="C656" s="57">
        <v>0</v>
      </c>
      <c r="D656" s="57">
        <v>0</v>
      </c>
      <c r="E656" s="57">
        <v>0</v>
      </c>
      <c r="F656" s="57">
        <v>0</v>
      </c>
      <c r="G656" s="57">
        <v>1</v>
      </c>
      <c r="H656" s="57">
        <v>0.86184210500000002</v>
      </c>
      <c r="I656" s="57">
        <v>0</v>
      </c>
    </row>
    <row r="657" spans="1:9" x14ac:dyDescent="0.15">
      <c r="A657" s="35">
        <v>2003</v>
      </c>
      <c r="B657" s="57">
        <v>0</v>
      </c>
      <c r="C657" s="57">
        <v>0</v>
      </c>
      <c r="D657" s="57">
        <v>0</v>
      </c>
      <c r="E657" s="57">
        <v>0</v>
      </c>
      <c r="F657" s="57">
        <v>0</v>
      </c>
      <c r="G657" s="57">
        <v>1</v>
      </c>
      <c r="H657" s="57">
        <v>0.81168831200000002</v>
      </c>
      <c r="I657" s="57">
        <v>0</v>
      </c>
    </row>
    <row r="658" spans="1:9" x14ac:dyDescent="0.15">
      <c r="A658" s="35">
        <v>2004</v>
      </c>
      <c r="B658" s="57">
        <v>0</v>
      </c>
      <c r="C658" s="57">
        <v>0</v>
      </c>
      <c r="D658" s="57">
        <v>0</v>
      </c>
      <c r="E658" s="57">
        <v>0</v>
      </c>
      <c r="F658" s="57">
        <v>0</v>
      </c>
      <c r="G658" s="57">
        <v>2</v>
      </c>
      <c r="H658" s="57">
        <v>0.87671232899999996</v>
      </c>
      <c r="I658" s="57">
        <v>1</v>
      </c>
    </row>
    <row r="659" spans="1:9" x14ac:dyDescent="0.15">
      <c r="A659" s="35">
        <v>2005</v>
      </c>
      <c r="B659" s="57">
        <v>0</v>
      </c>
      <c r="C659" s="57">
        <v>0</v>
      </c>
      <c r="D659" s="57">
        <v>0</v>
      </c>
      <c r="E659" s="57">
        <v>0</v>
      </c>
      <c r="F659" s="57">
        <v>0</v>
      </c>
      <c r="G659" s="57">
        <v>2</v>
      </c>
      <c r="H659" s="57">
        <v>0.84</v>
      </c>
      <c r="I659" s="57">
        <v>0</v>
      </c>
    </row>
    <row r="660" spans="1:9" x14ac:dyDescent="0.15">
      <c r="A660" s="35">
        <v>2006</v>
      </c>
      <c r="B660" s="57">
        <v>0</v>
      </c>
      <c r="C660" s="57">
        <v>0</v>
      </c>
      <c r="D660" s="57">
        <v>0</v>
      </c>
      <c r="E660" s="57">
        <v>0</v>
      </c>
      <c r="F660" s="57">
        <v>0</v>
      </c>
      <c r="G660" s="57">
        <v>2</v>
      </c>
      <c r="H660" s="57">
        <v>0.88500000000000001</v>
      </c>
      <c r="I660" s="57">
        <v>1</v>
      </c>
    </row>
    <row r="661" spans="1:9" x14ac:dyDescent="0.15">
      <c r="A661" s="35">
        <v>2007</v>
      </c>
      <c r="B661" s="57">
        <v>0</v>
      </c>
      <c r="C661" s="57">
        <v>0</v>
      </c>
      <c r="D661" s="57">
        <v>0</v>
      </c>
      <c r="E661" s="57">
        <v>0</v>
      </c>
      <c r="F661" s="57">
        <v>0</v>
      </c>
      <c r="G661" s="57">
        <v>2</v>
      </c>
      <c r="H661" s="57">
        <v>0.86708860799999998</v>
      </c>
      <c r="I661" s="57">
        <v>1</v>
      </c>
    </row>
    <row r="662" spans="1:9" x14ac:dyDescent="0.15">
      <c r="A662" s="35">
        <v>2008</v>
      </c>
      <c r="B662" s="57">
        <v>0</v>
      </c>
      <c r="C662" s="57">
        <v>0</v>
      </c>
      <c r="D662" s="57">
        <v>0</v>
      </c>
      <c r="E662" s="57">
        <v>0</v>
      </c>
      <c r="F662" s="57">
        <v>0</v>
      </c>
      <c r="G662" s="57">
        <v>2</v>
      </c>
      <c r="H662" s="57">
        <v>0.85333333300000003</v>
      </c>
      <c r="I662" s="57">
        <v>1</v>
      </c>
    </row>
    <row r="663" spans="1:9" x14ac:dyDescent="0.15">
      <c r="A663" s="35">
        <v>2009</v>
      </c>
      <c r="B663" s="57">
        <v>0</v>
      </c>
      <c r="C663" s="57">
        <v>0</v>
      </c>
      <c r="D663" s="57">
        <v>0</v>
      </c>
      <c r="E663" s="57">
        <v>0</v>
      </c>
      <c r="F663" s="57">
        <v>0</v>
      </c>
      <c r="G663" s="57">
        <v>2</v>
      </c>
      <c r="H663" s="57">
        <v>0.875</v>
      </c>
      <c r="I663" s="57">
        <v>0</v>
      </c>
    </row>
    <row r="664" spans="1:9" x14ac:dyDescent="0.15">
      <c r="A664" s="35">
        <v>2010</v>
      </c>
      <c r="B664" s="57">
        <v>0</v>
      </c>
      <c r="C664" s="57">
        <v>0</v>
      </c>
      <c r="D664" s="57">
        <v>0</v>
      </c>
      <c r="E664" s="57">
        <v>0</v>
      </c>
      <c r="F664" s="57">
        <v>0</v>
      </c>
      <c r="G664" s="57">
        <v>2</v>
      </c>
      <c r="H664" s="57">
        <v>0.901408451</v>
      </c>
      <c r="I664" s="57">
        <v>1</v>
      </c>
    </row>
    <row r="665" spans="1:9" x14ac:dyDescent="0.15">
      <c r="A665" s="35">
        <v>2011</v>
      </c>
      <c r="B665" s="57">
        <v>0</v>
      </c>
      <c r="C665" s="57">
        <v>0</v>
      </c>
      <c r="D665" s="57">
        <v>0</v>
      </c>
      <c r="E665" s="57">
        <v>0</v>
      </c>
      <c r="F665" s="57">
        <v>0</v>
      </c>
      <c r="G665" s="57">
        <v>2</v>
      </c>
      <c r="H665" s="57">
        <v>0.89855072499999999</v>
      </c>
      <c r="I665" s="57">
        <v>0</v>
      </c>
    </row>
    <row r="666" spans="1:9" x14ac:dyDescent="0.15">
      <c r="A666" s="35">
        <v>2012</v>
      </c>
      <c r="B666" s="57">
        <v>0</v>
      </c>
      <c r="C666" s="57">
        <v>0</v>
      </c>
      <c r="D666" s="57">
        <v>0</v>
      </c>
      <c r="E666" s="57">
        <v>0</v>
      </c>
      <c r="F666" s="57">
        <v>0</v>
      </c>
      <c r="G666" s="57">
        <v>2</v>
      </c>
      <c r="H666" s="57">
        <v>0.89189189199999996</v>
      </c>
      <c r="I666" s="57">
        <v>2</v>
      </c>
    </row>
    <row r="667" spans="1:9" x14ac:dyDescent="0.15">
      <c r="A667" s="35">
        <v>2013</v>
      </c>
      <c r="B667" s="57">
        <v>0</v>
      </c>
      <c r="C667" s="57">
        <v>-1.5</v>
      </c>
      <c r="D667" s="57">
        <v>0</v>
      </c>
      <c r="E667" s="57">
        <v>0</v>
      </c>
      <c r="F667" s="57">
        <v>0</v>
      </c>
      <c r="G667" s="57">
        <v>2</v>
      </c>
      <c r="H667" s="57">
        <v>0.890625</v>
      </c>
      <c r="I667" s="57">
        <v>0</v>
      </c>
    </row>
    <row r="668" spans="1:9" x14ac:dyDescent="0.15">
      <c r="A668" s="35">
        <v>2014</v>
      </c>
      <c r="B668" s="57">
        <v>0</v>
      </c>
      <c r="C668" s="57">
        <v>-2</v>
      </c>
      <c r="D668" s="57">
        <v>0</v>
      </c>
      <c r="E668" s="57">
        <v>0</v>
      </c>
      <c r="F668" s="57">
        <v>0</v>
      </c>
      <c r="G668" s="57">
        <v>2</v>
      </c>
      <c r="H668" s="57">
        <v>0.91139240499999996</v>
      </c>
      <c r="I668" s="57">
        <v>1</v>
      </c>
    </row>
    <row r="669" spans="1:9" x14ac:dyDescent="0.15">
      <c r="A669" s="35">
        <v>2015</v>
      </c>
      <c r="B669" s="57">
        <v>0</v>
      </c>
      <c r="C669" s="57">
        <v>-2.5</v>
      </c>
      <c r="D669" s="57">
        <v>0</v>
      </c>
      <c r="E669" s="57">
        <v>0</v>
      </c>
      <c r="F669" s="57">
        <v>0</v>
      </c>
      <c r="G669" s="57">
        <v>2</v>
      </c>
      <c r="H669" s="57">
        <v>0.87820512799999995</v>
      </c>
      <c r="I669" s="57">
        <v>0</v>
      </c>
    </row>
    <row r="670" spans="1:9" x14ac:dyDescent="0.15">
      <c r="A670" s="35">
        <v>2016</v>
      </c>
      <c r="B670" s="57">
        <v>0</v>
      </c>
      <c r="C670" s="57">
        <v>-2</v>
      </c>
      <c r="D670" s="57">
        <v>0</v>
      </c>
      <c r="E670" s="57">
        <v>0</v>
      </c>
      <c r="F670" s="57">
        <v>0</v>
      </c>
      <c r="G670" s="57">
        <v>2</v>
      </c>
      <c r="H670" s="57">
        <v>0.875</v>
      </c>
      <c r="I670" s="57">
        <v>1</v>
      </c>
    </row>
    <row r="671" spans="1:9" x14ac:dyDescent="0.15">
      <c r="A671" s="35">
        <v>2017</v>
      </c>
      <c r="B671" s="57">
        <v>0</v>
      </c>
      <c r="C671" s="57">
        <v>8</v>
      </c>
      <c r="D671" s="57">
        <v>0</v>
      </c>
      <c r="E671" s="57">
        <v>0</v>
      </c>
      <c r="F671" s="57">
        <v>0</v>
      </c>
      <c r="G671" s="57">
        <v>2</v>
      </c>
      <c r="H671" s="57">
        <v>0.88709677399999998</v>
      </c>
      <c r="I671" s="57">
        <v>0</v>
      </c>
    </row>
    <row r="672" spans="1:9" x14ac:dyDescent="0.15">
      <c r="A672" s="35">
        <v>2018</v>
      </c>
      <c r="B672" s="57">
        <v>0</v>
      </c>
      <c r="C672" s="57">
        <v>0</v>
      </c>
      <c r="D672" s="57">
        <v>0</v>
      </c>
      <c r="E672" s="57">
        <v>0</v>
      </c>
      <c r="F672" s="57">
        <v>0</v>
      </c>
      <c r="G672" s="57">
        <v>2</v>
      </c>
      <c r="H672" s="57">
        <v>0.87735849099999996</v>
      </c>
      <c r="I672" s="57">
        <v>0</v>
      </c>
    </row>
    <row r="673" spans="1:9" x14ac:dyDescent="0.15">
      <c r="A673" s="35">
        <v>2019</v>
      </c>
      <c r="B673" s="57">
        <v>0</v>
      </c>
      <c r="C673" s="57">
        <v>21</v>
      </c>
      <c r="D673" s="57">
        <v>0</v>
      </c>
      <c r="E673" s="57">
        <v>0</v>
      </c>
      <c r="F673" s="57">
        <v>0</v>
      </c>
      <c r="G673" s="57">
        <v>2</v>
      </c>
      <c r="H673" s="57">
        <v>0.76262626300000003</v>
      </c>
      <c r="I673" s="57">
        <v>1</v>
      </c>
    </row>
    <row r="674" spans="1:9" x14ac:dyDescent="0.15">
      <c r="A674" s="35">
        <v>2020</v>
      </c>
      <c r="B674" s="57">
        <v>0</v>
      </c>
      <c r="C674" s="57">
        <v>0</v>
      </c>
      <c r="D674" s="57">
        <v>0</v>
      </c>
      <c r="E674" s="57">
        <v>0</v>
      </c>
      <c r="F674" s="57">
        <v>0</v>
      </c>
      <c r="G674" s="57">
        <v>2</v>
      </c>
      <c r="H674" s="57">
        <v>0.78500000000000003</v>
      </c>
      <c r="I674" s="57">
        <v>1</v>
      </c>
    </row>
    <row r="675" spans="1:9" x14ac:dyDescent="0.15">
      <c r="A675" s="35">
        <v>2021</v>
      </c>
      <c r="B675" s="57">
        <v>0</v>
      </c>
      <c r="C675" s="57">
        <v>0</v>
      </c>
      <c r="D675" s="57">
        <v>0</v>
      </c>
      <c r="E675" s="57">
        <v>0</v>
      </c>
      <c r="F675" s="57">
        <v>0</v>
      </c>
      <c r="G675" s="57">
        <v>2</v>
      </c>
      <c r="H675" s="57">
        <v>0.78571428600000004</v>
      </c>
      <c r="I675" s="57">
        <v>0</v>
      </c>
    </row>
    <row r="676" spans="1:9" x14ac:dyDescent="0.15">
      <c r="A676" s="35">
        <v>2022</v>
      </c>
      <c r="B676" s="57">
        <v>0</v>
      </c>
      <c r="C676" s="57">
        <v>0</v>
      </c>
      <c r="D676" s="57">
        <v>0</v>
      </c>
      <c r="E676" s="57">
        <v>0</v>
      </c>
      <c r="F676" s="57">
        <v>0</v>
      </c>
      <c r="G676" s="57">
        <v>2</v>
      </c>
      <c r="H676" s="57">
        <v>0.78977272700000001</v>
      </c>
      <c r="I676" s="57">
        <v>0</v>
      </c>
    </row>
    <row r="677" spans="1:9" x14ac:dyDescent="0.15">
      <c r="A677" s="35">
        <v>2023</v>
      </c>
      <c r="B677" s="57">
        <v>0</v>
      </c>
      <c r="C677" s="57">
        <v>0</v>
      </c>
      <c r="D677" s="57">
        <v>0</v>
      </c>
      <c r="E677" s="57">
        <v>0</v>
      </c>
      <c r="F677" s="57">
        <v>0</v>
      </c>
      <c r="G677" s="57">
        <v>2</v>
      </c>
      <c r="H677" s="57">
        <v>0.86470588199999998</v>
      </c>
      <c r="I677" s="57">
        <v>1</v>
      </c>
    </row>
    <row r="678" spans="1:9" s="59" customFormat="1" x14ac:dyDescent="0.15">
      <c r="A678" s="55">
        <v>1992</v>
      </c>
      <c r="B678" s="58">
        <v>0</v>
      </c>
      <c r="C678" s="58">
        <v>20</v>
      </c>
      <c r="D678" s="58">
        <v>1</v>
      </c>
      <c r="E678" s="58">
        <v>0</v>
      </c>
      <c r="F678" s="58">
        <v>0</v>
      </c>
      <c r="G678" s="58">
        <v>1</v>
      </c>
      <c r="H678" s="58">
        <v>0.92465753399999995</v>
      </c>
      <c r="I678" s="58">
        <v>3</v>
      </c>
    </row>
    <row r="679" spans="1:9" s="59" customFormat="1" x14ac:dyDescent="0.15">
      <c r="A679" s="55">
        <v>1993</v>
      </c>
      <c r="B679" s="58">
        <v>0</v>
      </c>
      <c r="C679" s="58">
        <v>20</v>
      </c>
      <c r="D679" s="58">
        <v>1</v>
      </c>
      <c r="E679" s="58">
        <v>0</v>
      </c>
      <c r="F679" s="58">
        <v>0</v>
      </c>
      <c r="G679" s="58">
        <v>1</v>
      </c>
      <c r="H679" s="58">
        <v>0.93548387099999997</v>
      </c>
      <c r="I679" s="58">
        <v>1</v>
      </c>
    </row>
    <row r="680" spans="1:9" s="59" customFormat="1" x14ac:dyDescent="0.15">
      <c r="A680" s="55">
        <v>1994</v>
      </c>
      <c r="B680" s="58">
        <v>0</v>
      </c>
      <c r="C680" s="58">
        <v>60</v>
      </c>
      <c r="D680" s="58">
        <v>1</v>
      </c>
      <c r="E680" s="58">
        <v>0</v>
      </c>
      <c r="F680" s="58">
        <v>0</v>
      </c>
      <c r="G680" s="58">
        <v>1</v>
      </c>
      <c r="H680" s="58">
        <v>0.94615384599999997</v>
      </c>
      <c r="I680" s="58">
        <v>1</v>
      </c>
    </row>
    <row r="681" spans="1:9" s="59" customFormat="1" x14ac:dyDescent="0.15">
      <c r="A681" s="55">
        <v>1995</v>
      </c>
      <c r="B681" s="58">
        <v>0</v>
      </c>
      <c r="C681" s="58">
        <v>40</v>
      </c>
      <c r="D681" s="58">
        <v>1</v>
      </c>
      <c r="E681" s="58">
        <v>-1</v>
      </c>
      <c r="F681" s="58">
        <v>0</v>
      </c>
      <c r="G681" s="58">
        <v>1</v>
      </c>
      <c r="H681" s="58">
        <v>0.87179487200000005</v>
      </c>
      <c r="I681" s="58">
        <v>3</v>
      </c>
    </row>
    <row r="682" spans="1:9" s="59" customFormat="1" x14ac:dyDescent="0.15">
      <c r="A682" s="55">
        <v>1996</v>
      </c>
      <c r="B682" s="58">
        <v>0</v>
      </c>
      <c r="C682" s="58">
        <v>34</v>
      </c>
      <c r="D682" s="58">
        <v>1</v>
      </c>
      <c r="E682" s="58">
        <v>-1</v>
      </c>
      <c r="F682" s="58">
        <v>0</v>
      </c>
      <c r="G682" s="58">
        <v>1</v>
      </c>
      <c r="H682" s="58">
        <v>0.97333333300000002</v>
      </c>
      <c r="I682" s="58">
        <v>4</v>
      </c>
    </row>
    <row r="683" spans="1:9" s="59" customFormat="1" x14ac:dyDescent="0.15">
      <c r="A683" s="55">
        <v>1997</v>
      </c>
      <c r="B683" s="58">
        <v>0</v>
      </c>
      <c r="C683" s="58">
        <v>31</v>
      </c>
      <c r="D683" s="58">
        <v>1</v>
      </c>
      <c r="E683" s="58">
        <v>0</v>
      </c>
      <c r="F683" s="58">
        <v>0</v>
      </c>
      <c r="G683" s="58">
        <v>1</v>
      </c>
      <c r="H683" s="58">
        <v>0.96575342500000005</v>
      </c>
      <c r="I683" s="58">
        <v>5</v>
      </c>
    </row>
    <row r="684" spans="1:9" s="59" customFormat="1" x14ac:dyDescent="0.15">
      <c r="A684" s="55">
        <v>1998</v>
      </c>
      <c r="B684" s="58">
        <v>0</v>
      </c>
      <c r="C684" s="58">
        <v>37</v>
      </c>
      <c r="D684" s="58">
        <v>1</v>
      </c>
      <c r="E684" s="58">
        <v>0</v>
      </c>
      <c r="F684" s="58">
        <v>0</v>
      </c>
      <c r="G684" s="58">
        <v>1</v>
      </c>
      <c r="H684" s="58">
        <v>0.97619047599999997</v>
      </c>
      <c r="I684" s="58">
        <v>4</v>
      </c>
    </row>
    <row r="685" spans="1:9" s="59" customFormat="1" x14ac:dyDescent="0.15">
      <c r="A685" s="55">
        <v>1999</v>
      </c>
      <c r="B685" s="58">
        <v>0</v>
      </c>
      <c r="C685" s="58">
        <v>24</v>
      </c>
      <c r="D685" s="58">
        <v>1</v>
      </c>
      <c r="E685" s="58">
        <v>0</v>
      </c>
      <c r="F685" s="58">
        <v>0</v>
      </c>
      <c r="G685" s="58">
        <v>1</v>
      </c>
      <c r="H685" s="58">
        <v>0.96428571399999996</v>
      </c>
      <c r="I685" s="58">
        <v>2</v>
      </c>
    </row>
    <row r="686" spans="1:9" s="59" customFormat="1" x14ac:dyDescent="0.15">
      <c r="A686" s="55">
        <v>2000</v>
      </c>
      <c r="B686" s="58">
        <v>0</v>
      </c>
      <c r="C686" s="58">
        <v>39</v>
      </c>
      <c r="D686" s="58">
        <v>1</v>
      </c>
      <c r="E686" s="58">
        <v>0</v>
      </c>
      <c r="F686" s="58">
        <v>0</v>
      </c>
      <c r="G686" s="58">
        <v>1</v>
      </c>
      <c r="H686" s="58">
        <v>0.94117647100000001</v>
      </c>
      <c r="I686" s="58">
        <v>4</v>
      </c>
    </row>
    <row r="687" spans="1:9" s="59" customFormat="1" x14ac:dyDescent="0.15">
      <c r="A687" s="55">
        <v>2001</v>
      </c>
      <c r="B687" s="58">
        <v>0</v>
      </c>
      <c r="C687" s="58">
        <v>20</v>
      </c>
      <c r="D687" s="58">
        <v>1</v>
      </c>
      <c r="E687" s="58">
        <v>0</v>
      </c>
      <c r="F687" s="58">
        <v>0</v>
      </c>
      <c r="G687" s="58">
        <v>1</v>
      </c>
      <c r="H687" s="58">
        <v>0.96323529399999996</v>
      </c>
      <c r="I687" s="58">
        <v>3</v>
      </c>
    </row>
    <row r="688" spans="1:9" s="59" customFormat="1" x14ac:dyDescent="0.15">
      <c r="A688" s="55">
        <v>2002</v>
      </c>
      <c r="B688" s="58">
        <v>0</v>
      </c>
      <c r="C688" s="58">
        <v>16</v>
      </c>
      <c r="D688" s="58">
        <v>1</v>
      </c>
      <c r="E688" s="58">
        <v>0</v>
      </c>
      <c r="F688" s="58">
        <v>0</v>
      </c>
      <c r="G688" s="58">
        <v>1</v>
      </c>
      <c r="H688" s="58">
        <v>0.96621621599999996</v>
      </c>
      <c r="I688" s="58">
        <v>1</v>
      </c>
    </row>
    <row r="689" spans="1:9" s="59" customFormat="1" x14ac:dyDescent="0.15">
      <c r="A689" s="55">
        <v>2003</v>
      </c>
      <c r="B689" s="58">
        <v>0</v>
      </c>
      <c r="C689" s="58">
        <v>0</v>
      </c>
      <c r="D689" s="58">
        <v>1</v>
      </c>
      <c r="E689" s="58">
        <v>0</v>
      </c>
      <c r="F689" s="58">
        <v>0</v>
      </c>
      <c r="G689" s="58">
        <v>1</v>
      </c>
      <c r="H689" s="58">
        <v>0.93506493499999999</v>
      </c>
      <c r="I689" s="58">
        <v>3</v>
      </c>
    </row>
    <row r="690" spans="1:9" s="59" customFormat="1" x14ac:dyDescent="0.15">
      <c r="A690" s="55">
        <v>2004</v>
      </c>
      <c r="B690" s="58">
        <v>0</v>
      </c>
      <c r="C690" s="58">
        <v>0</v>
      </c>
      <c r="D690" s="58">
        <v>1</v>
      </c>
      <c r="E690" s="58">
        <v>0</v>
      </c>
      <c r="F690" s="58">
        <v>0</v>
      </c>
      <c r="G690" s="58">
        <v>1</v>
      </c>
      <c r="H690" s="58">
        <v>0.95833333300000001</v>
      </c>
      <c r="I690" s="58">
        <v>2</v>
      </c>
    </row>
    <row r="691" spans="1:9" s="59" customFormat="1" x14ac:dyDescent="0.15">
      <c r="A691" s="55">
        <v>2005</v>
      </c>
      <c r="B691" s="58">
        <v>0</v>
      </c>
      <c r="C691" s="58">
        <v>0</v>
      </c>
      <c r="D691" s="58">
        <v>1</v>
      </c>
      <c r="E691" s="58">
        <v>0</v>
      </c>
      <c r="F691" s="58">
        <v>0</v>
      </c>
      <c r="G691" s="58">
        <v>1</v>
      </c>
      <c r="H691" s="58">
        <v>0.96</v>
      </c>
      <c r="I691" s="58">
        <v>2</v>
      </c>
    </row>
    <row r="692" spans="1:9" s="59" customFormat="1" x14ac:dyDescent="0.15">
      <c r="A692" s="55">
        <v>2006</v>
      </c>
      <c r="B692" s="58">
        <v>0</v>
      </c>
      <c r="C692" s="58">
        <v>11</v>
      </c>
      <c r="D692" s="58">
        <v>1</v>
      </c>
      <c r="E692" s="58">
        <v>0</v>
      </c>
      <c r="F692" s="58">
        <v>0</v>
      </c>
      <c r="G692" s="58">
        <v>1</v>
      </c>
      <c r="H692" s="58">
        <v>0.975247525</v>
      </c>
      <c r="I692" s="58">
        <v>0</v>
      </c>
    </row>
    <row r="693" spans="1:9" s="59" customFormat="1" x14ac:dyDescent="0.15">
      <c r="A693" s="55">
        <v>2007</v>
      </c>
      <c r="B693" s="58">
        <v>0</v>
      </c>
      <c r="C693" s="58">
        <v>11</v>
      </c>
      <c r="D693" s="58">
        <v>1</v>
      </c>
      <c r="E693" s="58">
        <v>0</v>
      </c>
      <c r="F693" s="58">
        <v>0</v>
      </c>
      <c r="G693" s="58">
        <v>1</v>
      </c>
      <c r="H693" s="58">
        <v>0.94871794899999995</v>
      </c>
      <c r="I693" s="58">
        <v>2</v>
      </c>
    </row>
    <row r="694" spans="1:9" s="59" customFormat="1" x14ac:dyDescent="0.15">
      <c r="A694" s="55">
        <v>2008</v>
      </c>
      <c r="B694" s="58">
        <v>0</v>
      </c>
      <c r="C694" s="58">
        <v>11</v>
      </c>
      <c r="D694" s="58">
        <v>1</v>
      </c>
      <c r="E694" s="58">
        <v>0</v>
      </c>
      <c r="F694" s="58">
        <v>0</v>
      </c>
      <c r="G694" s="58">
        <v>1</v>
      </c>
      <c r="H694" s="58">
        <v>0.96052631600000005</v>
      </c>
      <c r="I694" s="58">
        <v>4</v>
      </c>
    </row>
    <row r="695" spans="1:9" s="59" customFormat="1" x14ac:dyDescent="0.15">
      <c r="A695" s="55">
        <v>2009</v>
      </c>
      <c r="B695" s="58">
        <v>0</v>
      </c>
      <c r="C695" s="58">
        <v>80</v>
      </c>
      <c r="D695" s="58">
        <v>1</v>
      </c>
      <c r="E695" s="58">
        <v>0</v>
      </c>
      <c r="F695" s="58">
        <v>0</v>
      </c>
      <c r="G695" s="58">
        <v>1</v>
      </c>
      <c r="H695" s="58">
        <v>0.94852941199999996</v>
      </c>
      <c r="I695" s="58">
        <v>3</v>
      </c>
    </row>
    <row r="696" spans="1:9" s="59" customFormat="1" x14ac:dyDescent="0.15">
      <c r="A696" s="55">
        <v>2010</v>
      </c>
      <c r="B696" s="58">
        <v>0</v>
      </c>
      <c r="C696" s="58">
        <v>80</v>
      </c>
      <c r="D696" s="58">
        <v>1</v>
      </c>
      <c r="E696" s="58">
        <v>0</v>
      </c>
      <c r="F696" s="58">
        <v>0</v>
      </c>
      <c r="G696" s="58">
        <v>1</v>
      </c>
      <c r="H696" s="58">
        <v>0.93055555599999995</v>
      </c>
      <c r="I696" s="58">
        <v>4</v>
      </c>
    </row>
    <row r="697" spans="1:9" s="59" customFormat="1" x14ac:dyDescent="0.15">
      <c r="A697" s="55">
        <v>2011</v>
      </c>
      <c r="B697" s="58">
        <v>0</v>
      </c>
      <c r="C697" s="58">
        <v>91</v>
      </c>
      <c r="D697" s="58">
        <v>1</v>
      </c>
      <c r="E697" s="58">
        <v>0</v>
      </c>
      <c r="F697" s="58">
        <v>0</v>
      </c>
      <c r="G697" s="58">
        <v>1</v>
      </c>
      <c r="H697" s="58">
        <v>0.96376811600000001</v>
      </c>
      <c r="I697" s="58">
        <v>5</v>
      </c>
    </row>
    <row r="698" spans="1:9" s="59" customFormat="1" x14ac:dyDescent="0.15">
      <c r="A698" s="55">
        <v>2012</v>
      </c>
      <c r="B698" s="58">
        <v>0</v>
      </c>
      <c r="C698" s="58">
        <v>80</v>
      </c>
      <c r="D698" s="58">
        <v>1</v>
      </c>
      <c r="E698" s="58">
        <v>0</v>
      </c>
      <c r="F698" s="58">
        <v>0</v>
      </c>
      <c r="G698" s="58">
        <v>1</v>
      </c>
      <c r="H698" s="58">
        <v>0.94927536199999996</v>
      </c>
      <c r="I698" s="58">
        <v>5</v>
      </c>
    </row>
    <row r="699" spans="1:9" s="59" customFormat="1" x14ac:dyDescent="0.15">
      <c r="A699" s="55">
        <v>2013</v>
      </c>
      <c r="B699" s="58">
        <v>0</v>
      </c>
      <c r="C699" s="58">
        <v>69</v>
      </c>
      <c r="D699" s="58">
        <v>1</v>
      </c>
      <c r="E699" s="58">
        <v>0</v>
      </c>
      <c r="F699" s="58">
        <v>0</v>
      </c>
      <c r="G699" s="58">
        <v>1</v>
      </c>
      <c r="H699" s="58">
        <v>0.9609375</v>
      </c>
      <c r="I699" s="58">
        <v>2</v>
      </c>
    </row>
    <row r="700" spans="1:9" s="59" customFormat="1" x14ac:dyDescent="0.15">
      <c r="A700" s="55">
        <v>2014</v>
      </c>
      <c r="B700" s="58">
        <v>0</v>
      </c>
      <c r="C700" s="58">
        <v>0</v>
      </c>
      <c r="D700" s="58">
        <v>1</v>
      </c>
      <c r="E700" s="58">
        <v>0</v>
      </c>
      <c r="F700" s="58">
        <v>0</v>
      </c>
      <c r="G700" s="58">
        <v>1</v>
      </c>
      <c r="H700" s="58">
        <v>0.95625000000000004</v>
      </c>
      <c r="I700" s="58">
        <v>4</v>
      </c>
    </row>
    <row r="701" spans="1:9" s="59" customFormat="1" x14ac:dyDescent="0.15">
      <c r="A701" s="55">
        <v>2015</v>
      </c>
      <c r="B701" s="58">
        <v>0</v>
      </c>
      <c r="C701" s="58">
        <v>28</v>
      </c>
      <c r="D701" s="58">
        <v>1</v>
      </c>
      <c r="E701" s="58">
        <v>0</v>
      </c>
      <c r="F701" s="58">
        <v>0</v>
      </c>
      <c r="G701" s="58">
        <v>1</v>
      </c>
      <c r="H701" s="58">
        <v>0.96153846200000004</v>
      </c>
      <c r="I701" s="58">
        <v>3</v>
      </c>
    </row>
    <row r="702" spans="1:9" s="59" customFormat="1" x14ac:dyDescent="0.15">
      <c r="A702" s="55">
        <v>2016</v>
      </c>
      <c r="B702" s="58">
        <v>0</v>
      </c>
      <c r="C702" s="58">
        <v>28</v>
      </c>
      <c r="D702" s="58">
        <v>1</v>
      </c>
      <c r="E702" s="58">
        <v>0</v>
      </c>
      <c r="F702" s="58">
        <v>0</v>
      </c>
      <c r="G702" s="58">
        <v>1</v>
      </c>
      <c r="H702" s="58">
        <v>0.96875</v>
      </c>
      <c r="I702" s="58">
        <v>3</v>
      </c>
    </row>
    <row r="703" spans="1:9" s="59" customFormat="1" x14ac:dyDescent="0.15">
      <c r="A703" s="55">
        <v>2017</v>
      </c>
      <c r="B703" s="58">
        <v>0</v>
      </c>
      <c r="C703" s="58">
        <v>10</v>
      </c>
      <c r="D703" s="58">
        <v>1</v>
      </c>
      <c r="E703" s="58">
        <v>0</v>
      </c>
      <c r="F703" s="58">
        <v>0</v>
      </c>
      <c r="G703" s="58">
        <v>1</v>
      </c>
      <c r="H703" s="58">
        <v>0.96739130399999995</v>
      </c>
      <c r="I703" s="58">
        <v>2</v>
      </c>
    </row>
    <row r="704" spans="1:9" s="59" customFormat="1" x14ac:dyDescent="0.15">
      <c r="A704" s="55">
        <v>2018</v>
      </c>
      <c r="B704" s="58">
        <v>0</v>
      </c>
      <c r="C704" s="58">
        <v>32</v>
      </c>
      <c r="D704" s="58">
        <v>1</v>
      </c>
      <c r="E704" s="58">
        <v>0</v>
      </c>
      <c r="F704" s="58">
        <v>0</v>
      </c>
      <c r="G704" s="58">
        <v>1</v>
      </c>
      <c r="H704" s="58">
        <v>0.95754717</v>
      </c>
      <c r="I704" s="58">
        <v>4</v>
      </c>
    </row>
    <row r="705" spans="1:9" s="59" customFormat="1" x14ac:dyDescent="0.15">
      <c r="A705" s="55">
        <v>2019</v>
      </c>
      <c r="B705" s="58">
        <v>0</v>
      </c>
      <c r="C705" s="58">
        <v>32</v>
      </c>
      <c r="D705" s="58">
        <v>1</v>
      </c>
      <c r="E705" s="58">
        <v>0</v>
      </c>
      <c r="F705" s="58">
        <v>0</v>
      </c>
      <c r="G705" s="58">
        <v>1</v>
      </c>
      <c r="H705" s="58">
        <v>0.95</v>
      </c>
      <c r="I705" s="58">
        <v>8</v>
      </c>
    </row>
    <row r="706" spans="1:9" s="59" customFormat="1" x14ac:dyDescent="0.15">
      <c r="A706" s="55">
        <v>2020</v>
      </c>
      <c r="B706" s="58">
        <v>0</v>
      </c>
      <c r="C706" s="58">
        <v>32</v>
      </c>
      <c r="D706" s="58">
        <v>1</v>
      </c>
      <c r="E706" s="58">
        <v>0</v>
      </c>
      <c r="F706" s="58">
        <v>0</v>
      </c>
      <c r="G706" s="58">
        <v>1</v>
      </c>
      <c r="H706" s="58">
        <v>0.95</v>
      </c>
      <c r="I706" s="58">
        <v>1</v>
      </c>
    </row>
    <row r="707" spans="1:9" s="59" customFormat="1" x14ac:dyDescent="0.15">
      <c r="A707" s="55">
        <v>2021</v>
      </c>
      <c r="B707" s="58">
        <v>0</v>
      </c>
      <c r="C707" s="58">
        <v>86</v>
      </c>
      <c r="D707" s="58">
        <v>1</v>
      </c>
      <c r="E707" s="58">
        <v>0</v>
      </c>
      <c r="F707" s="58">
        <v>0</v>
      </c>
      <c r="G707" s="58">
        <v>1</v>
      </c>
      <c r="H707" s="58">
        <v>0.95238095199999995</v>
      </c>
      <c r="I707" s="58">
        <v>2</v>
      </c>
    </row>
    <row r="708" spans="1:9" s="59" customFormat="1" x14ac:dyDescent="0.15">
      <c r="A708" s="55">
        <v>2022</v>
      </c>
      <c r="B708" s="58">
        <v>0</v>
      </c>
      <c r="C708" s="58">
        <v>86</v>
      </c>
      <c r="D708" s="58">
        <v>1</v>
      </c>
      <c r="E708" s="58">
        <v>0</v>
      </c>
      <c r="F708" s="58">
        <v>0</v>
      </c>
      <c r="G708" s="58">
        <v>1</v>
      </c>
      <c r="H708" s="58">
        <v>0.966292135</v>
      </c>
      <c r="I708" s="58">
        <v>1</v>
      </c>
    </row>
    <row r="709" spans="1:9" s="59" customFormat="1" x14ac:dyDescent="0.15">
      <c r="A709" s="55">
        <v>2023</v>
      </c>
      <c r="B709" s="58">
        <v>0</v>
      </c>
      <c r="C709" s="58">
        <v>86</v>
      </c>
      <c r="D709" s="58">
        <v>1</v>
      </c>
      <c r="E709" s="58">
        <v>0</v>
      </c>
      <c r="F709" s="58">
        <v>0</v>
      </c>
      <c r="G709" s="58">
        <v>1</v>
      </c>
      <c r="H709" s="58">
        <v>0.94252873599999998</v>
      </c>
      <c r="I709" s="58">
        <v>2</v>
      </c>
    </row>
    <row r="710" spans="1:9" x14ac:dyDescent="0.15">
      <c r="A710" s="35">
        <v>1992</v>
      </c>
      <c r="B710" s="57">
        <v>0</v>
      </c>
      <c r="C710" s="57">
        <v>8</v>
      </c>
      <c r="D710" s="57">
        <v>1</v>
      </c>
      <c r="E710" s="57">
        <v>0</v>
      </c>
      <c r="F710" s="57">
        <v>0</v>
      </c>
      <c r="G710" s="57">
        <v>1</v>
      </c>
      <c r="H710" s="57">
        <v>0.918918919</v>
      </c>
      <c r="I710" s="57">
        <v>5</v>
      </c>
    </row>
    <row r="711" spans="1:9" x14ac:dyDescent="0.15">
      <c r="A711" s="35">
        <v>1993</v>
      </c>
      <c r="B711" s="57">
        <v>0</v>
      </c>
      <c r="C711" s="57">
        <v>0</v>
      </c>
      <c r="D711" s="57">
        <v>1</v>
      </c>
      <c r="E711" s="57">
        <v>0</v>
      </c>
      <c r="F711" s="57">
        <v>0</v>
      </c>
      <c r="G711" s="57">
        <v>1</v>
      </c>
      <c r="H711" s="57">
        <v>0.9140625</v>
      </c>
      <c r="I711" s="57">
        <v>1</v>
      </c>
    </row>
    <row r="712" spans="1:9" x14ac:dyDescent="0.15">
      <c r="A712" s="35">
        <v>1994</v>
      </c>
      <c r="B712" s="57">
        <v>0</v>
      </c>
      <c r="C712" s="57">
        <v>1</v>
      </c>
      <c r="D712" s="57">
        <v>1</v>
      </c>
      <c r="E712" s="57">
        <v>0</v>
      </c>
      <c r="F712" s="57">
        <v>0</v>
      </c>
      <c r="G712" s="57">
        <v>1</v>
      </c>
      <c r="H712" s="57">
        <v>0.88805970099999998</v>
      </c>
      <c r="I712" s="57">
        <v>2</v>
      </c>
    </row>
    <row r="713" spans="1:9" x14ac:dyDescent="0.15">
      <c r="A713" s="35">
        <v>1995</v>
      </c>
      <c r="B713" s="57">
        <v>0</v>
      </c>
      <c r="C713" s="57">
        <v>0</v>
      </c>
      <c r="D713" s="57">
        <v>1</v>
      </c>
      <c r="E713" s="57">
        <v>0</v>
      </c>
      <c r="F713" s="57">
        <v>0</v>
      </c>
      <c r="G713" s="57">
        <v>1</v>
      </c>
      <c r="H713" s="57">
        <v>0.75</v>
      </c>
      <c r="I713" s="57">
        <v>2</v>
      </c>
    </row>
    <row r="714" spans="1:9" x14ac:dyDescent="0.15">
      <c r="A714" s="35">
        <v>1996</v>
      </c>
      <c r="B714" s="57">
        <v>0</v>
      </c>
      <c r="C714" s="57">
        <v>0</v>
      </c>
      <c r="D714" s="57">
        <v>1</v>
      </c>
      <c r="E714" s="57">
        <v>0</v>
      </c>
      <c r="F714" s="57">
        <v>0</v>
      </c>
      <c r="G714" s="57">
        <v>1</v>
      </c>
      <c r="H714" s="57">
        <v>0.94078947400000001</v>
      </c>
      <c r="I714" s="57">
        <v>1</v>
      </c>
    </row>
    <row r="715" spans="1:9" x14ac:dyDescent="0.15">
      <c r="A715" s="35">
        <v>1997</v>
      </c>
      <c r="B715" s="57">
        <v>0</v>
      </c>
      <c r="C715" s="57">
        <v>0</v>
      </c>
      <c r="D715" s="57">
        <v>1</v>
      </c>
      <c r="E715" s="57">
        <v>0</v>
      </c>
      <c r="F715" s="57">
        <v>0</v>
      </c>
      <c r="G715" s="57">
        <v>1</v>
      </c>
      <c r="H715" s="57">
        <v>0.92465753399999995</v>
      </c>
      <c r="I715" s="57">
        <v>3</v>
      </c>
    </row>
    <row r="716" spans="1:9" x14ac:dyDescent="0.15">
      <c r="A716" s="35">
        <v>1998</v>
      </c>
      <c r="B716" s="57">
        <v>0</v>
      </c>
      <c r="C716" s="57">
        <v>0</v>
      </c>
      <c r="D716" s="57">
        <v>1</v>
      </c>
      <c r="E716" s="57">
        <v>0</v>
      </c>
      <c r="F716" s="57">
        <v>0</v>
      </c>
      <c r="G716" s="57">
        <v>1</v>
      </c>
      <c r="H716" s="57">
        <v>0.928571429</v>
      </c>
      <c r="I716" s="57">
        <v>5</v>
      </c>
    </row>
    <row r="717" spans="1:9" x14ac:dyDescent="0.15">
      <c r="A717" s="35">
        <v>1999</v>
      </c>
      <c r="B717" s="57">
        <v>0</v>
      </c>
      <c r="C717" s="57">
        <v>56</v>
      </c>
      <c r="D717" s="57">
        <v>1</v>
      </c>
      <c r="E717" s="57">
        <v>0</v>
      </c>
      <c r="F717" s="57">
        <v>0</v>
      </c>
      <c r="G717" s="57">
        <v>1</v>
      </c>
      <c r="H717" s="57">
        <v>0.91428571400000003</v>
      </c>
      <c r="I717" s="57">
        <v>3</v>
      </c>
    </row>
    <row r="718" spans="1:9" x14ac:dyDescent="0.15">
      <c r="A718" s="35">
        <v>2000</v>
      </c>
      <c r="B718" s="57">
        <v>0</v>
      </c>
      <c r="C718" s="57">
        <v>82</v>
      </c>
      <c r="D718" s="57">
        <v>1</v>
      </c>
      <c r="E718" s="57">
        <v>0</v>
      </c>
      <c r="F718" s="57">
        <v>0</v>
      </c>
      <c r="G718" s="57">
        <v>1</v>
      </c>
      <c r="H718" s="57">
        <v>0.93382352899999999</v>
      </c>
      <c r="I718" s="57">
        <v>2</v>
      </c>
    </row>
    <row r="719" spans="1:9" x14ac:dyDescent="0.15">
      <c r="A719" s="35">
        <v>2001</v>
      </c>
      <c r="B719" s="57">
        <v>0</v>
      </c>
      <c r="C719" s="57">
        <v>3</v>
      </c>
      <c r="D719" s="57">
        <v>1</v>
      </c>
      <c r="E719" s="57">
        <v>0</v>
      </c>
      <c r="F719" s="57">
        <v>0</v>
      </c>
      <c r="G719" s="57">
        <v>1</v>
      </c>
      <c r="H719" s="57">
        <v>0.92647058800000004</v>
      </c>
      <c r="I719" s="57">
        <v>3</v>
      </c>
    </row>
    <row r="720" spans="1:9" x14ac:dyDescent="0.15">
      <c r="A720" s="35">
        <v>2002</v>
      </c>
      <c r="B720" s="57">
        <v>0</v>
      </c>
      <c r="C720" s="57">
        <v>306</v>
      </c>
      <c r="D720" s="57">
        <v>1</v>
      </c>
      <c r="E720" s="57">
        <v>0</v>
      </c>
      <c r="F720" s="57">
        <v>0</v>
      </c>
      <c r="G720" s="57">
        <v>1</v>
      </c>
      <c r="H720" s="57">
        <v>0.918918919</v>
      </c>
      <c r="I720" s="57">
        <v>1</v>
      </c>
    </row>
    <row r="721" spans="1:9" x14ac:dyDescent="0.15">
      <c r="A721" s="35">
        <v>2003</v>
      </c>
      <c r="B721" s="57">
        <v>0</v>
      </c>
      <c r="C721" s="57">
        <v>318</v>
      </c>
      <c r="D721" s="57">
        <v>1</v>
      </c>
      <c r="E721" s="57">
        <v>0</v>
      </c>
      <c r="F721" s="57">
        <v>0</v>
      </c>
      <c r="G721" s="57">
        <v>1</v>
      </c>
      <c r="H721" s="57">
        <v>0.89610389599999996</v>
      </c>
      <c r="I721" s="57">
        <v>3</v>
      </c>
    </row>
    <row r="722" spans="1:9" x14ac:dyDescent="0.15">
      <c r="A722" s="35">
        <v>2004</v>
      </c>
      <c r="B722" s="57">
        <v>0</v>
      </c>
      <c r="C722" s="57">
        <v>25</v>
      </c>
      <c r="D722" s="57">
        <v>1</v>
      </c>
      <c r="E722" s="57">
        <v>0</v>
      </c>
      <c r="F722" s="57">
        <v>0</v>
      </c>
      <c r="G722" s="57">
        <v>1</v>
      </c>
      <c r="H722" s="57">
        <v>0.90972222199999997</v>
      </c>
      <c r="I722" s="57">
        <v>4</v>
      </c>
    </row>
    <row r="723" spans="1:9" x14ac:dyDescent="0.15">
      <c r="A723" s="35">
        <v>2005</v>
      </c>
      <c r="B723" s="57">
        <v>0</v>
      </c>
      <c r="C723" s="57">
        <v>20</v>
      </c>
      <c r="D723" s="57">
        <v>1</v>
      </c>
      <c r="E723" s="57">
        <v>0</v>
      </c>
      <c r="F723" s="57">
        <v>0</v>
      </c>
      <c r="G723" s="57">
        <v>1</v>
      </c>
      <c r="H723" s="57">
        <v>0.88</v>
      </c>
      <c r="I723" s="57">
        <v>4</v>
      </c>
    </row>
    <row r="724" spans="1:9" x14ac:dyDescent="0.15">
      <c r="A724" s="35">
        <v>2006</v>
      </c>
      <c r="B724" s="57">
        <v>0</v>
      </c>
      <c r="C724" s="57">
        <v>10</v>
      </c>
      <c r="D724" s="57">
        <v>1</v>
      </c>
      <c r="E724" s="57">
        <v>0</v>
      </c>
      <c r="F724" s="57">
        <v>0</v>
      </c>
      <c r="G724" s="57">
        <v>1</v>
      </c>
      <c r="H724" s="57">
        <v>0.93069306900000004</v>
      </c>
      <c r="I724" s="57">
        <v>1</v>
      </c>
    </row>
    <row r="725" spans="1:9" x14ac:dyDescent="0.15">
      <c r="A725" s="35">
        <v>2007</v>
      </c>
      <c r="B725" s="57">
        <v>0</v>
      </c>
      <c r="C725" s="57">
        <v>28</v>
      </c>
      <c r="D725" s="57">
        <v>1</v>
      </c>
      <c r="E725" s="57">
        <v>0</v>
      </c>
      <c r="F725" s="57">
        <v>0</v>
      </c>
      <c r="G725" s="57">
        <v>1</v>
      </c>
      <c r="H725" s="57">
        <v>0.88607594899999997</v>
      </c>
      <c r="I725" s="57">
        <v>3</v>
      </c>
    </row>
    <row r="726" spans="1:9" x14ac:dyDescent="0.15">
      <c r="A726" s="35">
        <v>2008</v>
      </c>
      <c r="B726" s="57">
        <v>0</v>
      </c>
      <c r="C726" s="57">
        <v>0</v>
      </c>
      <c r="D726" s="57">
        <v>1</v>
      </c>
      <c r="E726" s="57">
        <v>0</v>
      </c>
      <c r="F726" s="57">
        <v>0</v>
      </c>
      <c r="G726" s="57">
        <v>1</v>
      </c>
      <c r="H726" s="57">
        <v>0.88815789499999998</v>
      </c>
      <c r="I726" s="57">
        <v>2</v>
      </c>
    </row>
    <row r="727" spans="1:9" x14ac:dyDescent="0.15">
      <c r="A727" s="35">
        <v>2009</v>
      </c>
      <c r="B727" s="57">
        <v>0</v>
      </c>
      <c r="C727" s="57">
        <v>1</v>
      </c>
      <c r="D727" s="57">
        <v>1</v>
      </c>
      <c r="E727" s="57">
        <v>0</v>
      </c>
      <c r="F727" s="57">
        <v>0</v>
      </c>
      <c r="G727" s="57">
        <v>1</v>
      </c>
      <c r="H727" s="57">
        <v>0.89705882400000003</v>
      </c>
      <c r="I727" s="57">
        <v>3</v>
      </c>
    </row>
    <row r="728" spans="1:9" x14ac:dyDescent="0.15">
      <c r="A728" s="35">
        <v>2010</v>
      </c>
      <c r="B728" s="57">
        <v>0</v>
      </c>
      <c r="C728" s="57">
        <v>1</v>
      </c>
      <c r="D728" s="57">
        <v>1</v>
      </c>
      <c r="E728" s="57">
        <v>0</v>
      </c>
      <c r="F728" s="57">
        <v>0</v>
      </c>
      <c r="G728" s="57">
        <v>1</v>
      </c>
      <c r="H728" s="57">
        <v>0.85416666699999999</v>
      </c>
      <c r="I728" s="57">
        <v>3</v>
      </c>
    </row>
    <row r="729" spans="1:9" x14ac:dyDescent="0.15">
      <c r="A729" s="35">
        <v>2011</v>
      </c>
      <c r="B729" s="57">
        <v>0</v>
      </c>
      <c r="C729" s="57">
        <v>0</v>
      </c>
      <c r="D729" s="57">
        <v>1</v>
      </c>
      <c r="E729" s="57">
        <v>0</v>
      </c>
      <c r="F729" s="57">
        <v>0</v>
      </c>
      <c r="G729" s="57">
        <v>1</v>
      </c>
      <c r="H729" s="57">
        <v>0.91304347799999996</v>
      </c>
      <c r="I729" s="57">
        <v>2</v>
      </c>
    </row>
    <row r="730" spans="1:9" x14ac:dyDescent="0.15">
      <c r="A730" s="35">
        <v>2012</v>
      </c>
      <c r="B730" s="57">
        <v>0</v>
      </c>
      <c r="C730" s="57">
        <v>0</v>
      </c>
      <c r="D730" s="57">
        <v>1</v>
      </c>
      <c r="E730" s="57">
        <v>0</v>
      </c>
      <c r="F730" s="57">
        <v>0</v>
      </c>
      <c r="G730" s="57">
        <v>1</v>
      </c>
      <c r="H730" s="57">
        <v>0.85507246400000003</v>
      </c>
      <c r="I730" s="57">
        <v>2</v>
      </c>
    </row>
    <row r="731" spans="1:9" x14ac:dyDescent="0.15">
      <c r="A731" s="35">
        <v>2013</v>
      </c>
      <c r="B731" s="57">
        <v>0</v>
      </c>
      <c r="C731" s="57">
        <v>0</v>
      </c>
      <c r="D731" s="57">
        <v>1</v>
      </c>
      <c r="E731" s="57">
        <v>0</v>
      </c>
      <c r="F731" s="57">
        <v>0</v>
      </c>
      <c r="G731" s="57">
        <v>1</v>
      </c>
      <c r="H731" s="57">
        <v>0.89682539699999997</v>
      </c>
      <c r="I731" s="57">
        <v>2</v>
      </c>
    </row>
    <row r="732" spans="1:9" x14ac:dyDescent="0.15">
      <c r="A732" s="35">
        <v>2014</v>
      </c>
      <c r="B732" s="57">
        <v>0</v>
      </c>
      <c r="C732" s="57">
        <v>0</v>
      </c>
      <c r="D732" s="57">
        <v>1</v>
      </c>
      <c r="E732" s="57">
        <v>0</v>
      </c>
      <c r="F732" s="57">
        <v>0</v>
      </c>
      <c r="G732" s="57">
        <v>1</v>
      </c>
      <c r="H732" s="57">
        <v>0.88749999999999996</v>
      </c>
      <c r="I732" s="57">
        <v>3</v>
      </c>
    </row>
    <row r="733" spans="1:9" x14ac:dyDescent="0.15">
      <c r="A733" s="35">
        <v>2015</v>
      </c>
      <c r="B733" s="57">
        <v>0</v>
      </c>
      <c r="C733" s="57">
        <v>0</v>
      </c>
      <c r="D733" s="57">
        <v>1</v>
      </c>
      <c r="E733" s="57">
        <v>0</v>
      </c>
      <c r="F733" s="57">
        <v>0</v>
      </c>
      <c r="G733" s="57">
        <v>1</v>
      </c>
      <c r="H733" s="57">
        <v>0.92105263199999998</v>
      </c>
      <c r="I733" s="57">
        <v>3</v>
      </c>
    </row>
    <row r="734" spans="1:9" x14ac:dyDescent="0.15">
      <c r="A734" s="35">
        <v>2016</v>
      </c>
      <c r="B734" s="57">
        <v>0</v>
      </c>
      <c r="C734" s="57">
        <v>8</v>
      </c>
      <c r="D734" s="57">
        <v>1</v>
      </c>
      <c r="E734" s="57">
        <v>0</v>
      </c>
      <c r="F734" s="57">
        <v>0</v>
      </c>
      <c r="G734" s="57">
        <v>1</v>
      </c>
      <c r="H734" s="57">
        <v>0.90123456800000001</v>
      </c>
      <c r="I734" s="57">
        <v>6</v>
      </c>
    </row>
    <row r="735" spans="1:9" x14ac:dyDescent="0.15">
      <c r="A735" s="35">
        <v>2017</v>
      </c>
      <c r="B735" s="57">
        <v>0</v>
      </c>
      <c r="C735" s="57">
        <v>71</v>
      </c>
      <c r="D735" s="57">
        <v>1</v>
      </c>
      <c r="E735" s="57">
        <v>0</v>
      </c>
      <c r="F735" s="57">
        <v>0</v>
      </c>
      <c r="G735" s="57">
        <v>1</v>
      </c>
      <c r="H735" s="57">
        <v>0.93010752699999999</v>
      </c>
      <c r="I735" s="57">
        <v>2</v>
      </c>
    </row>
    <row r="736" spans="1:9" x14ac:dyDescent="0.15">
      <c r="A736" s="35">
        <v>2018</v>
      </c>
      <c r="B736" s="57">
        <v>0</v>
      </c>
      <c r="C736" s="57">
        <v>25</v>
      </c>
      <c r="D736" s="57">
        <v>1</v>
      </c>
      <c r="E736" s="57">
        <v>0</v>
      </c>
      <c r="F736" s="57">
        <v>0</v>
      </c>
      <c r="G736" s="57">
        <v>1</v>
      </c>
      <c r="H736" s="57">
        <v>0.92452830200000002</v>
      </c>
      <c r="I736" s="57">
        <v>5</v>
      </c>
    </row>
    <row r="737" spans="1:9" x14ac:dyDescent="0.15">
      <c r="A737" s="35">
        <v>2019</v>
      </c>
      <c r="B737" s="57">
        <v>0</v>
      </c>
      <c r="C737" s="57">
        <v>11</v>
      </c>
      <c r="D737" s="57">
        <v>1</v>
      </c>
      <c r="E737" s="57">
        <v>0</v>
      </c>
      <c r="F737" s="57">
        <v>0</v>
      </c>
      <c r="G737" s="57">
        <v>1</v>
      </c>
      <c r="H737" s="57">
        <v>0.91500000000000004</v>
      </c>
      <c r="I737" s="57">
        <v>4</v>
      </c>
    </row>
    <row r="738" spans="1:9" x14ac:dyDescent="0.15">
      <c r="A738" s="35">
        <v>2020</v>
      </c>
      <c r="B738" s="57">
        <v>0</v>
      </c>
      <c r="C738" s="57">
        <v>27</v>
      </c>
      <c r="D738" s="57">
        <v>1</v>
      </c>
      <c r="E738" s="57">
        <v>0</v>
      </c>
      <c r="F738" s="57">
        <v>0</v>
      </c>
      <c r="G738" s="57">
        <v>1</v>
      </c>
      <c r="H738" s="57">
        <v>0.92</v>
      </c>
      <c r="I738" s="57">
        <v>1</v>
      </c>
    </row>
    <row r="739" spans="1:9" x14ac:dyDescent="0.15">
      <c r="A739" s="35">
        <v>2021</v>
      </c>
      <c r="B739" s="57">
        <v>0</v>
      </c>
      <c r="C739" s="57">
        <v>13</v>
      </c>
      <c r="D739" s="57">
        <v>1</v>
      </c>
      <c r="E739" s="57">
        <v>0</v>
      </c>
      <c r="F739" s="57">
        <v>0</v>
      </c>
      <c r="G739" s="57">
        <v>1</v>
      </c>
      <c r="H739" s="57">
        <v>0.90697674399999995</v>
      </c>
      <c r="I739" s="57">
        <v>3</v>
      </c>
    </row>
    <row r="740" spans="1:9" x14ac:dyDescent="0.15">
      <c r="A740" s="35">
        <v>2022</v>
      </c>
      <c r="B740" s="57">
        <v>0</v>
      </c>
      <c r="C740" s="57">
        <v>21</v>
      </c>
      <c r="D740" s="57">
        <v>1</v>
      </c>
      <c r="E740" s="57">
        <v>0</v>
      </c>
      <c r="F740" s="57">
        <v>0</v>
      </c>
      <c r="G740" s="57">
        <v>1</v>
      </c>
      <c r="H740" s="57">
        <v>0.94382022499999996</v>
      </c>
      <c r="I740" s="57">
        <v>3</v>
      </c>
    </row>
    <row r="741" spans="1:9" x14ac:dyDescent="0.15">
      <c r="A741" s="35">
        <v>2023</v>
      </c>
      <c r="B741" s="57">
        <v>0</v>
      </c>
      <c r="C741" s="57">
        <v>13</v>
      </c>
      <c r="D741" s="57">
        <v>1</v>
      </c>
      <c r="E741" s="57">
        <v>0</v>
      </c>
      <c r="F741" s="57">
        <v>0</v>
      </c>
      <c r="G741" s="57">
        <v>1</v>
      </c>
      <c r="H741" s="57">
        <v>0.908045977</v>
      </c>
      <c r="I741" s="57">
        <v>1</v>
      </c>
    </row>
    <row r="742" spans="1:9" s="59" customFormat="1" x14ac:dyDescent="0.15">
      <c r="A742" s="55">
        <v>1992</v>
      </c>
      <c r="B742" s="58">
        <v>0</v>
      </c>
      <c r="C742" s="58">
        <v>0</v>
      </c>
      <c r="D742" s="58">
        <v>0</v>
      </c>
      <c r="E742" s="58">
        <v>0</v>
      </c>
      <c r="F742" s="58">
        <v>0</v>
      </c>
      <c r="G742" s="58">
        <v>0</v>
      </c>
      <c r="H742" s="58">
        <v>0.75</v>
      </c>
      <c r="I742" s="58">
        <v>2</v>
      </c>
    </row>
    <row r="743" spans="1:9" s="59" customFormat="1" x14ac:dyDescent="0.15">
      <c r="A743" s="55">
        <v>1993</v>
      </c>
      <c r="B743" s="58">
        <v>0</v>
      </c>
      <c r="C743" s="58">
        <v>0</v>
      </c>
      <c r="D743" s="58">
        <v>0</v>
      </c>
      <c r="E743" s="58">
        <v>0</v>
      </c>
      <c r="F743" s="58">
        <v>0</v>
      </c>
      <c r="G743" s="58">
        <v>0</v>
      </c>
      <c r="H743" s="58">
        <v>0.7890625</v>
      </c>
      <c r="I743" s="58">
        <v>0</v>
      </c>
    </row>
    <row r="744" spans="1:9" s="59" customFormat="1" x14ac:dyDescent="0.15">
      <c r="A744" s="55">
        <v>1994</v>
      </c>
      <c r="B744" s="58">
        <v>0</v>
      </c>
      <c r="C744" s="58">
        <v>0</v>
      </c>
      <c r="D744" s="58">
        <v>0</v>
      </c>
      <c r="E744" s="58">
        <v>0</v>
      </c>
      <c r="F744" s="58">
        <v>0</v>
      </c>
      <c r="G744" s="58">
        <v>0</v>
      </c>
      <c r="H744" s="58">
        <v>0.70895522399999999</v>
      </c>
      <c r="I744" s="58">
        <v>2</v>
      </c>
    </row>
    <row r="745" spans="1:9" s="59" customFormat="1" x14ac:dyDescent="0.15">
      <c r="A745" s="55">
        <v>1995</v>
      </c>
      <c r="B745" s="58">
        <v>0</v>
      </c>
      <c r="C745" s="58">
        <v>0</v>
      </c>
      <c r="D745" s="58">
        <v>0</v>
      </c>
      <c r="E745" s="58">
        <v>0</v>
      </c>
      <c r="F745" s="58">
        <v>0</v>
      </c>
      <c r="G745" s="58">
        <v>0</v>
      </c>
      <c r="H745" s="58">
        <v>0.63124999999999998</v>
      </c>
      <c r="I745" s="58">
        <v>1</v>
      </c>
    </row>
    <row r="746" spans="1:9" s="59" customFormat="1" x14ac:dyDescent="0.15">
      <c r="A746" s="55">
        <v>1996</v>
      </c>
      <c r="B746" s="58">
        <v>0</v>
      </c>
      <c r="C746" s="58">
        <v>0</v>
      </c>
      <c r="D746" s="58">
        <v>0</v>
      </c>
      <c r="E746" s="58">
        <v>0</v>
      </c>
      <c r="F746" s="58">
        <v>0</v>
      </c>
      <c r="G746" s="58">
        <v>0</v>
      </c>
      <c r="H746" s="58">
        <v>0.79333333299999997</v>
      </c>
      <c r="I746" s="58">
        <v>1</v>
      </c>
    </row>
    <row r="747" spans="1:9" s="59" customFormat="1" x14ac:dyDescent="0.15">
      <c r="A747" s="55">
        <v>1997</v>
      </c>
      <c r="B747" s="58">
        <v>0</v>
      </c>
      <c r="C747" s="58">
        <v>0</v>
      </c>
      <c r="D747" s="58">
        <v>0</v>
      </c>
      <c r="E747" s="58">
        <v>0</v>
      </c>
      <c r="F747" s="58">
        <v>0</v>
      </c>
      <c r="G747" s="58">
        <v>0</v>
      </c>
      <c r="H747" s="58">
        <v>0.76712328799999996</v>
      </c>
      <c r="I747" s="58">
        <v>1</v>
      </c>
    </row>
    <row r="748" spans="1:9" s="59" customFormat="1" x14ac:dyDescent="0.15">
      <c r="A748" s="55">
        <v>1998</v>
      </c>
      <c r="B748" s="58">
        <v>0</v>
      </c>
      <c r="C748" s="58">
        <v>0</v>
      </c>
      <c r="D748" s="58">
        <v>0</v>
      </c>
      <c r="E748" s="58">
        <v>0</v>
      </c>
      <c r="F748" s="58">
        <v>0</v>
      </c>
      <c r="G748" s="58">
        <v>0</v>
      </c>
      <c r="H748" s="58">
        <v>0.81451612900000003</v>
      </c>
      <c r="I748" s="58">
        <v>1</v>
      </c>
    </row>
    <row r="749" spans="1:9" s="59" customFormat="1" x14ac:dyDescent="0.15">
      <c r="A749" s="55">
        <v>1999</v>
      </c>
      <c r="B749" s="58">
        <v>0</v>
      </c>
      <c r="C749" s="58">
        <v>-0.5</v>
      </c>
      <c r="D749" s="58">
        <v>0</v>
      </c>
      <c r="E749" s="58">
        <v>0</v>
      </c>
      <c r="F749" s="58">
        <v>0</v>
      </c>
      <c r="G749" s="58">
        <v>0</v>
      </c>
      <c r="H749" s="58">
        <v>0.77142857099999995</v>
      </c>
      <c r="I749" s="58">
        <v>0</v>
      </c>
    </row>
    <row r="750" spans="1:9" s="59" customFormat="1" x14ac:dyDescent="0.15">
      <c r="A750" s="55">
        <v>2000</v>
      </c>
      <c r="B750" s="58">
        <v>0</v>
      </c>
      <c r="C750" s="58">
        <v>0</v>
      </c>
      <c r="D750" s="58">
        <v>0</v>
      </c>
      <c r="E750" s="58">
        <v>0</v>
      </c>
      <c r="F750" s="58">
        <v>0</v>
      </c>
      <c r="G750" s="58">
        <v>0</v>
      </c>
      <c r="H750" s="58">
        <v>0.72388059699999996</v>
      </c>
      <c r="I750" s="58">
        <v>3</v>
      </c>
    </row>
    <row r="751" spans="1:9" s="59" customFormat="1" x14ac:dyDescent="0.15">
      <c r="A751" s="55">
        <v>2001</v>
      </c>
      <c r="B751" s="58">
        <v>0</v>
      </c>
      <c r="C751" s="58">
        <v>0</v>
      </c>
      <c r="D751" s="58">
        <v>0</v>
      </c>
      <c r="E751" s="58">
        <v>0</v>
      </c>
      <c r="F751" s="58">
        <v>0</v>
      </c>
      <c r="G751" s="58">
        <v>0</v>
      </c>
      <c r="H751" s="58">
        <v>0.70895522399999999</v>
      </c>
      <c r="I751" s="58">
        <v>0</v>
      </c>
    </row>
    <row r="752" spans="1:9" s="59" customFormat="1" x14ac:dyDescent="0.15">
      <c r="A752" s="55">
        <v>2002</v>
      </c>
      <c r="B752" s="58">
        <v>0</v>
      </c>
      <c r="C752" s="58">
        <v>0</v>
      </c>
      <c r="D752" s="58">
        <v>0</v>
      </c>
      <c r="E752" s="58">
        <v>0</v>
      </c>
      <c r="F752" s="58">
        <v>0</v>
      </c>
      <c r="G752" s="58">
        <v>0</v>
      </c>
      <c r="H752" s="58">
        <v>0.736486486</v>
      </c>
      <c r="I752" s="58">
        <v>1</v>
      </c>
    </row>
    <row r="753" spans="1:9" s="59" customFormat="1" x14ac:dyDescent="0.15">
      <c r="A753" s="55">
        <v>2003</v>
      </c>
      <c r="B753" s="58">
        <v>0</v>
      </c>
      <c r="C753" s="58">
        <v>0</v>
      </c>
      <c r="D753" s="58">
        <v>0</v>
      </c>
      <c r="E753" s="58">
        <v>0</v>
      </c>
      <c r="F753" s="58">
        <v>0</v>
      </c>
      <c r="G753" s="58">
        <v>0</v>
      </c>
      <c r="H753" s="58">
        <v>0.73376623399999996</v>
      </c>
      <c r="I753" s="58">
        <v>2</v>
      </c>
    </row>
    <row r="754" spans="1:9" s="59" customFormat="1" x14ac:dyDescent="0.15">
      <c r="A754" s="55">
        <v>2004</v>
      </c>
      <c r="B754" s="58">
        <v>0</v>
      </c>
      <c r="C754" s="58">
        <v>0</v>
      </c>
      <c r="D754" s="58">
        <v>0</v>
      </c>
      <c r="E754" s="58">
        <v>0</v>
      </c>
      <c r="F754" s="58">
        <v>0</v>
      </c>
      <c r="G754" s="58">
        <v>0</v>
      </c>
      <c r="H754" s="58">
        <v>0.71232876700000003</v>
      </c>
      <c r="I754" s="58">
        <v>0</v>
      </c>
    </row>
    <row r="755" spans="1:9" s="59" customFormat="1" x14ac:dyDescent="0.15">
      <c r="A755" s="55">
        <v>2005</v>
      </c>
      <c r="B755" s="58">
        <v>0</v>
      </c>
      <c r="C755" s="58">
        <v>1</v>
      </c>
      <c r="D755" s="58">
        <v>0</v>
      </c>
      <c r="E755" s="58">
        <v>0</v>
      </c>
      <c r="F755" s="58">
        <v>0</v>
      </c>
      <c r="G755" s="58">
        <v>0</v>
      </c>
      <c r="H755" s="58">
        <v>0.70547945199999995</v>
      </c>
      <c r="I755" s="58">
        <v>3</v>
      </c>
    </row>
    <row r="756" spans="1:9" s="59" customFormat="1" x14ac:dyDescent="0.15">
      <c r="A756" s="55">
        <v>2006</v>
      </c>
      <c r="B756" s="58">
        <v>0</v>
      </c>
      <c r="C756" s="58">
        <v>1</v>
      </c>
      <c r="D756" s="58">
        <v>0</v>
      </c>
      <c r="E756" s="58">
        <v>0</v>
      </c>
      <c r="F756" s="58">
        <v>0</v>
      </c>
      <c r="G756" s="58">
        <v>0</v>
      </c>
      <c r="H756" s="58">
        <v>0.73762376200000002</v>
      </c>
      <c r="I756" s="58">
        <v>1</v>
      </c>
    </row>
    <row r="757" spans="1:9" s="59" customFormat="1" x14ac:dyDescent="0.15">
      <c r="A757" s="55">
        <v>2007</v>
      </c>
      <c r="B757" s="58">
        <v>0</v>
      </c>
      <c r="C757" s="58">
        <v>0</v>
      </c>
      <c r="D757" s="58">
        <v>0</v>
      </c>
      <c r="E757" s="58">
        <v>0</v>
      </c>
      <c r="F757" s="58">
        <v>0</v>
      </c>
      <c r="G757" s="58">
        <v>0</v>
      </c>
      <c r="H757" s="58">
        <v>0.69230769199999997</v>
      </c>
      <c r="I757" s="58">
        <v>0</v>
      </c>
    </row>
    <row r="758" spans="1:9" s="59" customFormat="1" x14ac:dyDescent="0.15">
      <c r="A758" s="55">
        <v>2008</v>
      </c>
      <c r="B758" s="58">
        <v>0</v>
      </c>
      <c r="C758" s="58">
        <v>0</v>
      </c>
      <c r="D758" s="58">
        <v>0</v>
      </c>
      <c r="E758" s="58">
        <v>0</v>
      </c>
      <c r="F758" s="58">
        <v>0</v>
      </c>
      <c r="G758" s="58">
        <v>0</v>
      </c>
      <c r="H758" s="58">
        <v>0.65789473700000001</v>
      </c>
      <c r="I758" s="58">
        <v>0</v>
      </c>
    </row>
    <row r="759" spans="1:9" s="59" customFormat="1" x14ac:dyDescent="0.15">
      <c r="A759" s="55">
        <v>2009</v>
      </c>
      <c r="B759" s="58">
        <v>0</v>
      </c>
      <c r="C759" s="58">
        <v>0</v>
      </c>
      <c r="D759" s="58">
        <v>0</v>
      </c>
      <c r="E759" s="58">
        <v>0</v>
      </c>
      <c r="F759" s="58">
        <v>0</v>
      </c>
      <c r="G759" s="58">
        <v>0</v>
      </c>
      <c r="H759" s="58">
        <v>0.639705882</v>
      </c>
      <c r="I759" s="58">
        <v>0</v>
      </c>
    </row>
    <row r="760" spans="1:9" s="59" customFormat="1" x14ac:dyDescent="0.15">
      <c r="A760" s="55">
        <v>2010</v>
      </c>
      <c r="B760" s="58">
        <v>0</v>
      </c>
      <c r="C760" s="58">
        <v>0</v>
      </c>
      <c r="D760" s="58">
        <v>0</v>
      </c>
      <c r="E760" s="58">
        <v>0</v>
      </c>
      <c r="F760" s="58">
        <v>0</v>
      </c>
      <c r="G760" s="58">
        <v>0</v>
      </c>
      <c r="H760" s="58">
        <v>0.60416666699999999</v>
      </c>
      <c r="I760" s="58">
        <v>0</v>
      </c>
    </row>
    <row r="761" spans="1:9" s="59" customFormat="1" x14ac:dyDescent="0.15">
      <c r="A761" s="55">
        <v>2011</v>
      </c>
      <c r="B761" s="58">
        <v>0</v>
      </c>
      <c r="C761" s="58">
        <v>0</v>
      </c>
      <c r="D761" s="58">
        <v>0</v>
      </c>
      <c r="E761" s="58">
        <v>0</v>
      </c>
      <c r="F761" s="58">
        <v>0</v>
      </c>
      <c r="G761" s="58">
        <v>0</v>
      </c>
      <c r="H761" s="58">
        <v>0.66666666699999999</v>
      </c>
      <c r="I761" s="58">
        <v>1</v>
      </c>
    </row>
    <row r="762" spans="1:9" s="59" customFormat="1" x14ac:dyDescent="0.15">
      <c r="A762" s="55">
        <v>2012</v>
      </c>
      <c r="B762" s="58">
        <v>0</v>
      </c>
      <c r="C762" s="58">
        <v>0</v>
      </c>
      <c r="D762" s="58">
        <v>0</v>
      </c>
      <c r="E762" s="58">
        <v>0</v>
      </c>
      <c r="F762" s="58">
        <v>0</v>
      </c>
      <c r="G762" s="58">
        <v>0</v>
      </c>
      <c r="H762" s="58">
        <v>0.64492753599999997</v>
      </c>
      <c r="I762" s="58">
        <v>1</v>
      </c>
    </row>
    <row r="763" spans="1:9" s="59" customFormat="1" x14ac:dyDescent="0.15">
      <c r="A763" s="55">
        <v>2013</v>
      </c>
      <c r="B763" s="58">
        <v>0</v>
      </c>
      <c r="C763" s="58">
        <v>0</v>
      </c>
      <c r="D763" s="58">
        <v>0</v>
      </c>
      <c r="E763" s="58">
        <v>0</v>
      </c>
      <c r="F763" s="58">
        <v>0</v>
      </c>
      <c r="G763" s="58">
        <v>0</v>
      </c>
      <c r="H763" s="58">
        <v>0.625</v>
      </c>
      <c r="I763" s="58">
        <v>3</v>
      </c>
    </row>
    <row r="764" spans="1:9" s="59" customFormat="1" x14ac:dyDescent="0.15">
      <c r="A764" s="55">
        <v>2014</v>
      </c>
      <c r="B764" s="58">
        <v>0</v>
      </c>
      <c r="C764" s="58">
        <v>0</v>
      </c>
      <c r="D764" s="58">
        <v>0</v>
      </c>
      <c r="E764" s="58">
        <v>0</v>
      </c>
      <c r="F764" s="58">
        <v>0</v>
      </c>
      <c r="G764" s="58">
        <v>0</v>
      </c>
      <c r="H764" s="58">
        <v>0.64102564100000003</v>
      </c>
      <c r="I764" s="58">
        <v>0</v>
      </c>
    </row>
    <row r="765" spans="1:9" s="59" customFormat="1" x14ac:dyDescent="0.15">
      <c r="A765" s="55">
        <v>2015</v>
      </c>
      <c r="B765" s="58">
        <v>0</v>
      </c>
      <c r="C765" s="58">
        <v>-3</v>
      </c>
      <c r="D765" s="58">
        <v>0</v>
      </c>
      <c r="E765" s="58">
        <v>0</v>
      </c>
      <c r="F765" s="58">
        <v>0</v>
      </c>
      <c r="G765" s="58">
        <v>0</v>
      </c>
      <c r="H765" s="58">
        <v>0.63461538500000003</v>
      </c>
      <c r="I765" s="58">
        <v>0</v>
      </c>
    </row>
    <row r="766" spans="1:9" s="59" customFormat="1" x14ac:dyDescent="0.15">
      <c r="A766" s="55">
        <v>2016</v>
      </c>
      <c r="B766" s="58">
        <v>0</v>
      </c>
      <c r="C766" s="58">
        <v>0</v>
      </c>
      <c r="D766" s="58">
        <v>0</v>
      </c>
      <c r="E766" s="58">
        <v>0</v>
      </c>
      <c r="F766" s="58">
        <v>0</v>
      </c>
      <c r="G766" s="58">
        <v>0</v>
      </c>
      <c r="H766" s="58">
        <v>0.65432098800000005</v>
      </c>
      <c r="I766" s="58">
        <v>0</v>
      </c>
    </row>
    <row r="767" spans="1:9" s="59" customFormat="1" x14ac:dyDescent="0.15">
      <c r="A767" s="55">
        <v>2017</v>
      </c>
      <c r="B767" s="58">
        <v>0</v>
      </c>
      <c r="C767" s="58">
        <v>0</v>
      </c>
      <c r="D767" s="58">
        <v>0</v>
      </c>
      <c r="E767" s="58">
        <v>0</v>
      </c>
      <c r="F767" s="58">
        <v>0</v>
      </c>
      <c r="G767" s="58">
        <v>0</v>
      </c>
      <c r="H767" s="58">
        <v>0.65053763399999998</v>
      </c>
      <c r="I767" s="58">
        <v>0</v>
      </c>
    </row>
    <row r="768" spans="1:9" s="59" customFormat="1" x14ac:dyDescent="0.15">
      <c r="A768" s="55">
        <v>2018</v>
      </c>
      <c r="B768" s="58">
        <v>0</v>
      </c>
      <c r="C768" s="58">
        <v>0</v>
      </c>
      <c r="D768" s="58">
        <v>0</v>
      </c>
      <c r="E768" s="58">
        <v>0</v>
      </c>
      <c r="F768" s="58">
        <v>0</v>
      </c>
      <c r="G768" s="58">
        <v>0</v>
      </c>
      <c r="H768" s="58">
        <v>0.65094339599999995</v>
      </c>
      <c r="I768" s="58">
        <v>0</v>
      </c>
    </row>
    <row r="769" spans="1:9" s="59" customFormat="1" x14ac:dyDescent="0.15">
      <c r="A769" s="55">
        <v>2019</v>
      </c>
      <c r="B769" s="58">
        <v>0</v>
      </c>
      <c r="C769" s="58">
        <v>0</v>
      </c>
      <c r="D769" s="58">
        <v>0</v>
      </c>
      <c r="E769" s="58">
        <v>0</v>
      </c>
      <c r="F769" s="58">
        <v>0</v>
      </c>
      <c r="G769" s="58">
        <v>0</v>
      </c>
      <c r="H769" s="58">
        <v>0.58333333300000001</v>
      </c>
      <c r="I769" s="58">
        <v>0</v>
      </c>
    </row>
    <row r="770" spans="1:9" s="59" customFormat="1" x14ac:dyDescent="0.15">
      <c r="A770" s="55">
        <v>2020</v>
      </c>
      <c r="B770" s="58">
        <v>0</v>
      </c>
      <c r="C770" s="58">
        <v>0</v>
      </c>
      <c r="D770" s="58">
        <v>0</v>
      </c>
      <c r="E770" s="58">
        <v>-3</v>
      </c>
      <c r="F770" s="58">
        <v>0</v>
      </c>
      <c r="G770" s="58">
        <v>0</v>
      </c>
      <c r="H770" s="58">
        <v>0.63</v>
      </c>
      <c r="I770" s="58">
        <v>0</v>
      </c>
    </row>
    <row r="771" spans="1:9" s="59" customFormat="1" x14ac:dyDescent="0.15">
      <c r="A771" s="55">
        <v>2021</v>
      </c>
      <c r="B771" s="58">
        <v>0</v>
      </c>
      <c r="C771" s="58">
        <v>0</v>
      </c>
      <c r="D771" s="58">
        <v>0</v>
      </c>
      <c r="E771" s="58">
        <v>-8</v>
      </c>
      <c r="F771" s="58">
        <v>0</v>
      </c>
      <c r="G771" s="58">
        <v>0</v>
      </c>
      <c r="H771" s="58">
        <v>0.54651162799999997</v>
      </c>
      <c r="I771" s="58">
        <v>0</v>
      </c>
    </row>
    <row r="772" spans="1:9" s="59" customFormat="1" x14ac:dyDescent="0.15">
      <c r="A772" s="55">
        <v>2022</v>
      </c>
      <c r="B772" s="58">
        <v>0</v>
      </c>
      <c r="C772" s="58">
        <v>-256</v>
      </c>
      <c r="D772" s="58">
        <v>0</v>
      </c>
      <c r="E772" s="58">
        <v>-19</v>
      </c>
      <c r="F772" s="58">
        <v>0</v>
      </c>
      <c r="G772" s="58">
        <v>0</v>
      </c>
      <c r="H772" s="58">
        <v>0.49438202199999998</v>
      </c>
      <c r="I772" s="58">
        <v>0</v>
      </c>
    </row>
    <row r="773" spans="1:9" s="59" customFormat="1" x14ac:dyDescent="0.15">
      <c r="A773" s="55">
        <v>2023</v>
      </c>
      <c r="B773" s="58">
        <v>0</v>
      </c>
      <c r="C773" s="58">
        <v>-156</v>
      </c>
      <c r="D773" s="58">
        <v>0</v>
      </c>
      <c r="E773" s="58">
        <v>-21</v>
      </c>
      <c r="F773" s="58">
        <v>0</v>
      </c>
      <c r="G773" s="58">
        <v>0</v>
      </c>
      <c r="H773" s="58">
        <v>0.45402298899999999</v>
      </c>
      <c r="I773" s="58">
        <v>0</v>
      </c>
    </row>
    <row r="774" spans="1:9" x14ac:dyDescent="0.15">
      <c r="A774" s="35">
        <v>1992</v>
      </c>
      <c r="B774" s="57">
        <v>0</v>
      </c>
      <c r="C774" s="57">
        <v>0</v>
      </c>
      <c r="D774" s="57">
        <v>0</v>
      </c>
      <c r="E774" s="57">
        <v>0</v>
      </c>
      <c r="F774" s="57">
        <v>0</v>
      </c>
      <c r="G774" s="57">
        <v>0</v>
      </c>
      <c r="H774" s="57">
        <v>0.72972972999999997</v>
      </c>
      <c r="I774" s="57">
        <v>0</v>
      </c>
    </row>
    <row r="775" spans="1:9" x14ac:dyDescent="0.15">
      <c r="A775" s="35">
        <v>1993</v>
      </c>
      <c r="B775" s="57">
        <v>0</v>
      </c>
      <c r="C775" s="57">
        <v>0</v>
      </c>
      <c r="D775" s="57">
        <v>0</v>
      </c>
      <c r="E775" s="57">
        <v>0</v>
      </c>
      <c r="F775" s="57">
        <v>0</v>
      </c>
      <c r="G775" s="57">
        <v>0</v>
      </c>
      <c r="H775" s="57">
        <v>0.6875</v>
      </c>
      <c r="I775" s="57">
        <v>1</v>
      </c>
    </row>
    <row r="776" spans="1:9" x14ac:dyDescent="0.15">
      <c r="A776" s="35">
        <v>1994</v>
      </c>
      <c r="B776" s="57">
        <v>0</v>
      </c>
      <c r="C776" s="57">
        <v>0</v>
      </c>
      <c r="D776" s="57">
        <v>0</v>
      </c>
      <c r="E776" s="57">
        <v>0</v>
      </c>
      <c r="F776" s="57">
        <v>0</v>
      </c>
      <c r="G776" s="57">
        <v>0</v>
      </c>
      <c r="H776" s="57">
        <v>0.77272727299999999</v>
      </c>
      <c r="I776" s="57">
        <v>0</v>
      </c>
    </row>
    <row r="777" spans="1:9" x14ac:dyDescent="0.15">
      <c r="A777" s="35">
        <v>1995</v>
      </c>
      <c r="B777" s="57">
        <v>0</v>
      </c>
      <c r="C777" s="57">
        <v>0</v>
      </c>
      <c r="D777" s="57">
        <v>0</v>
      </c>
      <c r="E777" s="57">
        <v>0</v>
      </c>
      <c r="F777" s="57">
        <v>0</v>
      </c>
      <c r="G777" s="57">
        <v>0</v>
      </c>
      <c r="H777" s="57">
        <v>0.61875000000000002</v>
      </c>
      <c r="I777" s="57">
        <v>1</v>
      </c>
    </row>
    <row r="778" spans="1:9" x14ac:dyDescent="0.15">
      <c r="A778" s="35">
        <v>1996</v>
      </c>
      <c r="B778" s="57">
        <v>0</v>
      </c>
      <c r="C778" s="57">
        <v>0</v>
      </c>
      <c r="D778" s="57">
        <v>0</v>
      </c>
      <c r="E778" s="57">
        <v>0</v>
      </c>
      <c r="F778" s="57">
        <v>0</v>
      </c>
      <c r="G778" s="57">
        <v>0</v>
      </c>
      <c r="H778" s="57">
        <v>0.806666667</v>
      </c>
      <c r="I778" s="57">
        <v>1</v>
      </c>
    </row>
    <row r="779" spans="1:9" x14ac:dyDescent="0.15">
      <c r="A779" s="35">
        <v>1997</v>
      </c>
      <c r="B779" s="57">
        <v>0</v>
      </c>
      <c r="C779" s="57">
        <v>0</v>
      </c>
      <c r="D779" s="57">
        <v>0</v>
      </c>
      <c r="E779" s="57">
        <v>0</v>
      </c>
      <c r="F779" s="57">
        <v>0</v>
      </c>
      <c r="G779" s="57">
        <v>0</v>
      </c>
      <c r="H779" s="57">
        <v>0.80136986300000002</v>
      </c>
      <c r="I779" s="57">
        <v>0</v>
      </c>
    </row>
    <row r="780" spans="1:9" x14ac:dyDescent="0.15">
      <c r="A780" s="35">
        <v>1998</v>
      </c>
      <c r="B780" s="57">
        <v>0</v>
      </c>
      <c r="C780" s="57">
        <v>0</v>
      </c>
      <c r="D780" s="57">
        <v>0</v>
      </c>
      <c r="E780" s="57">
        <v>0</v>
      </c>
      <c r="F780" s="57">
        <v>0</v>
      </c>
      <c r="G780" s="57">
        <v>0</v>
      </c>
      <c r="H780" s="57">
        <v>0.80158730199999995</v>
      </c>
      <c r="I780" s="57">
        <v>0</v>
      </c>
    </row>
    <row r="781" spans="1:9" x14ac:dyDescent="0.15">
      <c r="A781" s="35">
        <v>1999</v>
      </c>
      <c r="B781" s="57">
        <v>0</v>
      </c>
      <c r="C781" s="57">
        <v>0</v>
      </c>
      <c r="D781" s="57">
        <v>0</v>
      </c>
      <c r="E781" s="57">
        <v>0</v>
      </c>
      <c r="F781" s="57">
        <v>0</v>
      </c>
      <c r="G781" s="57">
        <v>0</v>
      </c>
      <c r="H781" s="57">
        <v>0.79710144900000002</v>
      </c>
      <c r="I781" s="57">
        <v>0</v>
      </c>
    </row>
    <row r="782" spans="1:9" x14ac:dyDescent="0.15">
      <c r="A782" s="35">
        <v>2000</v>
      </c>
      <c r="B782" s="57">
        <v>0</v>
      </c>
      <c r="C782" s="57">
        <v>0</v>
      </c>
      <c r="D782" s="57">
        <v>0</v>
      </c>
      <c r="E782" s="57">
        <v>0</v>
      </c>
      <c r="F782" s="57">
        <v>0</v>
      </c>
      <c r="G782" s="57">
        <v>0</v>
      </c>
      <c r="H782" s="57">
        <v>0.80147058800000004</v>
      </c>
      <c r="I782" s="57">
        <v>0</v>
      </c>
    </row>
    <row r="783" spans="1:9" x14ac:dyDescent="0.15">
      <c r="A783" s="35">
        <v>2001</v>
      </c>
      <c r="B783" s="57">
        <v>0</v>
      </c>
      <c r="C783" s="57">
        <v>0</v>
      </c>
      <c r="D783" s="57">
        <v>0</v>
      </c>
      <c r="E783" s="57">
        <v>0</v>
      </c>
      <c r="F783" s="57">
        <v>0</v>
      </c>
      <c r="G783" s="57">
        <v>0</v>
      </c>
      <c r="H783" s="57">
        <v>0.79411764699999998</v>
      </c>
      <c r="I783" s="57">
        <v>0</v>
      </c>
    </row>
    <row r="784" spans="1:9" x14ac:dyDescent="0.15">
      <c r="A784" s="35">
        <v>2002</v>
      </c>
      <c r="B784" s="57">
        <v>0</v>
      </c>
      <c r="C784" s="57">
        <v>0</v>
      </c>
      <c r="D784" s="57">
        <v>0</v>
      </c>
      <c r="E784" s="57">
        <v>0</v>
      </c>
      <c r="F784" s="57">
        <v>0</v>
      </c>
      <c r="G784" s="57">
        <v>0</v>
      </c>
      <c r="H784" s="57">
        <v>0.79605263199999998</v>
      </c>
      <c r="I784" s="57">
        <v>0</v>
      </c>
    </row>
    <row r="785" spans="1:9" x14ac:dyDescent="0.15">
      <c r="A785" s="35">
        <v>2003</v>
      </c>
      <c r="B785" s="57">
        <v>0</v>
      </c>
      <c r="C785" s="57">
        <v>0</v>
      </c>
      <c r="D785" s="57">
        <v>0</v>
      </c>
      <c r="E785" s="57">
        <v>0</v>
      </c>
      <c r="F785" s="57">
        <v>0</v>
      </c>
      <c r="G785" s="57">
        <v>0</v>
      </c>
      <c r="H785" s="57">
        <v>0.74675324700000001</v>
      </c>
      <c r="I785" s="57">
        <v>0</v>
      </c>
    </row>
    <row r="786" spans="1:9" x14ac:dyDescent="0.15">
      <c r="A786" s="35">
        <v>2004</v>
      </c>
      <c r="B786" s="57">
        <v>0</v>
      </c>
      <c r="C786" s="57">
        <v>0</v>
      </c>
      <c r="D786" s="57">
        <v>0</v>
      </c>
      <c r="E786" s="57">
        <v>0</v>
      </c>
      <c r="F786" s="57">
        <v>0</v>
      </c>
      <c r="G786" s="57">
        <v>0</v>
      </c>
      <c r="H786" s="57">
        <v>0.79452054800000005</v>
      </c>
      <c r="I786" s="57">
        <v>0</v>
      </c>
    </row>
    <row r="787" spans="1:9" x14ac:dyDescent="0.15">
      <c r="A787" s="35">
        <v>2005</v>
      </c>
      <c r="B787" s="57">
        <v>0</v>
      </c>
      <c r="C787" s="57">
        <v>0</v>
      </c>
      <c r="D787" s="57">
        <v>0</v>
      </c>
      <c r="E787" s="57">
        <v>0</v>
      </c>
      <c r="F787" s="57">
        <v>0</v>
      </c>
      <c r="G787" s="57">
        <v>0</v>
      </c>
      <c r="H787" s="57">
        <v>0.82876712299999999</v>
      </c>
      <c r="I787" s="57">
        <v>1</v>
      </c>
    </row>
    <row r="788" spans="1:9" x14ac:dyDescent="0.15">
      <c r="A788" s="35">
        <v>2006</v>
      </c>
      <c r="B788" s="57">
        <v>0</v>
      </c>
      <c r="C788" s="57">
        <v>0</v>
      </c>
      <c r="D788" s="57">
        <v>0</v>
      </c>
      <c r="E788" s="57">
        <v>0</v>
      </c>
      <c r="F788" s="57">
        <v>0</v>
      </c>
      <c r="G788" s="57">
        <v>0</v>
      </c>
      <c r="H788" s="57">
        <v>0.91584158400000004</v>
      </c>
      <c r="I788" s="57">
        <v>0</v>
      </c>
    </row>
    <row r="789" spans="1:9" x14ac:dyDescent="0.15">
      <c r="A789" s="35">
        <v>2007</v>
      </c>
      <c r="B789" s="57">
        <v>0</v>
      </c>
      <c r="C789" s="57">
        <v>0</v>
      </c>
      <c r="D789" s="57">
        <v>0</v>
      </c>
      <c r="E789" s="57">
        <v>0</v>
      </c>
      <c r="F789" s="57">
        <v>0</v>
      </c>
      <c r="G789" s="57">
        <v>0</v>
      </c>
      <c r="H789" s="57">
        <v>0.88311688300000002</v>
      </c>
      <c r="I789" s="57">
        <v>0</v>
      </c>
    </row>
    <row r="790" spans="1:9" x14ac:dyDescent="0.15">
      <c r="A790" s="35">
        <v>2008</v>
      </c>
      <c r="B790" s="57">
        <v>0</v>
      </c>
      <c r="C790" s="57">
        <v>0</v>
      </c>
      <c r="D790" s="57">
        <v>0</v>
      </c>
      <c r="E790" s="57">
        <v>0</v>
      </c>
      <c r="F790" s="57">
        <v>0</v>
      </c>
      <c r="G790" s="57">
        <v>0</v>
      </c>
      <c r="H790" s="57">
        <v>0.86842105300000005</v>
      </c>
      <c r="I790" s="57">
        <v>1</v>
      </c>
    </row>
    <row r="791" spans="1:9" x14ac:dyDescent="0.15">
      <c r="A791" s="35">
        <v>2009</v>
      </c>
      <c r="B791" s="57">
        <v>0</v>
      </c>
      <c r="C791" s="57">
        <v>0</v>
      </c>
      <c r="D791" s="57">
        <v>0</v>
      </c>
      <c r="E791" s="57">
        <v>0</v>
      </c>
      <c r="F791" s="57">
        <v>0</v>
      </c>
      <c r="G791" s="57">
        <v>0</v>
      </c>
      <c r="H791" s="57">
        <v>0.889705882</v>
      </c>
      <c r="I791" s="57">
        <v>0</v>
      </c>
    </row>
    <row r="792" spans="1:9" x14ac:dyDescent="0.15">
      <c r="A792" s="35">
        <v>2010</v>
      </c>
      <c r="B792" s="57">
        <v>0</v>
      </c>
      <c r="C792" s="57">
        <v>0</v>
      </c>
      <c r="D792" s="57">
        <v>0</v>
      </c>
      <c r="E792" s="57">
        <v>0</v>
      </c>
      <c r="F792" s="57">
        <v>0</v>
      </c>
      <c r="G792" s="57">
        <v>0</v>
      </c>
      <c r="H792" s="57">
        <v>0.83098591499999996</v>
      </c>
      <c r="I792" s="57">
        <v>0</v>
      </c>
    </row>
    <row r="793" spans="1:9" x14ac:dyDescent="0.15">
      <c r="A793" s="35">
        <v>2011</v>
      </c>
      <c r="B793" s="57">
        <v>0</v>
      </c>
      <c r="C793" s="57">
        <v>0</v>
      </c>
      <c r="D793" s="57">
        <v>0</v>
      </c>
      <c r="E793" s="57">
        <v>0</v>
      </c>
      <c r="F793" s="57">
        <v>0</v>
      </c>
      <c r="G793" s="57">
        <v>0</v>
      </c>
      <c r="H793" s="57">
        <v>0.875</v>
      </c>
      <c r="I793" s="57">
        <v>0</v>
      </c>
    </row>
    <row r="794" spans="1:9" x14ac:dyDescent="0.15">
      <c r="A794" s="35">
        <v>2012</v>
      </c>
      <c r="B794" s="57">
        <v>0</v>
      </c>
      <c r="C794" s="57">
        <v>0</v>
      </c>
      <c r="D794" s="57">
        <v>0</v>
      </c>
      <c r="E794" s="57">
        <v>0</v>
      </c>
      <c r="F794" s="57">
        <v>0</v>
      </c>
      <c r="G794" s="57">
        <v>0</v>
      </c>
      <c r="H794" s="57">
        <v>0.83582089599999998</v>
      </c>
      <c r="I794" s="57">
        <v>0</v>
      </c>
    </row>
    <row r="795" spans="1:9" x14ac:dyDescent="0.15">
      <c r="A795" s="35">
        <v>2013</v>
      </c>
      <c r="B795" s="57">
        <v>0</v>
      </c>
      <c r="C795" s="57">
        <v>0</v>
      </c>
      <c r="D795" s="57">
        <v>0</v>
      </c>
      <c r="E795" s="57">
        <v>0</v>
      </c>
      <c r="F795" s="57">
        <v>0</v>
      </c>
      <c r="G795" s="57">
        <v>0</v>
      </c>
      <c r="H795" s="57">
        <v>0.84920634900000003</v>
      </c>
      <c r="I795" s="57">
        <v>0</v>
      </c>
    </row>
    <row r="796" spans="1:9" x14ac:dyDescent="0.15">
      <c r="A796" s="35">
        <v>2014</v>
      </c>
      <c r="B796" s="57">
        <v>0</v>
      </c>
      <c r="C796" s="57">
        <v>0</v>
      </c>
      <c r="D796" s="57">
        <v>0</v>
      </c>
      <c r="E796" s="57">
        <v>0</v>
      </c>
      <c r="F796" s="57">
        <v>0</v>
      </c>
      <c r="G796" s="57">
        <v>1</v>
      </c>
      <c r="H796" s="57">
        <v>0.80555555599999995</v>
      </c>
      <c r="I796" s="57">
        <v>1</v>
      </c>
    </row>
    <row r="797" spans="1:9" x14ac:dyDescent="0.15">
      <c r="A797" s="35">
        <v>2015</v>
      </c>
      <c r="B797" s="57">
        <v>0</v>
      </c>
      <c r="C797" s="57">
        <v>6</v>
      </c>
      <c r="D797" s="57">
        <v>0</v>
      </c>
      <c r="E797" s="57">
        <v>0</v>
      </c>
      <c r="F797" s="57">
        <v>0</v>
      </c>
      <c r="G797" s="57">
        <v>1</v>
      </c>
      <c r="H797" s="57">
        <v>0.82894736800000002</v>
      </c>
      <c r="I797" s="57">
        <v>0</v>
      </c>
    </row>
    <row r="798" spans="1:9" x14ac:dyDescent="0.15">
      <c r="A798" s="35">
        <v>2016</v>
      </c>
      <c r="B798" s="57">
        <v>0</v>
      </c>
      <c r="C798" s="57">
        <v>0</v>
      </c>
      <c r="D798" s="57">
        <v>0</v>
      </c>
      <c r="E798" s="57">
        <v>0</v>
      </c>
      <c r="F798" s="57">
        <v>0</v>
      </c>
      <c r="G798" s="57">
        <v>1</v>
      </c>
      <c r="H798" s="57">
        <v>0.84615384599999999</v>
      </c>
      <c r="I798" s="57">
        <v>0</v>
      </c>
    </row>
    <row r="799" spans="1:9" x14ac:dyDescent="0.15">
      <c r="A799" s="35">
        <v>2017</v>
      </c>
      <c r="B799" s="57">
        <v>0</v>
      </c>
      <c r="C799" s="57">
        <v>0</v>
      </c>
      <c r="D799" s="57">
        <v>0</v>
      </c>
      <c r="E799" s="57">
        <v>0</v>
      </c>
      <c r="F799" s="57">
        <v>0</v>
      </c>
      <c r="G799" s="57">
        <v>1</v>
      </c>
      <c r="H799" s="57">
        <v>0.87912087900000002</v>
      </c>
      <c r="I799" s="57">
        <v>1</v>
      </c>
    </row>
    <row r="800" spans="1:9" x14ac:dyDescent="0.15">
      <c r="A800" s="35">
        <v>2018</v>
      </c>
      <c r="B800" s="57">
        <v>0</v>
      </c>
      <c r="C800" s="57">
        <v>0</v>
      </c>
      <c r="D800" s="57">
        <v>0</v>
      </c>
      <c r="E800" s="57">
        <v>0</v>
      </c>
      <c r="F800" s="57">
        <v>0</v>
      </c>
      <c r="G800" s="57">
        <v>1</v>
      </c>
      <c r="H800" s="57">
        <v>0.88500000000000001</v>
      </c>
      <c r="I800" s="57">
        <v>0</v>
      </c>
    </row>
    <row r="801" spans="1:9" x14ac:dyDescent="0.15">
      <c r="A801" s="35">
        <v>2019</v>
      </c>
      <c r="B801" s="57">
        <v>0</v>
      </c>
      <c r="C801" s="57">
        <v>0</v>
      </c>
      <c r="D801" s="57">
        <v>0</v>
      </c>
      <c r="E801" s="57">
        <v>0</v>
      </c>
      <c r="F801" s="57">
        <v>0</v>
      </c>
      <c r="G801" s="57">
        <v>1</v>
      </c>
      <c r="H801" s="57">
        <v>0.88659793799999997</v>
      </c>
      <c r="I801" s="57">
        <v>0</v>
      </c>
    </row>
    <row r="802" spans="1:9" x14ac:dyDescent="0.15">
      <c r="A802" s="35">
        <v>2020</v>
      </c>
      <c r="B802" s="57">
        <v>0</v>
      </c>
      <c r="C802" s="57">
        <v>0</v>
      </c>
      <c r="D802" s="57">
        <v>0</v>
      </c>
      <c r="E802" s="57">
        <v>0</v>
      </c>
      <c r="F802" s="57">
        <v>0</v>
      </c>
      <c r="G802" s="57">
        <v>1</v>
      </c>
      <c r="H802" s="57">
        <v>0.86734693900000004</v>
      </c>
      <c r="I802" s="57">
        <v>1</v>
      </c>
    </row>
    <row r="803" spans="1:9" x14ac:dyDescent="0.15">
      <c r="A803" s="35">
        <v>2021</v>
      </c>
      <c r="B803" s="57">
        <v>0</v>
      </c>
      <c r="C803" s="57">
        <v>0</v>
      </c>
      <c r="D803" s="57">
        <v>0</v>
      </c>
      <c r="E803" s="57">
        <v>-4</v>
      </c>
      <c r="F803" s="57">
        <v>0</v>
      </c>
      <c r="G803" s="57">
        <v>1</v>
      </c>
      <c r="H803" s="57">
        <v>0.88095238099999995</v>
      </c>
      <c r="I803" s="57">
        <v>1</v>
      </c>
    </row>
    <row r="804" spans="1:9" x14ac:dyDescent="0.15">
      <c r="A804" s="35">
        <v>2022</v>
      </c>
      <c r="B804" s="57">
        <v>0</v>
      </c>
      <c r="C804" s="57">
        <v>256</v>
      </c>
      <c r="D804" s="57">
        <v>0</v>
      </c>
      <c r="E804" s="57">
        <v>-5</v>
      </c>
      <c r="F804" s="57">
        <v>0</v>
      </c>
      <c r="G804" s="57">
        <v>1</v>
      </c>
      <c r="H804" s="57">
        <v>0.89156626500000002</v>
      </c>
      <c r="I804" s="57">
        <v>5</v>
      </c>
    </row>
    <row r="805" spans="1:9" x14ac:dyDescent="0.15">
      <c r="A805" s="35">
        <v>2023</v>
      </c>
      <c r="B805" s="57">
        <v>0</v>
      </c>
      <c r="C805" s="57">
        <v>156</v>
      </c>
      <c r="D805" s="57">
        <v>0</v>
      </c>
      <c r="E805" s="57">
        <v>-5</v>
      </c>
      <c r="F805" s="57">
        <v>0</v>
      </c>
      <c r="G805" s="57">
        <v>1</v>
      </c>
      <c r="H805" s="57">
        <v>0.88505747099999998</v>
      </c>
      <c r="I805" s="57">
        <v>2</v>
      </c>
    </row>
    <row r="806" spans="1:9" s="59" customFormat="1" x14ac:dyDescent="0.15">
      <c r="A806" s="55">
        <v>1992</v>
      </c>
      <c r="B806" s="58">
        <v>0</v>
      </c>
      <c r="C806" s="58">
        <v>41</v>
      </c>
      <c r="D806" s="58">
        <v>0</v>
      </c>
      <c r="E806" s="58">
        <v>0</v>
      </c>
      <c r="F806" s="58">
        <v>0</v>
      </c>
      <c r="G806" s="58">
        <v>0</v>
      </c>
      <c r="H806" s="58">
        <v>0.57746478899999998</v>
      </c>
      <c r="I806" s="58">
        <v>0</v>
      </c>
    </row>
    <row r="807" spans="1:9" s="59" customFormat="1" x14ac:dyDescent="0.15">
      <c r="A807" s="55">
        <v>1993</v>
      </c>
      <c r="B807" s="58">
        <v>0</v>
      </c>
      <c r="C807" s="58">
        <v>34</v>
      </c>
      <c r="D807" s="58">
        <v>0</v>
      </c>
      <c r="E807" s="58">
        <v>-3</v>
      </c>
      <c r="F807" s="58">
        <v>0</v>
      </c>
      <c r="G807" s="58">
        <v>0</v>
      </c>
      <c r="H807" s="58">
        <v>0.55737704899999996</v>
      </c>
      <c r="I807" s="58">
        <v>0</v>
      </c>
    </row>
    <row r="808" spans="1:9" s="59" customFormat="1" x14ac:dyDescent="0.15">
      <c r="A808" s="55">
        <v>1994</v>
      </c>
      <c r="B808" s="58">
        <v>0</v>
      </c>
      <c r="C808" s="58">
        <v>30</v>
      </c>
      <c r="D808" s="58">
        <v>0</v>
      </c>
      <c r="E808" s="58">
        <v>-3</v>
      </c>
      <c r="F808" s="58">
        <v>0</v>
      </c>
      <c r="G808" s="58">
        <v>0</v>
      </c>
      <c r="H808" s="58">
        <v>0.59701492499999997</v>
      </c>
      <c r="I808" s="58">
        <v>0</v>
      </c>
    </row>
    <row r="809" spans="1:9" s="59" customFormat="1" x14ac:dyDescent="0.15">
      <c r="A809" s="55">
        <v>1995</v>
      </c>
      <c r="B809" s="58">
        <v>0</v>
      </c>
      <c r="C809" s="58">
        <v>0</v>
      </c>
      <c r="D809" s="58">
        <v>0</v>
      </c>
      <c r="E809" s="58">
        <v>-3</v>
      </c>
      <c r="F809" s="58">
        <v>0</v>
      </c>
      <c r="G809" s="58">
        <v>0</v>
      </c>
      <c r="H809" s="58">
        <v>0.43333333299999999</v>
      </c>
      <c r="I809" s="58">
        <v>0</v>
      </c>
    </row>
    <row r="810" spans="1:9" s="59" customFormat="1" x14ac:dyDescent="0.15">
      <c r="A810" s="55">
        <v>1996</v>
      </c>
      <c r="B810" s="58">
        <v>0</v>
      </c>
      <c r="C810" s="58">
        <v>0</v>
      </c>
      <c r="D810" s="58">
        <v>0</v>
      </c>
      <c r="E810" s="58">
        <v>-3</v>
      </c>
      <c r="F810" s="58">
        <v>0</v>
      </c>
      <c r="G810" s="58">
        <v>0</v>
      </c>
      <c r="H810" s="58">
        <v>0.62</v>
      </c>
      <c r="I810" s="58">
        <v>0</v>
      </c>
    </row>
    <row r="811" spans="1:9" s="59" customFormat="1" x14ac:dyDescent="0.15">
      <c r="A811" s="55">
        <v>1997</v>
      </c>
      <c r="B811" s="58">
        <v>0</v>
      </c>
      <c r="C811" s="58">
        <v>0</v>
      </c>
      <c r="D811" s="58">
        <v>0</v>
      </c>
      <c r="E811" s="58">
        <v>-3</v>
      </c>
      <c r="F811" s="58">
        <v>0</v>
      </c>
      <c r="G811" s="58">
        <v>0</v>
      </c>
      <c r="H811" s="58">
        <v>0.59154929599999995</v>
      </c>
      <c r="I811" s="58">
        <v>0</v>
      </c>
    </row>
    <row r="812" spans="1:9" s="59" customFormat="1" x14ac:dyDescent="0.15">
      <c r="A812" s="55">
        <v>1998</v>
      </c>
      <c r="B812" s="58">
        <v>0</v>
      </c>
      <c r="C812" s="58">
        <v>0</v>
      </c>
      <c r="D812" s="58">
        <v>0</v>
      </c>
      <c r="E812" s="58">
        <v>-3</v>
      </c>
      <c r="F812" s="58">
        <v>0</v>
      </c>
      <c r="G812" s="58">
        <v>0</v>
      </c>
      <c r="H812" s="58">
        <v>0.64754098400000004</v>
      </c>
      <c r="I812" s="58">
        <v>1</v>
      </c>
    </row>
    <row r="813" spans="1:9" s="59" customFormat="1" x14ac:dyDescent="0.15">
      <c r="A813" s="55">
        <v>1999</v>
      </c>
      <c r="B813" s="58">
        <v>0</v>
      </c>
      <c r="C813" s="58">
        <v>0</v>
      </c>
      <c r="D813" s="58">
        <v>0</v>
      </c>
      <c r="E813" s="58">
        <v>-3</v>
      </c>
      <c r="F813" s="58">
        <v>0</v>
      </c>
      <c r="G813" s="58">
        <v>0</v>
      </c>
      <c r="H813" s="58">
        <v>0.68840579700000004</v>
      </c>
      <c r="I813" s="58">
        <v>0</v>
      </c>
    </row>
    <row r="814" spans="1:9" s="59" customFormat="1" x14ac:dyDescent="0.15">
      <c r="A814" s="55">
        <v>2000</v>
      </c>
      <c r="B814" s="58">
        <v>0</v>
      </c>
      <c r="C814" s="58">
        <v>0</v>
      </c>
      <c r="D814" s="58">
        <v>0</v>
      </c>
      <c r="E814" s="58">
        <v>-3</v>
      </c>
      <c r="F814" s="58">
        <v>0</v>
      </c>
      <c r="G814" s="58">
        <v>0</v>
      </c>
      <c r="H814" s="58">
        <v>0.659090909</v>
      </c>
      <c r="I814" s="58">
        <v>2</v>
      </c>
    </row>
    <row r="815" spans="1:9" s="59" customFormat="1" x14ac:dyDescent="0.15">
      <c r="A815" s="55">
        <v>2001</v>
      </c>
      <c r="B815" s="58">
        <v>0</v>
      </c>
      <c r="C815" s="58">
        <v>0</v>
      </c>
      <c r="D815" s="58">
        <v>0</v>
      </c>
      <c r="E815" s="58">
        <v>-3</v>
      </c>
      <c r="F815" s="58">
        <v>0</v>
      </c>
      <c r="G815" s="58">
        <v>0</v>
      </c>
      <c r="H815" s="58">
        <v>0.62686567199999998</v>
      </c>
      <c r="I815" s="58">
        <v>2</v>
      </c>
    </row>
    <row r="816" spans="1:9" s="59" customFormat="1" x14ac:dyDescent="0.15">
      <c r="A816" s="55">
        <v>2002</v>
      </c>
      <c r="B816" s="58">
        <v>0</v>
      </c>
      <c r="C816" s="58">
        <v>0</v>
      </c>
      <c r="D816" s="58">
        <v>0</v>
      </c>
      <c r="E816" s="58">
        <v>-3</v>
      </c>
      <c r="F816" s="58">
        <v>0</v>
      </c>
      <c r="G816" s="58">
        <v>0</v>
      </c>
      <c r="H816" s="58">
        <v>0.60810810800000004</v>
      </c>
      <c r="I816" s="58">
        <v>4</v>
      </c>
    </row>
    <row r="817" spans="1:9" s="59" customFormat="1" x14ac:dyDescent="0.15">
      <c r="A817" s="55">
        <v>2003</v>
      </c>
      <c r="B817" s="58">
        <v>0</v>
      </c>
      <c r="C817" s="58">
        <v>0</v>
      </c>
      <c r="D817" s="58">
        <v>0</v>
      </c>
      <c r="E817" s="58">
        <v>-3</v>
      </c>
      <c r="F817" s="58">
        <v>0</v>
      </c>
      <c r="G817" s="58">
        <v>0</v>
      </c>
      <c r="H817" s="58">
        <v>0.61688311699999998</v>
      </c>
      <c r="I817" s="58">
        <v>2</v>
      </c>
    </row>
    <row r="818" spans="1:9" s="59" customFormat="1" x14ac:dyDescent="0.15">
      <c r="A818" s="55">
        <v>2004</v>
      </c>
      <c r="B818" s="58">
        <v>0</v>
      </c>
      <c r="C818" s="58">
        <v>0</v>
      </c>
      <c r="D818" s="58">
        <v>0</v>
      </c>
      <c r="E818" s="58">
        <v>-3</v>
      </c>
      <c r="F818" s="58">
        <v>0</v>
      </c>
      <c r="G818" s="58">
        <v>0</v>
      </c>
      <c r="H818" s="58">
        <v>0.61805555599999995</v>
      </c>
      <c r="I818" s="58">
        <v>2</v>
      </c>
    </row>
    <row r="819" spans="1:9" s="59" customFormat="1" x14ac:dyDescent="0.15">
      <c r="A819" s="55">
        <v>2005</v>
      </c>
      <c r="B819" s="58">
        <v>0</v>
      </c>
      <c r="C819" s="58">
        <v>0</v>
      </c>
      <c r="D819" s="58">
        <v>0</v>
      </c>
      <c r="E819" s="58">
        <v>-3</v>
      </c>
      <c r="F819" s="58">
        <v>0</v>
      </c>
      <c r="G819" s="58">
        <v>0</v>
      </c>
      <c r="H819" s="58">
        <v>0.64189189199999996</v>
      </c>
      <c r="I819" s="58">
        <v>3</v>
      </c>
    </row>
    <row r="820" spans="1:9" s="59" customFormat="1" x14ac:dyDescent="0.15">
      <c r="A820" s="55">
        <v>2006</v>
      </c>
      <c r="B820" s="58">
        <v>0</v>
      </c>
      <c r="C820" s="58">
        <v>0</v>
      </c>
      <c r="D820" s="58">
        <v>0</v>
      </c>
      <c r="E820" s="58">
        <v>-3</v>
      </c>
      <c r="F820" s="58">
        <v>0</v>
      </c>
      <c r="G820" s="58">
        <v>0</v>
      </c>
      <c r="H820" s="58">
        <v>0.71134020600000003</v>
      </c>
      <c r="I820" s="58">
        <v>1</v>
      </c>
    </row>
    <row r="821" spans="1:9" s="59" customFormat="1" x14ac:dyDescent="0.15">
      <c r="A821" s="55">
        <v>2007</v>
      </c>
      <c r="B821" s="58">
        <v>0</v>
      </c>
      <c r="C821" s="58">
        <v>0</v>
      </c>
      <c r="D821" s="58">
        <v>0</v>
      </c>
      <c r="E821" s="58">
        <v>-3</v>
      </c>
      <c r="F821" s="58">
        <v>0</v>
      </c>
      <c r="G821" s="58">
        <v>0</v>
      </c>
      <c r="H821" s="58">
        <v>0.60897435899999997</v>
      </c>
      <c r="I821" s="58">
        <v>0</v>
      </c>
    </row>
    <row r="822" spans="1:9" s="59" customFormat="1" x14ac:dyDescent="0.15">
      <c r="A822" s="55">
        <v>2008</v>
      </c>
      <c r="B822" s="58">
        <v>0</v>
      </c>
      <c r="C822" s="58">
        <v>0</v>
      </c>
      <c r="D822" s="58">
        <v>0</v>
      </c>
      <c r="E822" s="58">
        <v>-3</v>
      </c>
      <c r="F822" s="58">
        <v>0</v>
      </c>
      <c r="G822" s="58">
        <v>0</v>
      </c>
      <c r="H822" s="58">
        <v>0.57352941199999996</v>
      </c>
      <c r="I822" s="58">
        <v>1</v>
      </c>
    </row>
    <row r="823" spans="1:9" s="59" customFormat="1" x14ac:dyDescent="0.15">
      <c r="A823" s="55">
        <v>2009</v>
      </c>
      <c r="B823" s="58">
        <v>0</v>
      </c>
      <c r="C823" s="58">
        <v>0</v>
      </c>
      <c r="D823" s="58">
        <v>0</v>
      </c>
      <c r="E823" s="58">
        <v>-3</v>
      </c>
      <c r="F823" s="58">
        <v>0</v>
      </c>
      <c r="G823" s="58">
        <v>0</v>
      </c>
      <c r="H823" s="58">
        <v>0.57352941199999996</v>
      </c>
      <c r="I823" s="58">
        <v>0</v>
      </c>
    </row>
    <row r="824" spans="1:9" s="59" customFormat="1" x14ac:dyDescent="0.15">
      <c r="A824" s="55">
        <v>2010</v>
      </c>
      <c r="B824" s="58">
        <v>0</v>
      </c>
      <c r="C824" s="58">
        <v>0</v>
      </c>
      <c r="D824" s="58">
        <v>0</v>
      </c>
      <c r="E824" s="58">
        <v>0</v>
      </c>
      <c r="F824" s="58">
        <v>0</v>
      </c>
      <c r="G824" s="58">
        <v>0</v>
      </c>
      <c r="H824" s="58">
        <v>0.55072463800000004</v>
      </c>
      <c r="I824" s="58">
        <v>0</v>
      </c>
    </row>
    <row r="825" spans="1:9" s="59" customFormat="1" x14ac:dyDescent="0.15">
      <c r="A825" s="55">
        <v>2011</v>
      </c>
      <c r="B825" s="58">
        <v>0</v>
      </c>
      <c r="C825" s="58">
        <v>0</v>
      </c>
      <c r="D825" s="58">
        <v>0</v>
      </c>
      <c r="E825" s="58">
        <v>0</v>
      </c>
      <c r="F825" s="58">
        <v>0</v>
      </c>
      <c r="G825" s="58">
        <v>0</v>
      </c>
      <c r="H825" s="58">
        <v>0.5625</v>
      </c>
      <c r="I825" s="58">
        <v>1</v>
      </c>
    </row>
    <row r="826" spans="1:9" s="59" customFormat="1" x14ac:dyDescent="0.15">
      <c r="A826" s="55">
        <v>2012</v>
      </c>
      <c r="B826" s="58">
        <v>0</v>
      </c>
      <c r="C826" s="58">
        <v>0</v>
      </c>
      <c r="D826" s="58">
        <v>0</v>
      </c>
      <c r="E826" s="58">
        <v>0</v>
      </c>
      <c r="F826" s="58">
        <v>0</v>
      </c>
      <c r="G826" s="58">
        <v>0</v>
      </c>
      <c r="H826" s="58">
        <v>0.60869565199999998</v>
      </c>
      <c r="I826" s="58">
        <v>2</v>
      </c>
    </row>
    <row r="827" spans="1:9" s="59" customFormat="1" x14ac:dyDescent="0.15">
      <c r="A827" s="55">
        <v>2013</v>
      </c>
      <c r="B827" s="58">
        <v>0</v>
      </c>
      <c r="C827" s="58">
        <v>0</v>
      </c>
      <c r="D827" s="58">
        <v>0</v>
      </c>
      <c r="E827" s="58">
        <v>0</v>
      </c>
      <c r="F827" s="58">
        <v>0</v>
      </c>
      <c r="G827" s="58">
        <v>0</v>
      </c>
      <c r="H827" s="58">
        <v>0.55645161300000001</v>
      </c>
      <c r="I827" s="58">
        <v>2</v>
      </c>
    </row>
    <row r="828" spans="1:9" s="59" customFormat="1" x14ac:dyDescent="0.15">
      <c r="A828" s="55">
        <v>2014</v>
      </c>
      <c r="B828" s="58">
        <v>0</v>
      </c>
      <c r="C828" s="58">
        <v>0</v>
      </c>
      <c r="D828" s="58">
        <v>0</v>
      </c>
      <c r="E828" s="58">
        <v>0</v>
      </c>
      <c r="F828" s="58">
        <v>0</v>
      </c>
      <c r="G828" s="58">
        <v>0</v>
      </c>
      <c r="H828" s="58">
        <v>0.56962025299999997</v>
      </c>
      <c r="I828" s="58">
        <v>3</v>
      </c>
    </row>
    <row r="829" spans="1:9" s="59" customFormat="1" x14ac:dyDescent="0.15">
      <c r="A829" s="55">
        <v>2015</v>
      </c>
      <c r="B829" s="58">
        <v>0</v>
      </c>
      <c r="C829" s="58">
        <v>0</v>
      </c>
      <c r="D829" s="58">
        <v>0</v>
      </c>
      <c r="E829" s="58">
        <v>0</v>
      </c>
      <c r="F829" s="58">
        <v>0</v>
      </c>
      <c r="G829" s="58">
        <v>0</v>
      </c>
      <c r="H829" s="58">
        <v>0.51973684200000003</v>
      </c>
      <c r="I829" s="58">
        <v>0</v>
      </c>
    </row>
    <row r="830" spans="1:9" s="59" customFormat="1" x14ac:dyDescent="0.15">
      <c r="A830" s="55">
        <v>2016</v>
      </c>
      <c r="B830" s="58">
        <v>0</v>
      </c>
      <c r="C830" s="58">
        <v>0</v>
      </c>
      <c r="D830" s="58">
        <v>0</v>
      </c>
      <c r="E830" s="58">
        <v>0</v>
      </c>
      <c r="F830" s="58">
        <v>0</v>
      </c>
      <c r="G830" s="58">
        <v>0</v>
      </c>
      <c r="H830" s="58">
        <v>0.55696202500000003</v>
      </c>
      <c r="I830" s="58">
        <v>3</v>
      </c>
    </row>
    <row r="831" spans="1:9" s="59" customFormat="1" x14ac:dyDescent="0.15">
      <c r="A831" s="55">
        <v>2017</v>
      </c>
      <c r="B831" s="58">
        <v>0</v>
      </c>
      <c r="C831" s="58">
        <v>0</v>
      </c>
      <c r="D831" s="58">
        <v>0</v>
      </c>
      <c r="E831" s="58">
        <v>0</v>
      </c>
      <c r="F831" s="58">
        <v>0</v>
      </c>
      <c r="G831" s="58">
        <v>0</v>
      </c>
      <c r="H831" s="58">
        <v>0.60795454500000001</v>
      </c>
      <c r="I831" s="58">
        <v>3</v>
      </c>
    </row>
    <row r="832" spans="1:9" s="59" customFormat="1" x14ac:dyDescent="0.15">
      <c r="A832" s="55">
        <v>2018</v>
      </c>
      <c r="B832" s="58">
        <v>0</v>
      </c>
      <c r="C832" s="58">
        <v>0</v>
      </c>
      <c r="D832" s="58">
        <v>0</v>
      </c>
      <c r="E832" s="58">
        <v>0</v>
      </c>
      <c r="F832" s="58">
        <v>0</v>
      </c>
      <c r="G832" s="58">
        <v>0</v>
      </c>
      <c r="H832" s="58">
        <v>0.60215053799999996</v>
      </c>
      <c r="I832" s="58">
        <v>3</v>
      </c>
    </row>
    <row r="833" spans="1:9" s="59" customFormat="1" x14ac:dyDescent="0.15">
      <c r="A833" s="55">
        <v>2019</v>
      </c>
      <c r="B833" s="58">
        <v>0</v>
      </c>
      <c r="C833" s="58">
        <v>0</v>
      </c>
      <c r="D833" s="58">
        <v>0</v>
      </c>
      <c r="E833" s="58">
        <v>0</v>
      </c>
      <c r="F833" s="58">
        <v>0</v>
      </c>
      <c r="G833" s="58">
        <v>0</v>
      </c>
      <c r="H833" s="58">
        <v>0.56842105300000001</v>
      </c>
      <c r="I833" s="58">
        <v>2</v>
      </c>
    </row>
    <row r="834" spans="1:9" s="59" customFormat="1" x14ac:dyDescent="0.15">
      <c r="A834" s="55">
        <v>2020</v>
      </c>
      <c r="B834" s="58">
        <v>0</v>
      </c>
      <c r="C834" s="58">
        <v>0</v>
      </c>
      <c r="D834" s="58">
        <v>0</v>
      </c>
      <c r="E834" s="58">
        <v>0</v>
      </c>
      <c r="F834" s="58">
        <v>0</v>
      </c>
      <c r="G834" s="58">
        <v>0</v>
      </c>
      <c r="H834" s="58">
        <v>0.62626262600000004</v>
      </c>
      <c r="I834" s="58">
        <v>1</v>
      </c>
    </row>
    <row r="835" spans="1:9" s="59" customFormat="1" x14ac:dyDescent="0.15">
      <c r="A835" s="55">
        <v>2021</v>
      </c>
      <c r="B835" s="58">
        <v>0</v>
      </c>
      <c r="C835" s="58">
        <v>0</v>
      </c>
      <c r="D835" s="58">
        <v>0</v>
      </c>
      <c r="E835" s="58">
        <v>0</v>
      </c>
      <c r="F835" s="58">
        <v>0</v>
      </c>
      <c r="G835" s="58">
        <v>0</v>
      </c>
      <c r="H835" s="58">
        <v>0.54166666699999999</v>
      </c>
      <c r="I835" s="58">
        <v>3</v>
      </c>
    </row>
    <row r="836" spans="1:9" s="59" customFormat="1" x14ac:dyDescent="0.15">
      <c r="A836" s="55">
        <v>2022</v>
      </c>
      <c r="B836" s="58">
        <v>0</v>
      </c>
      <c r="C836" s="58">
        <v>0</v>
      </c>
      <c r="D836" s="58">
        <v>0</v>
      </c>
      <c r="E836" s="58">
        <v>0</v>
      </c>
      <c r="F836" s="58">
        <v>0</v>
      </c>
      <c r="G836" s="58">
        <v>0</v>
      </c>
      <c r="H836" s="58">
        <v>0.55769230800000003</v>
      </c>
      <c r="I836" s="58">
        <v>2</v>
      </c>
    </row>
    <row r="837" spans="1:9" s="59" customFormat="1" x14ac:dyDescent="0.15">
      <c r="A837" s="55">
        <v>2023</v>
      </c>
      <c r="B837" s="58">
        <v>0</v>
      </c>
      <c r="C837" s="58">
        <v>0</v>
      </c>
      <c r="D837" s="58">
        <v>0</v>
      </c>
      <c r="E837" s="58">
        <v>0</v>
      </c>
      <c r="F837" s="58">
        <v>0</v>
      </c>
      <c r="G837" s="58">
        <v>0</v>
      </c>
      <c r="H837" s="58">
        <v>0.493243243</v>
      </c>
      <c r="I837" s="58">
        <v>1</v>
      </c>
    </row>
    <row r="838" spans="1:9" x14ac:dyDescent="0.15">
      <c r="A838" s="35">
        <v>1992</v>
      </c>
      <c r="B838" s="57">
        <v>0</v>
      </c>
      <c r="C838" s="57">
        <v>1</v>
      </c>
      <c r="D838" s="57">
        <v>1</v>
      </c>
      <c r="E838" s="57">
        <v>0</v>
      </c>
      <c r="F838" s="57">
        <v>0</v>
      </c>
      <c r="G838" s="57">
        <v>0</v>
      </c>
      <c r="H838" s="57">
        <v>0.78378378400000004</v>
      </c>
      <c r="I838" s="57">
        <v>1</v>
      </c>
    </row>
    <row r="839" spans="1:9" x14ac:dyDescent="0.15">
      <c r="A839" s="35">
        <v>1993</v>
      </c>
      <c r="B839" s="57">
        <v>0</v>
      </c>
      <c r="C839" s="57">
        <v>1</v>
      </c>
      <c r="D839" s="57">
        <v>1</v>
      </c>
      <c r="E839" s="57">
        <v>0</v>
      </c>
      <c r="F839" s="57">
        <v>0</v>
      </c>
      <c r="G839" s="57">
        <v>0</v>
      </c>
      <c r="H839" s="57">
        <v>0.77777777800000003</v>
      </c>
      <c r="I839" s="57">
        <v>0</v>
      </c>
    </row>
    <row r="840" spans="1:9" x14ac:dyDescent="0.15">
      <c r="A840" s="35">
        <v>1994</v>
      </c>
      <c r="B840" s="57">
        <v>0</v>
      </c>
      <c r="C840" s="57">
        <v>19</v>
      </c>
      <c r="D840" s="57">
        <v>1</v>
      </c>
      <c r="E840" s="57">
        <v>0</v>
      </c>
      <c r="F840" s="57">
        <v>0</v>
      </c>
      <c r="G840" s="57">
        <v>0</v>
      </c>
      <c r="H840" s="57">
        <v>0.79230769199999995</v>
      </c>
      <c r="I840" s="57">
        <v>0</v>
      </c>
    </row>
    <row r="841" spans="1:9" x14ac:dyDescent="0.15">
      <c r="A841" s="35">
        <v>1995</v>
      </c>
      <c r="B841" s="57">
        <v>0</v>
      </c>
      <c r="C841" s="57">
        <v>34</v>
      </c>
      <c r="D841" s="57">
        <v>1</v>
      </c>
      <c r="E841" s="57">
        <v>0</v>
      </c>
      <c r="F841" s="57">
        <v>0</v>
      </c>
      <c r="G841" s="57">
        <v>1</v>
      </c>
      <c r="H841" s="57">
        <v>0.67721518999999997</v>
      </c>
      <c r="I841" s="57">
        <v>0</v>
      </c>
    </row>
    <row r="842" spans="1:9" x14ac:dyDescent="0.15">
      <c r="A842" s="35">
        <v>1996</v>
      </c>
      <c r="B842" s="57">
        <v>0</v>
      </c>
      <c r="C842" s="57">
        <v>46</v>
      </c>
      <c r="D842" s="57">
        <v>1</v>
      </c>
      <c r="E842" s="57">
        <v>0</v>
      </c>
      <c r="F842" s="57">
        <v>0</v>
      </c>
      <c r="G842" s="57">
        <v>1</v>
      </c>
      <c r="H842" s="57">
        <v>0.81333333299999999</v>
      </c>
      <c r="I842" s="57">
        <v>0</v>
      </c>
    </row>
    <row r="843" spans="1:9" x14ac:dyDescent="0.15">
      <c r="A843" s="35">
        <v>1997</v>
      </c>
      <c r="B843" s="57">
        <v>0</v>
      </c>
      <c r="C843" s="57">
        <v>46</v>
      </c>
      <c r="D843" s="57">
        <v>1</v>
      </c>
      <c r="E843" s="57">
        <v>0</v>
      </c>
      <c r="F843" s="57">
        <v>0</v>
      </c>
      <c r="G843" s="57">
        <v>1</v>
      </c>
      <c r="H843" s="57">
        <v>0.79285714299999999</v>
      </c>
      <c r="I843" s="57">
        <v>1</v>
      </c>
    </row>
    <row r="844" spans="1:9" x14ac:dyDescent="0.15">
      <c r="A844" s="35">
        <v>1998</v>
      </c>
      <c r="B844" s="57">
        <v>0</v>
      </c>
      <c r="C844" s="57">
        <v>169</v>
      </c>
      <c r="D844" s="57">
        <v>1</v>
      </c>
      <c r="E844" s="57">
        <v>0</v>
      </c>
      <c r="F844" s="57">
        <v>0</v>
      </c>
      <c r="G844" s="57">
        <v>1</v>
      </c>
      <c r="H844" s="57">
        <v>0.83870967699999999</v>
      </c>
      <c r="I844" s="57">
        <v>0</v>
      </c>
    </row>
    <row r="845" spans="1:9" x14ac:dyDescent="0.15">
      <c r="A845" s="35">
        <v>1999</v>
      </c>
      <c r="B845" s="57">
        <v>0</v>
      </c>
      <c r="C845" s="57">
        <v>154</v>
      </c>
      <c r="D845" s="57">
        <v>1</v>
      </c>
      <c r="E845" s="57">
        <v>0</v>
      </c>
      <c r="F845" s="57">
        <v>0</v>
      </c>
      <c r="G845" s="57">
        <v>1</v>
      </c>
      <c r="H845" s="57">
        <v>0.83582089599999998</v>
      </c>
      <c r="I845" s="57">
        <v>0</v>
      </c>
    </row>
    <row r="846" spans="1:9" x14ac:dyDescent="0.15">
      <c r="A846" s="35">
        <v>2000</v>
      </c>
      <c r="B846" s="57">
        <v>0</v>
      </c>
      <c r="C846" s="57">
        <v>150</v>
      </c>
      <c r="D846" s="57">
        <v>1</v>
      </c>
      <c r="E846" s="57">
        <v>0</v>
      </c>
      <c r="F846" s="57">
        <v>0</v>
      </c>
      <c r="G846" s="57">
        <v>1</v>
      </c>
      <c r="H846" s="57">
        <v>0.84615384599999999</v>
      </c>
      <c r="I846" s="57">
        <v>0</v>
      </c>
    </row>
    <row r="847" spans="1:9" x14ac:dyDescent="0.15">
      <c r="A847" s="35">
        <v>2001</v>
      </c>
      <c r="B847" s="57">
        <v>0</v>
      </c>
      <c r="C847" s="57">
        <v>135</v>
      </c>
      <c r="D847" s="57">
        <v>1</v>
      </c>
      <c r="E847" s="57">
        <v>0</v>
      </c>
      <c r="F847" s="57">
        <v>0</v>
      </c>
      <c r="G847" s="57">
        <v>1</v>
      </c>
      <c r="H847" s="57">
        <v>0.83333333300000001</v>
      </c>
      <c r="I847" s="57">
        <v>0</v>
      </c>
    </row>
    <row r="848" spans="1:9" x14ac:dyDescent="0.15">
      <c r="A848" s="35">
        <v>2002</v>
      </c>
      <c r="B848" s="57">
        <v>0</v>
      </c>
      <c r="C848" s="57">
        <v>142</v>
      </c>
      <c r="D848" s="57">
        <v>1</v>
      </c>
      <c r="E848" s="57">
        <v>0</v>
      </c>
      <c r="F848" s="57">
        <v>0</v>
      </c>
      <c r="G848" s="57">
        <v>1</v>
      </c>
      <c r="H848" s="57">
        <v>0.837837838</v>
      </c>
      <c r="I848" s="57">
        <v>0</v>
      </c>
    </row>
    <row r="849" spans="1:9" x14ac:dyDescent="0.15">
      <c r="A849" s="35">
        <v>2003</v>
      </c>
      <c r="B849" s="57">
        <v>0</v>
      </c>
      <c r="C849" s="57">
        <v>14</v>
      </c>
      <c r="D849" s="57">
        <v>1</v>
      </c>
      <c r="E849" s="57">
        <v>0</v>
      </c>
      <c r="F849" s="57">
        <v>0</v>
      </c>
      <c r="G849" s="57">
        <v>1</v>
      </c>
      <c r="H849" s="57">
        <v>0.78</v>
      </c>
      <c r="I849" s="57">
        <v>0</v>
      </c>
    </row>
    <row r="850" spans="1:9" x14ac:dyDescent="0.15">
      <c r="A850" s="35">
        <v>2004</v>
      </c>
      <c r="B850" s="57">
        <v>0</v>
      </c>
      <c r="C850" s="57">
        <v>14</v>
      </c>
      <c r="D850" s="57">
        <v>1</v>
      </c>
      <c r="E850" s="57">
        <v>0</v>
      </c>
      <c r="F850" s="57">
        <v>0</v>
      </c>
      <c r="G850" s="57">
        <v>1</v>
      </c>
      <c r="H850" s="57">
        <v>0.83802816899999999</v>
      </c>
      <c r="I850" s="57">
        <v>3</v>
      </c>
    </row>
    <row r="851" spans="1:9" x14ac:dyDescent="0.15">
      <c r="A851" s="35">
        <v>2005</v>
      </c>
      <c r="B851" s="57">
        <v>0</v>
      </c>
      <c r="C851" s="57">
        <v>14</v>
      </c>
      <c r="D851" s="57">
        <v>1</v>
      </c>
      <c r="E851" s="57">
        <v>0</v>
      </c>
      <c r="F851" s="57">
        <v>0</v>
      </c>
      <c r="G851" s="57">
        <v>1</v>
      </c>
      <c r="H851" s="57">
        <v>0.82638888899999996</v>
      </c>
      <c r="I851" s="57">
        <v>1</v>
      </c>
    </row>
    <row r="852" spans="1:9" x14ac:dyDescent="0.15">
      <c r="A852" s="35">
        <v>2006</v>
      </c>
      <c r="B852" s="57">
        <v>0</v>
      </c>
      <c r="C852" s="57">
        <v>14</v>
      </c>
      <c r="D852" s="57">
        <v>1</v>
      </c>
      <c r="E852" s="57">
        <v>0</v>
      </c>
      <c r="F852" s="57">
        <v>0</v>
      </c>
      <c r="G852" s="57">
        <v>1</v>
      </c>
      <c r="H852" s="57">
        <v>0.88775510199999996</v>
      </c>
      <c r="I852" s="57">
        <v>2</v>
      </c>
    </row>
    <row r="853" spans="1:9" x14ac:dyDescent="0.15">
      <c r="A853" s="35">
        <v>2007</v>
      </c>
      <c r="B853" s="57">
        <v>0</v>
      </c>
      <c r="C853" s="57">
        <v>14</v>
      </c>
      <c r="D853" s="57">
        <v>1</v>
      </c>
      <c r="E853" s="57">
        <v>0</v>
      </c>
      <c r="F853" s="57">
        <v>0</v>
      </c>
      <c r="G853" s="57">
        <v>1</v>
      </c>
      <c r="H853" s="57">
        <v>0.82467532499999996</v>
      </c>
      <c r="I853" s="57">
        <v>1</v>
      </c>
    </row>
    <row r="854" spans="1:9" x14ac:dyDescent="0.15">
      <c r="A854" s="35">
        <v>2008</v>
      </c>
      <c r="B854" s="57">
        <v>0</v>
      </c>
      <c r="C854" s="57">
        <v>14</v>
      </c>
      <c r="D854" s="57">
        <v>1</v>
      </c>
      <c r="E854" s="57">
        <v>0</v>
      </c>
      <c r="F854" s="57">
        <v>0</v>
      </c>
      <c r="G854" s="57">
        <v>1</v>
      </c>
      <c r="H854" s="57">
        <v>0.81081081099999996</v>
      </c>
      <c r="I854" s="57">
        <v>0</v>
      </c>
    </row>
    <row r="855" spans="1:9" x14ac:dyDescent="0.15">
      <c r="A855" s="35">
        <v>2009</v>
      </c>
      <c r="B855" s="57">
        <v>0</v>
      </c>
      <c r="C855" s="57">
        <v>14</v>
      </c>
      <c r="D855" s="57">
        <v>1</v>
      </c>
      <c r="E855" s="57">
        <v>0</v>
      </c>
      <c r="F855" s="57">
        <v>0</v>
      </c>
      <c r="G855" s="57">
        <v>1</v>
      </c>
      <c r="H855" s="57">
        <v>0.8125</v>
      </c>
      <c r="I855" s="57">
        <v>1</v>
      </c>
    </row>
    <row r="856" spans="1:9" x14ac:dyDescent="0.15">
      <c r="A856" s="35">
        <v>2010</v>
      </c>
      <c r="B856" s="57">
        <v>0</v>
      </c>
      <c r="C856" s="57">
        <v>13</v>
      </c>
      <c r="D856" s="57">
        <v>1</v>
      </c>
      <c r="E856" s="57">
        <v>0</v>
      </c>
      <c r="F856" s="57">
        <v>0</v>
      </c>
      <c r="G856" s="57">
        <v>1</v>
      </c>
      <c r="H856" s="57">
        <v>0.75352112699999996</v>
      </c>
      <c r="I856" s="57">
        <v>2</v>
      </c>
    </row>
    <row r="857" spans="1:9" x14ac:dyDescent="0.15">
      <c r="A857" s="35">
        <v>2011</v>
      </c>
      <c r="B857" s="57">
        <v>0</v>
      </c>
      <c r="C857" s="57">
        <v>0</v>
      </c>
      <c r="D857" s="57">
        <v>1</v>
      </c>
      <c r="E857" s="57">
        <v>0</v>
      </c>
      <c r="F857" s="57">
        <v>0</v>
      </c>
      <c r="G857" s="57">
        <v>1</v>
      </c>
      <c r="H857" s="57">
        <v>0.82307692300000002</v>
      </c>
      <c r="I857" s="57">
        <v>1</v>
      </c>
    </row>
    <row r="858" spans="1:9" x14ac:dyDescent="0.15">
      <c r="A858" s="35">
        <v>2012</v>
      </c>
      <c r="B858" s="57">
        <v>0</v>
      </c>
      <c r="C858" s="57">
        <v>0</v>
      </c>
      <c r="D858" s="57">
        <v>1</v>
      </c>
      <c r="E858" s="57">
        <v>0</v>
      </c>
      <c r="F858" s="57">
        <v>0</v>
      </c>
      <c r="G858" s="57">
        <v>1</v>
      </c>
      <c r="H858" s="57">
        <v>0.764705882</v>
      </c>
      <c r="I858" s="57">
        <v>1</v>
      </c>
    </row>
    <row r="859" spans="1:9" x14ac:dyDescent="0.15">
      <c r="A859" s="35">
        <v>2013</v>
      </c>
      <c r="B859" s="57">
        <v>0</v>
      </c>
      <c r="C859" s="57">
        <v>0</v>
      </c>
      <c r="D859" s="57">
        <v>1</v>
      </c>
      <c r="E859" s="57">
        <v>0</v>
      </c>
      <c r="F859" s="57">
        <v>0</v>
      </c>
      <c r="G859" s="57">
        <v>1</v>
      </c>
      <c r="H859" s="57">
        <v>0.79032258099999997</v>
      </c>
      <c r="I859" s="57">
        <v>0</v>
      </c>
    </row>
    <row r="860" spans="1:9" x14ac:dyDescent="0.15">
      <c r="A860" s="35">
        <v>2014</v>
      </c>
      <c r="B860" s="57">
        <v>0</v>
      </c>
      <c r="C860" s="57">
        <v>0</v>
      </c>
      <c r="D860" s="57">
        <v>1</v>
      </c>
      <c r="E860" s="57">
        <v>0</v>
      </c>
      <c r="F860" s="57">
        <v>0</v>
      </c>
      <c r="G860" s="57">
        <v>1</v>
      </c>
      <c r="H860" s="57">
        <v>0.75949367099999998</v>
      </c>
      <c r="I860" s="57">
        <v>2</v>
      </c>
    </row>
    <row r="861" spans="1:9" x14ac:dyDescent="0.15">
      <c r="A861" s="35">
        <v>2015</v>
      </c>
      <c r="B861" s="57">
        <v>0</v>
      </c>
      <c r="C861" s="57">
        <v>0</v>
      </c>
      <c r="D861" s="57">
        <v>1</v>
      </c>
      <c r="E861" s="57">
        <v>0</v>
      </c>
      <c r="F861" s="57">
        <v>0</v>
      </c>
      <c r="G861" s="57">
        <v>1</v>
      </c>
      <c r="H861" s="57">
        <v>0.79605263199999998</v>
      </c>
      <c r="I861" s="57">
        <v>1</v>
      </c>
    </row>
    <row r="862" spans="1:9" x14ac:dyDescent="0.15">
      <c r="A862" s="35">
        <v>2016</v>
      </c>
      <c r="B862" s="57">
        <v>0</v>
      </c>
      <c r="C862" s="57">
        <v>0</v>
      </c>
      <c r="D862" s="57">
        <v>1</v>
      </c>
      <c r="E862" s="57">
        <v>0</v>
      </c>
      <c r="F862" s="57">
        <v>0</v>
      </c>
      <c r="G862" s="57">
        <v>1</v>
      </c>
      <c r="H862" s="57">
        <v>0.8125</v>
      </c>
      <c r="I862" s="57">
        <v>0</v>
      </c>
    </row>
    <row r="863" spans="1:9" x14ac:dyDescent="0.15">
      <c r="A863" s="35">
        <v>2017</v>
      </c>
      <c r="B863" s="57">
        <v>0</v>
      </c>
      <c r="C863" s="57">
        <v>0</v>
      </c>
      <c r="D863" s="57">
        <v>1</v>
      </c>
      <c r="E863" s="57">
        <v>0</v>
      </c>
      <c r="F863" s="57">
        <v>0</v>
      </c>
      <c r="G863" s="57">
        <v>1</v>
      </c>
      <c r="H863" s="57">
        <v>0.83152173900000004</v>
      </c>
      <c r="I863" s="57">
        <v>1</v>
      </c>
    </row>
    <row r="864" spans="1:9" x14ac:dyDescent="0.15">
      <c r="A864" s="35">
        <v>2018</v>
      </c>
      <c r="B864" s="57">
        <v>0</v>
      </c>
      <c r="C864" s="57">
        <v>0</v>
      </c>
      <c r="D864" s="57">
        <v>1</v>
      </c>
      <c r="E864" s="57">
        <v>0</v>
      </c>
      <c r="F864" s="57">
        <v>0</v>
      </c>
      <c r="G864" s="57">
        <v>1</v>
      </c>
      <c r="H864" s="57">
        <v>0.81428571400000005</v>
      </c>
      <c r="I864" s="57">
        <v>1</v>
      </c>
    </row>
    <row r="865" spans="1:9" x14ac:dyDescent="0.15">
      <c r="A865" s="35">
        <v>2019</v>
      </c>
      <c r="B865" s="57">
        <v>0</v>
      </c>
      <c r="C865" s="57">
        <v>0</v>
      </c>
      <c r="D865" s="57">
        <v>1</v>
      </c>
      <c r="E865" s="57">
        <v>0</v>
      </c>
      <c r="F865" s="57">
        <v>0</v>
      </c>
      <c r="G865" s="57">
        <v>1</v>
      </c>
      <c r="H865" s="57">
        <v>0.787878788</v>
      </c>
      <c r="I865" s="57">
        <v>1</v>
      </c>
    </row>
    <row r="866" spans="1:9" x14ac:dyDescent="0.15">
      <c r="A866" s="35">
        <v>2020</v>
      </c>
      <c r="B866" s="57">
        <v>0</v>
      </c>
      <c r="C866" s="57">
        <v>0</v>
      </c>
      <c r="D866" s="57">
        <v>1</v>
      </c>
      <c r="E866" s="57">
        <v>0</v>
      </c>
      <c r="F866" s="57">
        <v>0</v>
      </c>
      <c r="G866" s="57">
        <v>1</v>
      </c>
      <c r="H866" s="57">
        <v>0.81818181800000001</v>
      </c>
      <c r="I866" s="57">
        <v>0</v>
      </c>
    </row>
    <row r="867" spans="1:9" x14ac:dyDescent="0.15">
      <c r="A867" s="35">
        <v>2021</v>
      </c>
      <c r="B867" s="57">
        <v>0</v>
      </c>
      <c r="C867" s="57">
        <v>0</v>
      </c>
      <c r="D867" s="57">
        <v>1</v>
      </c>
      <c r="E867" s="57">
        <v>-2</v>
      </c>
      <c r="F867" s="57">
        <v>0</v>
      </c>
      <c r="G867" s="57">
        <v>1</v>
      </c>
      <c r="H867" s="57">
        <v>0.805882353</v>
      </c>
      <c r="I867" s="57">
        <v>0</v>
      </c>
    </row>
    <row r="868" spans="1:9" x14ac:dyDescent="0.15">
      <c r="A868" s="35">
        <v>2022</v>
      </c>
      <c r="B868" s="57">
        <v>0</v>
      </c>
      <c r="C868" s="57">
        <v>0</v>
      </c>
      <c r="D868" s="57">
        <v>1</v>
      </c>
      <c r="E868" s="57">
        <v>-2</v>
      </c>
      <c r="F868" s="57">
        <v>0</v>
      </c>
      <c r="G868" s="57">
        <v>1</v>
      </c>
      <c r="H868" s="57">
        <v>0.82558139500000005</v>
      </c>
      <c r="I868" s="57">
        <v>0</v>
      </c>
    </row>
    <row r="869" spans="1:9" x14ac:dyDescent="0.15">
      <c r="A869" s="35">
        <v>2023</v>
      </c>
      <c r="B869" s="57">
        <v>0</v>
      </c>
      <c r="C869" s="57">
        <v>0</v>
      </c>
      <c r="D869" s="57">
        <v>1</v>
      </c>
      <c r="E869" s="57">
        <v>-2</v>
      </c>
      <c r="F869" s="57">
        <v>0</v>
      </c>
      <c r="G869" s="57">
        <v>1</v>
      </c>
      <c r="H869" s="57">
        <v>0.803571429</v>
      </c>
      <c r="I869" s="57">
        <v>0</v>
      </c>
    </row>
    <row r="870" spans="1:9" s="59" customFormat="1" x14ac:dyDescent="0.15">
      <c r="A870" s="55">
        <v>1992</v>
      </c>
      <c r="B870" s="58">
        <v>0</v>
      </c>
      <c r="C870" s="58">
        <v>0</v>
      </c>
      <c r="D870" s="58">
        <v>0</v>
      </c>
      <c r="E870" s="58">
        <v>0</v>
      </c>
      <c r="F870" s="58">
        <v>0</v>
      </c>
      <c r="G870" s="58">
        <v>0</v>
      </c>
      <c r="H870" s="58">
        <v>0.58450704200000003</v>
      </c>
      <c r="I870" s="58">
        <v>0</v>
      </c>
    </row>
    <row r="871" spans="1:9" s="59" customFormat="1" x14ac:dyDescent="0.15">
      <c r="A871" s="55">
        <v>1993</v>
      </c>
      <c r="B871" s="58">
        <v>0</v>
      </c>
      <c r="C871" s="58">
        <v>0</v>
      </c>
      <c r="D871" s="58">
        <v>0</v>
      </c>
      <c r="E871" s="58">
        <v>0</v>
      </c>
      <c r="F871" s="58">
        <v>0</v>
      </c>
      <c r="G871" s="58">
        <v>0</v>
      </c>
      <c r="H871" s="58">
        <v>0.52419354799999995</v>
      </c>
      <c r="I871" s="58">
        <v>0</v>
      </c>
    </row>
    <row r="872" spans="1:9" s="59" customFormat="1" x14ac:dyDescent="0.15">
      <c r="A872" s="55">
        <v>1994</v>
      </c>
      <c r="B872" s="58">
        <v>0</v>
      </c>
      <c r="C872" s="58">
        <v>0</v>
      </c>
      <c r="D872" s="58">
        <v>0</v>
      </c>
      <c r="E872" s="58">
        <v>0</v>
      </c>
      <c r="F872" s="58">
        <v>0</v>
      </c>
      <c r="G872" s="58">
        <v>0</v>
      </c>
      <c r="H872" s="58">
        <v>0.57692307700000001</v>
      </c>
      <c r="I872" s="58">
        <v>0</v>
      </c>
    </row>
    <row r="873" spans="1:9" s="59" customFormat="1" x14ac:dyDescent="0.15">
      <c r="A873" s="55">
        <v>1995</v>
      </c>
      <c r="B873" s="58">
        <v>0</v>
      </c>
      <c r="C873" s="58">
        <v>0</v>
      </c>
      <c r="D873" s="58">
        <v>0</v>
      </c>
      <c r="E873" s="58">
        <v>0</v>
      </c>
      <c r="F873" s="58">
        <v>0</v>
      </c>
      <c r="G873" s="58">
        <v>0</v>
      </c>
      <c r="H873" s="58">
        <v>0.46103896100000002</v>
      </c>
      <c r="I873" s="58">
        <v>0</v>
      </c>
    </row>
    <row r="874" spans="1:9" s="59" customFormat="1" x14ac:dyDescent="0.15">
      <c r="A874" s="55">
        <v>1996</v>
      </c>
      <c r="B874" s="58">
        <v>0</v>
      </c>
      <c r="C874" s="58">
        <v>0</v>
      </c>
      <c r="D874" s="58">
        <v>0</v>
      </c>
      <c r="E874" s="58">
        <v>0</v>
      </c>
      <c r="F874" s="58">
        <v>0</v>
      </c>
      <c r="G874" s="58">
        <v>0</v>
      </c>
      <c r="H874" s="58">
        <v>0.61842105300000005</v>
      </c>
      <c r="I874" s="58">
        <v>0</v>
      </c>
    </row>
    <row r="875" spans="1:9" s="59" customFormat="1" x14ac:dyDescent="0.15">
      <c r="A875" s="55">
        <v>1997</v>
      </c>
      <c r="B875" s="58">
        <v>0</v>
      </c>
      <c r="C875" s="58">
        <v>0</v>
      </c>
      <c r="D875" s="58">
        <v>0</v>
      </c>
      <c r="E875" s="58">
        <v>0</v>
      </c>
      <c r="F875" s="58">
        <v>0</v>
      </c>
      <c r="G875" s="58">
        <v>0</v>
      </c>
      <c r="H875" s="58">
        <v>0.58904109599999999</v>
      </c>
      <c r="I875" s="58">
        <v>1</v>
      </c>
    </row>
    <row r="876" spans="1:9" s="59" customFormat="1" x14ac:dyDescent="0.15">
      <c r="A876" s="55">
        <v>1998</v>
      </c>
      <c r="B876" s="58">
        <v>0</v>
      </c>
      <c r="C876" s="58">
        <v>20</v>
      </c>
      <c r="D876" s="58">
        <v>0</v>
      </c>
      <c r="E876" s="58">
        <v>0</v>
      </c>
      <c r="F876" s="58">
        <v>0</v>
      </c>
      <c r="G876" s="58">
        <v>0</v>
      </c>
      <c r="H876" s="58">
        <v>0.64516129</v>
      </c>
      <c r="I876" s="58">
        <v>1</v>
      </c>
    </row>
    <row r="877" spans="1:9" s="59" customFormat="1" x14ac:dyDescent="0.15">
      <c r="A877" s="55">
        <v>1999</v>
      </c>
      <c r="B877" s="58">
        <v>0</v>
      </c>
      <c r="C877" s="58">
        <v>40</v>
      </c>
      <c r="D877" s="58">
        <v>0</v>
      </c>
      <c r="E877" s="58">
        <v>0</v>
      </c>
      <c r="F877" s="58">
        <v>0</v>
      </c>
      <c r="G877" s="58">
        <v>0</v>
      </c>
      <c r="H877" s="58">
        <v>0.60714285700000004</v>
      </c>
      <c r="I877" s="58">
        <v>1</v>
      </c>
    </row>
    <row r="878" spans="1:9" s="59" customFormat="1" x14ac:dyDescent="0.15">
      <c r="A878" s="55">
        <v>2000</v>
      </c>
      <c r="B878" s="58">
        <v>0</v>
      </c>
      <c r="C878" s="58">
        <v>70</v>
      </c>
      <c r="D878" s="58">
        <v>0</v>
      </c>
      <c r="E878" s="58">
        <v>0</v>
      </c>
      <c r="F878" s="58">
        <v>0</v>
      </c>
      <c r="G878" s="58">
        <v>0</v>
      </c>
      <c r="H878" s="58">
        <v>0.625</v>
      </c>
      <c r="I878" s="58">
        <v>0</v>
      </c>
    </row>
    <row r="879" spans="1:9" s="59" customFormat="1" x14ac:dyDescent="0.15">
      <c r="A879" s="55">
        <v>2001</v>
      </c>
      <c r="B879" s="58">
        <v>0</v>
      </c>
      <c r="C879" s="58">
        <v>70</v>
      </c>
      <c r="D879" s="58">
        <v>0</v>
      </c>
      <c r="E879" s="58">
        <v>0</v>
      </c>
      <c r="F879" s="58">
        <v>0</v>
      </c>
      <c r="G879" s="58">
        <v>0</v>
      </c>
      <c r="H879" s="58">
        <v>0.59558823500000002</v>
      </c>
      <c r="I879" s="58">
        <v>0</v>
      </c>
    </row>
    <row r="880" spans="1:9" s="59" customFormat="1" x14ac:dyDescent="0.15">
      <c r="A880" s="55">
        <v>2002</v>
      </c>
      <c r="B880" s="58">
        <v>0</v>
      </c>
      <c r="C880" s="58">
        <v>60</v>
      </c>
      <c r="D880" s="58">
        <v>0</v>
      </c>
      <c r="E880" s="58">
        <v>0</v>
      </c>
      <c r="F880" s="58">
        <v>0</v>
      </c>
      <c r="G880" s="58">
        <v>0</v>
      </c>
      <c r="H880" s="58">
        <v>0.62</v>
      </c>
      <c r="I880" s="58">
        <v>0</v>
      </c>
    </row>
    <row r="881" spans="1:9" s="59" customFormat="1" x14ac:dyDescent="0.15">
      <c r="A881" s="55">
        <v>2003</v>
      </c>
      <c r="B881" s="58">
        <v>0</v>
      </c>
      <c r="C881" s="58">
        <v>60</v>
      </c>
      <c r="D881" s="58">
        <v>0</v>
      </c>
      <c r="E881" s="58">
        <v>0</v>
      </c>
      <c r="F881" s="58">
        <v>0</v>
      </c>
      <c r="G881" s="58">
        <v>0</v>
      </c>
      <c r="H881" s="58">
        <v>0.57894736800000002</v>
      </c>
      <c r="I881" s="58">
        <v>1</v>
      </c>
    </row>
    <row r="882" spans="1:9" s="59" customFormat="1" x14ac:dyDescent="0.15">
      <c r="A882" s="55">
        <v>2004</v>
      </c>
      <c r="B882" s="58">
        <v>0</v>
      </c>
      <c r="C882" s="58">
        <v>60</v>
      </c>
      <c r="D882" s="58">
        <v>0</v>
      </c>
      <c r="E882" s="58">
        <v>0</v>
      </c>
      <c r="F882" s="58">
        <v>0</v>
      </c>
      <c r="G882" s="58">
        <v>0</v>
      </c>
      <c r="H882" s="58">
        <v>0.59722222199999997</v>
      </c>
      <c r="I882" s="58">
        <v>0</v>
      </c>
    </row>
    <row r="883" spans="1:9" s="59" customFormat="1" x14ac:dyDescent="0.15">
      <c r="A883" s="55">
        <v>2005</v>
      </c>
      <c r="B883" s="58">
        <v>0</v>
      </c>
      <c r="C883" s="58">
        <v>70</v>
      </c>
      <c r="D883" s="58">
        <v>0</v>
      </c>
      <c r="E883" s="58">
        <v>0</v>
      </c>
      <c r="F883" s="58">
        <v>0</v>
      </c>
      <c r="G883" s="58">
        <v>0</v>
      </c>
      <c r="H883" s="58">
        <v>0.60135135100000003</v>
      </c>
      <c r="I883" s="58">
        <v>4</v>
      </c>
    </row>
    <row r="884" spans="1:9" s="59" customFormat="1" x14ac:dyDescent="0.15">
      <c r="A884" s="55">
        <v>2006</v>
      </c>
      <c r="B884" s="58">
        <v>0</v>
      </c>
      <c r="C884" s="58">
        <v>50</v>
      </c>
      <c r="D884" s="58">
        <v>0</v>
      </c>
      <c r="E884" s="58">
        <v>0</v>
      </c>
      <c r="F884" s="58">
        <v>0</v>
      </c>
      <c r="G884" s="58">
        <v>0</v>
      </c>
      <c r="H884" s="58">
        <v>0.67171717200000003</v>
      </c>
      <c r="I884" s="58">
        <v>0</v>
      </c>
    </row>
    <row r="885" spans="1:9" s="59" customFormat="1" x14ac:dyDescent="0.15">
      <c r="A885" s="55">
        <v>2007</v>
      </c>
      <c r="B885" s="58">
        <v>0</v>
      </c>
      <c r="C885" s="58">
        <v>50</v>
      </c>
      <c r="D885" s="58">
        <v>0</v>
      </c>
      <c r="E885" s="58">
        <v>0</v>
      </c>
      <c r="F885" s="58">
        <v>0</v>
      </c>
      <c r="G885" s="58">
        <v>0</v>
      </c>
      <c r="H885" s="58">
        <v>0.60256410299999996</v>
      </c>
      <c r="I885" s="58">
        <v>0</v>
      </c>
    </row>
    <row r="886" spans="1:9" s="59" customFormat="1" x14ac:dyDescent="0.15">
      <c r="A886" s="55">
        <v>2008</v>
      </c>
      <c r="B886" s="58">
        <v>0</v>
      </c>
      <c r="C886" s="58">
        <v>60</v>
      </c>
      <c r="D886" s="58">
        <v>0</v>
      </c>
      <c r="E886" s="58">
        <v>0</v>
      </c>
      <c r="F886" s="58">
        <v>0</v>
      </c>
      <c r="G886" s="58">
        <v>0</v>
      </c>
      <c r="H886" s="58">
        <v>0.60135135100000003</v>
      </c>
      <c r="I886" s="58">
        <v>2</v>
      </c>
    </row>
    <row r="887" spans="1:9" s="59" customFormat="1" x14ac:dyDescent="0.15">
      <c r="A887" s="55">
        <v>2009</v>
      </c>
      <c r="B887" s="58">
        <v>0</v>
      </c>
      <c r="C887" s="58">
        <v>70</v>
      </c>
      <c r="D887" s="58">
        <v>0</v>
      </c>
      <c r="E887" s="58">
        <v>0</v>
      </c>
      <c r="F887" s="58">
        <v>0</v>
      </c>
      <c r="G887" s="58">
        <v>0</v>
      </c>
      <c r="H887" s="58">
        <v>0.55882352899999999</v>
      </c>
      <c r="I887" s="58">
        <v>1</v>
      </c>
    </row>
    <row r="888" spans="1:9" s="59" customFormat="1" x14ac:dyDescent="0.15">
      <c r="A888" s="55">
        <v>2010</v>
      </c>
      <c r="B888" s="58">
        <v>0</v>
      </c>
      <c r="C888" s="58">
        <v>70</v>
      </c>
      <c r="D888" s="58">
        <v>0</v>
      </c>
      <c r="E888" s="58">
        <v>0</v>
      </c>
      <c r="F888" s="58">
        <v>0</v>
      </c>
      <c r="G888" s="58">
        <v>0</v>
      </c>
      <c r="H888" s="58">
        <v>0.52816901400000005</v>
      </c>
      <c r="I888" s="58">
        <v>1</v>
      </c>
    </row>
    <row r="889" spans="1:9" s="59" customFormat="1" x14ac:dyDescent="0.15">
      <c r="A889" s="55">
        <v>2011</v>
      </c>
      <c r="B889" s="58">
        <v>0</v>
      </c>
      <c r="C889" s="58">
        <v>70</v>
      </c>
      <c r="D889" s="58">
        <v>0</v>
      </c>
      <c r="E889" s="58">
        <v>0</v>
      </c>
      <c r="F889" s="58">
        <v>0</v>
      </c>
      <c r="G889" s="58">
        <v>0</v>
      </c>
      <c r="H889" s="58">
        <v>0.60869565199999998</v>
      </c>
      <c r="I889" s="58">
        <v>0</v>
      </c>
    </row>
    <row r="890" spans="1:9" s="59" customFormat="1" x14ac:dyDescent="0.15">
      <c r="A890" s="55">
        <v>2012</v>
      </c>
      <c r="B890" s="58">
        <v>0</v>
      </c>
      <c r="C890" s="58">
        <v>70</v>
      </c>
      <c r="D890" s="58">
        <v>0</v>
      </c>
      <c r="E890" s="58">
        <v>0</v>
      </c>
      <c r="F890" s="58">
        <v>0</v>
      </c>
      <c r="G890" s="58">
        <v>0</v>
      </c>
      <c r="H890" s="58">
        <v>0.54411764699999998</v>
      </c>
      <c r="I890" s="58">
        <v>0</v>
      </c>
    </row>
    <row r="891" spans="1:9" s="59" customFormat="1" x14ac:dyDescent="0.15">
      <c r="A891" s="55">
        <v>2013</v>
      </c>
      <c r="B891" s="58">
        <v>0</v>
      </c>
      <c r="C891" s="58">
        <v>70</v>
      </c>
      <c r="D891" s="58">
        <v>0</v>
      </c>
      <c r="E891" s="58">
        <v>0</v>
      </c>
      <c r="F891" s="58">
        <v>0</v>
      </c>
      <c r="G891" s="58">
        <v>0</v>
      </c>
      <c r="H891" s="58">
        <v>0.5546875</v>
      </c>
      <c r="I891" s="58">
        <v>1</v>
      </c>
    </row>
    <row r="892" spans="1:9" s="59" customFormat="1" x14ac:dyDescent="0.15">
      <c r="A892" s="55">
        <v>2014</v>
      </c>
      <c r="B892" s="58">
        <v>0</v>
      </c>
      <c r="C892" s="58">
        <v>70</v>
      </c>
      <c r="D892" s="58">
        <v>0</v>
      </c>
      <c r="E892" s="58">
        <v>0</v>
      </c>
      <c r="F892" s="58">
        <v>0</v>
      </c>
      <c r="G892" s="58">
        <v>0</v>
      </c>
      <c r="H892" s="58">
        <v>0.53846153799999996</v>
      </c>
      <c r="I892" s="58">
        <v>0</v>
      </c>
    </row>
    <row r="893" spans="1:9" s="59" customFormat="1" x14ac:dyDescent="0.15">
      <c r="A893" s="55">
        <v>2015</v>
      </c>
      <c r="B893" s="58">
        <v>0</v>
      </c>
      <c r="C893" s="58">
        <v>70</v>
      </c>
      <c r="D893" s="58">
        <v>0</v>
      </c>
      <c r="E893" s="58">
        <v>0</v>
      </c>
      <c r="F893" s="58">
        <v>0</v>
      </c>
      <c r="G893" s="58">
        <v>0</v>
      </c>
      <c r="H893" s="58">
        <v>0.54545454500000001</v>
      </c>
      <c r="I893" s="58">
        <v>1</v>
      </c>
    </row>
    <row r="894" spans="1:9" s="59" customFormat="1" x14ac:dyDescent="0.15">
      <c r="A894" s="55">
        <v>2016</v>
      </c>
      <c r="B894" s="58">
        <v>0</v>
      </c>
      <c r="C894" s="58">
        <v>60</v>
      </c>
      <c r="D894" s="58">
        <v>0</v>
      </c>
      <c r="E894" s="58">
        <v>0</v>
      </c>
      <c r="F894" s="58">
        <v>0</v>
      </c>
      <c r="G894" s="58">
        <v>0</v>
      </c>
      <c r="H894" s="58">
        <v>0.52500000000000002</v>
      </c>
      <c r="I894" s="58">
        <v>1</v>
      </c>
    </row>
    <row r="895" spans="1:9" s="59" customFormat="1" x14ac:dyDescent="0.15">
      <c r="A895" s="55">
        <v>2017</v>
      </c>
      <c r="B895" s="58">
        <v>0</v>
      </c>
      <c r="C895" s="58">
        <v>40</v>
      </c>
      <c r="D895" s="58">
        <v>0</v>
      </c>
      <c r="E895" s="58">
        <v>0</v>
      </c>
      <c r="F895" s="58">
        <v>0</v>
      </c>
      <c r="G895" s="58">
        <v>0</v>
      </c>
      <c r="H895" s="58">
        <v>0.59139784900000003</v>
      </c>
      <c r="I895" s="58">
        <v>0</v>
      </c>
    </row>
    <row r="896" spans="1:9" s="59" customFormat="1" x14ac:dyDescent="0.15">
      <c r="A896" s="55">
        <v>2018</v>
      </c>
      <c r="B896" s="58">
        <v>0</v>
      </c>
      <c r="C896" s="58">
        <v>20</v>
      </c>
      <c r="D896" s="58">
        <v>0</v>
      </c>
      <c r="E896" s="58">
        <v>0</v>
      </c>
      <c r="F896" s="58">
        <v>0</v>
      </c>
      <c r="G896" s="58">
        <v>0</v>
      </c>
      <c r="H896" s="58">
        <v>0.60096153799999996</v>
      </c>
      <c r="I896" s="58">
        <v>1</v>
      </c>
    </row>
    <row r="897" spans="1:9" s="59" customFormat="1" x14ac:dyDescent="0.15">
      <c r="A897" s="55">
        <v>2019</v>
      </c>
      <c r="B897" s="58">
        <v>0</v>
      </c>
      <c r="C897" s="58">
        <v>0</v>
      </c>
      <c r="D897" s="58">
        <v>0</v>
      </c>
      <c r="E897" s="58">
        <v>0</v>
      </c>
      <c r="F897" s="58">
        <v>0</v>
      </c>
      <c r="G897" s="58">
        <v>0</v>
      </c>
      <c r="H897" s="58">
        <v>0.53061224500000004</v>
      </c>
      <c r="I897" s="58">
        <v>0</v>
      </c>
    </row>
    <row r="898" spans="1:9" s="59" customFormat="1" x14ac:dyDescent="0.15">
      <c r="A898" s="55">
        <v>2020</v>
      </c>
      <c r="B898" s="58">
        <v>0</v>
      </c>
      <c r="C898" s="58">
        <v>-14</v>
      </c>
      <c r="D898" s="58">
        <v>0</v>
      </c>
      <c r="E898" s="58">
        <v>0</v>
      </c>
      <c r="F898" s="58">
        <v>0</v>
      </c>
      <c r="G898" s="58">
        <v>0</v>
      </c>
      <c r="H898" s="58">
        <v>0.55612244899999996</v>
      </c>
      <c r="I898" s="58">
        <v>0</v>
      </c>
    </row>
    <row r="899" spans="1:9" s="59" customFormat="1" x14ac:dyDescent="0.15">
      <c r="A899" s="55">
        <v>2021</v>
      </c>
      <c r="B899" s="58">
        <v>0</v>
      </c>
      <c r="C899" s="58">
        <v>0</v>
      </c>
      <c r="D899" s="58">
        <v>0</v>
      </c>
      <c r="E899" s="58">
        <v>-4</v>
      </c>
      <c r="F899" s="58">
        <v>0</v>
      </c>
      <c r="G899" s="58">
        <v>0</v>
      </c>
      <c r="H899" s="58">
        <v>0.51162790700000005</v>
      </c>
      <c r="I899" s="58">
        <v>0</v>
      </c>
    </row>
    <row r="900" spans="1:9" s="59" customFormat="1" x14ac:dyDescent="0.15">
      <c r="A900" s="55">
        <v>2022</v>
      </c>
      <c r="B900" s="58">
        <v>0</v>
      </c>
      <c r="C900" s="58">
        <v>0</v>
      </c>
      <c r="D900" s="58">
        <v>0</v>
      </c>
      <c r="E900" s="58">
        <v>-4</v>
      </c>
      <c r="F900" s="58">
        <v>0</v>
      </c>
      <c r="G900" s="58">
        <v>0</v>
      </c>
      <c r="H900" s="58">
        <v>0.465909091</v>
      </c>
      <c r="I900" s="58">
        <v>0</v>
      </c>
    </row>
    <row r="901" spans="1:9" s="59" customFormat="1" x14ac:dyDescent="0.15">
      <c r="A901" s="55">
        <v>2023</v>
      </c>
      <c r="B901" s="58">
        <v>0</v>
      </c>
      <c r="C901" s="58">
        <v>0</v>
      </c>
      <c r="D901" s="58">
        <v>0</v>
      </c>
      <c r="E901" s="58">
        <v>-4</v>
      </c>
      <c r="F901" s="58">
        <v>0</v>
      </c>
      <c r="G901" s="58">
        <v>0</v>
      </c>
      <c r="H901" s="58">
        <v>0.48255814000000002</v>
      </c>
      <c r="I901" s="58">
        <v>0</v>
      </c>
    </row>
    <row r="902" spans="1:9" x14ac:dyDescent="0.15">
      <c r="A902" s="35">
        <v>1992</v>
      </c>
      <c r="B902" s="57">
        <v>0</v>
      </c>
      <c r="C902" s="57">
        <v>22</v>
      </c>
      <c r="D902" s="57">
        <v>0</v>
      </c>
      <c r="E902" s="57">
        <v>0</v>
      </c>
      <c r="F902" s="57">
        <v>0</v>
      </c>
      <c r="G902" s="57">
        <v>0</v>
      </c>
      <c r="H902" s="57">
        <v>0.837837838</v>
      </c>
      <c r="I902" s="57">
        <v>1</v>
      </c>
    </row>
    <row r="903" spans="1:9" x14ac:dyDescent="0.15">
      <c r="A903" s="35">
        <v>1993</v>
      </c>
      <c r="B903" s="57">
        <v>0</v>
      </c>
      <c r="C903" s="57">
        <v>25</v>
      </c>
      <c r="D903" s="57">
        <v>0</v>
      </c>
      <c r="E903" s="57">
        <v>0</v>
      </c>
      <c r="F903" s="57">
        <v>0</v>
      </c>
      <c r="G903" s="57">
        <v>0</v>
      </c>
      <c r="H903" s="57">
        <v>0.859375</v>
      </c>
      <c r="I903" s="57">
        <v>2</v>
      </c>
    </row>
    <row r="904" spans="1:9" x14ac:dyDescent="0.15">
      <c r="A904" s="35">
        <v>1994</v>
      </c>
      <c r="B904" s="57">
        <v>0</v>
      </c>
      <c r="C904" s="57">
        <v>9</v>
      </c>
      <c r="D904" s="57">
        <v>0</v>
      </c>
      <c r="E904" s="57">
        <v>0</v>
      </c>
      <c r="F904" s="57">
        <v>0</v>
      </c>
      <c r="G904" s="57">
        <v>0</v>
      </c>
      <c r="H904" s="57">
        <v>0.82835820900000001</v>
      </c>
      <c r="I904" s="57">
        <v>0</v>
      </c>
    </row>
    <row r="905" spans="1:9" x14ac:dyDescent="0.15">
      <c r="A905" s="35">
        <v>1995</v>
      </c>
      <c r="B905" s="57">
        <v>0</v>
      </c>
      <c r="C905" s="57">
        <v>38</v>
      </c>
      <c r="D905" s="57">
        <v>0</v>
      </c>
      <c r="E905" s="57">
        <v>0</v>
      </c>
      <c r="F905" s="57">
        <v>0</v>
      </c>
      <c r="G905" s="57">
        <v>0</v>
      </c>
      <c r="H905" s="57">
        <v>0.69620253200000004</v>
      </c>
      <c r="I905" s="57">
        <v>0</v>
      </c>
    </row>
    <row r="906" spans="1:9" x14ac:dyDescent="0.15">
      <c r="A906" s="35">
        <v>1996</v>
      </c>
      <c r="B906" s="57">
        <v>0</v>
      </c>
      <c r="C906" s="57">
        <v>94</v>
      </c>
      <c r="D906" s="57">
        <v>0</v>
      </c>
      <c r="E906" s="57">
        <v>0</v>
      </c>
      <c r="F906" s="57">
        <v>0</v>
      </c>
      <c r="G906" s="57">
        <v>0</v>
      </c>
      <c r="H906" s="57">
        <v>0.875</v>
      </c>
      <c r="I906" s="57">
        <v>0</v>
      </c>
    </row>
    <row r="907" spans="1:9" x14ac:dyDescent="0.15">
      <c r="A907" s="35">
        <v>1997</v>
      </c>
      <c r="B907" s="57">
        <v>0</v>
      </c>
      <c r="C907" s="57">
        <v>19</v>
      </c>
      <c r="D907" s="57">
        <v>0</v>
      </c>
      <c r="E907" s="57">
        <v>0</v>
      </c>
      <c r="F907" s="57">
        <v>0</v>
      </c>
      <c r="G907" s="57">
        <v>0</v>
      </c>
      <c r="H907" s="57">
        <v>0.88356164400000003</v>
      </c>
      <c r="I907" s="57">
        <v>0</v>
      </c>
    </row>
    <row r="908" spans="1:9" x14ac:dyDescent="0.15">
      <c r="A908" s="35">
        <v>1998</v>
      </c>
      <c r="B908" s="57">
        <v>0</v>
      </c>
      <c r="C908" s="57">
        <v>9</v>
      </c>
      <c r="D908" s="57">
        <v>0</v>
      </c>
      <c r="E908" s="57">
        <v>0</v>
      </c>
      <c r="F908" s="57">
        <v>0</v>
      </c>
      <c r="G908" s="57">
        <v>0</v>
      </c>
      <c r="H908" s="57">
        <v>0.86507936500000004</v>
      </c>
      <c r="I908" s="57">
        <v>3</v>
      </c>
    </row>
    <row r="909" spans="1:9" x14ac:dyDescent="0.15">
      <c r="A909" s="35">
        <v>1999</v>
      </c>
      <c r="B909" s="57">
        <v>0</v>
      </c>
      <c r="C909" s="57">
        <v>20</v>
      </c>
      <c r="D909" s="57">
        <v>0</v>
      </c>
      <c r="E909" s="57">
        <v>0</v>
      </c>
      <c r="F909" s="57">
        <v>0</v>
      </c>
      <c r="G909" s="57">
        <v>0</v>
      </c>
      <c r="H909" s="57">
        <v>0.85714285700000004</v>
      </c>
      <c r="I909" s="57">
        <v>1</v>
      </c>
    </row>
    <row r="910" spans="1:9" x14ac:dyDescent="0.15">
      <c r="A910" s="35">
        <v>2000</v>
      </c>
      <c r="B910" s="57">
        <v>0</v>
      </c>
      <c r="C910" s="57">
        <v>20</v>
      </c>
      <c r="D910" s="57">
        <v>0</v>
      </c>
      <c r="E910" s="57">
        <v>0</v>
      </c>
      <c r="F910" s="57">
        <v>0</v>
      </c>
      <c r="G910" s="57">
        <v>0</v>
      </c>
      <c r="H910" s="57">
        <v>0.875</v>
      </c>
      <c r="I910" s="57">
        <v>2</v>
      </c>
    </row>
    <row r="911" spans="1:9" x14ac:dyDescent="0.15">
      <c r="A911" s="35">
        <v>2001</v>
      </c>
      <c r="B911" s="57">
        <v>0</v>
      </c>
      <c r="C911" s="57">
        <v>10</v>
      </c>
      <c r="D911" s="57">
        <v>0</v>
      </c>
      <c r="E911" s="57">
        <v>0</v>
      </c>
      <c r="F911" s="57">
        <v>0</v>
      </c>
      <c r="G911" s="57">
        <v>0</v>
      </c>
      <c r="H911" s="57">
        <v>0.85294117599999997</v>
      </c>
      <c r="I911" s="57">
        <v>1</v>
      </c>
    </row>
    <row r="912" spans="1:9" x14ac:dyDescent="0.15">
      <c r="A912" s="35">
        <v>2002</v>
      </c>
      <c r="B912" s="57">
        <v>0</v>
      </c>
      <c r="C912" s="57">
        <v>20</v>
      </c>
      <c r="D912" s="57">
        <v>0</v>
      </c>
      <c r="E912" s="57">
        <v>0</v>
      </c>
      <c r="F912" s="57">
        <v>0</v>
      </c>
      <c r="G912" s="57">
        <v>0</v>
      </c>
      <c r="H912" s="57">
        <v>0.85526315799999997</v>
      </c>
      <c r="I912" s="57">
        <v>0</v>
      </c>
    </row>
    <row r="913" spans="1:9" x14ac:dyDescent="0.15">
      <c r="A913" s="35">
        <v>2003</v>
      </c>
      <c r="B913" s="57">
        <v>0</v>
      </c>
      <c r="C913" s="57">
        <v>20</v>
      </c>
      <c r="D913" s="57">
        <v>0</v>
      </c>
      <c r="E913" s="57">
        <v>0</v>
      </c>
      <c r="F913" s="57">
        <v>0</v>
      </c>
      <c r="G913" s="57">
        <v>0</v>
      </c>
      <c r="H913" s="57">
        <v>0.81168831200000002</v>
      </c>
      <c r="I913" s="57">
        <v>2</v>
      </c>
    </row>
    <row r="914" spans="1:9" x14ac:dyDescent="0.15">
      <c r="A914" s="35">
        <v>2004</v>
      </c>
      <c r="B914" s="57">
        <v>0</v>
      </c>
      <c r="C914" s="57">
        <v>20</v>
      </c>
      <c r="D914" s="57">
        <v>0</v>
      </c>
      <c r="E914" s="57">
        <v>0</v>
      </c>
      <c r="F914" s="57">
        <v>0</v>
      </c>
      <c r="G914" s="57">
        <v>0</v>
      </c>
      <c r="H914" s="57">
        <v>0.85616438399999995</v>
      </c>
      <c r="I914" s="57">
        <v>0</v>
      </c>
    </row>
    <row r="915" spans="1:9" x14ac:dyDescent="0.15">
      <c r="A915" s="35">
        <v>2005</v>
      </c>
      <c r="B915" s="57">
        <v>0</v>
      </c>
      <c r="C915" s="57">
        <v>20</v>
      </c>
      <c r="D915" s="57">
        <v>0</v>
      </c>
      <c r="E915" s="57">
        <v>0</v>
      </c>
      <c r="F915" s="57">
        <v>0</v>
      </c>
      <c r="G915" s="57">
        <v>0</v>
      </c>
      <c r="H915" s="57">
        <v>0.83333333300000001</v>
      </c>
      <c r="I915" s="57">
        <v>1</v>
      </c>
    </row>
    <row r="916" spans="1:9" x14ac:dyDescent="0.15">
      <c r="A916" s="35">
        <v>2006</v>
      </c>
      <c r="B916" s="57">
        <v>0</v>
      </c>
      <c r="C916" s="57">
        <v>35</v>
      </c>
      <c r="D916" s="57">
        <v>0</v>
      </c>
      <c r="E916" s="57">
        <v>0</v>
      </c>
      <c r="F916" s="57">
        <v>0</v>
      </c>
      <c r="G916" s="57">
        <v>0</v>
      </c>
      <c r="H916" s="57">
        <v>0.87623762400000005</v>
      </c>
      <c r="I916" s="57">
        <v>0</v>
      </c>
    </row>
    <row r="917" spans="1:9" x14ac:dyDescent="0.15">
      <c r="A917" s="35">
        <v>2007</v>
      </c>
      <c r="B917" s="57">
        <v>0</v>
      </c>
      <c r="C917" s="57">
        <v>0</v>
      </c>
      <c r="D917" s="57">
        <v>0</v>
      </c>
      <c r="E917" s="57">
        <v>0</v>
      </c>
      <c r="F917" s="57">
        <v>0</v>
      </c>
      <c r="G917" s="57">
        <v>0</v>
      </c>
      <c r="H917" s="57">
        <v>0.82911392399999995</v>
      </c>
      <c r="I917" s="57">
        <v>1</v>
      </c>
    </row>
    <row r="918" spans="1:9" x14ac:dyDescent="0.15">
      <c r="A918" s="35">
        <v>2008</v>
      </c>
      <c r="B918" s="57">
        <v>0</v>
      </c>
      <c r="C918" s="57">
        <v>20</v>
      </c>
      <c r="D918" s="57">
        <v>0</v>
      </c>
      <c r="E918" s="57">
        <v>0</v>
      </c>
      <c r="F918" s="57">
        <v>0</v>
      </c>
      <c r="G918" s="57">
        <v>0</v>
      </c>
      <c r="H918" s="57">
        <v>0.82236842099999996</v>
      </c>
      <c r="I918" s="57">
        <v>2</v>
      </c>
    </row>
    <row r="919" spans="1:9" x14ac:dyDescent="0.15">
      <c r="A919" s="35">
        <v>2009</v>
      </c>
      <c r="B919" s="57">
        <v>0</v>
      </c>
      <c r="C919" s="57">
        <v>23</v>
      </c>
      <c r="D919" s="57">
        <v>0</v>
      </c>
      <c r="E919" s="57">
        <v>0</v>
      </c>
      <c r="F919" s="57">
        <v>0</v>
      </c>
      <c r="G919" s="57">
        <v>0</v>
      </c>
      <c r="H919" s="57">
        <v>0.84558823500000002</v>
      </c>
      <c r="I919" s="57">
        <v>1</v>
      </c>
    </row>
    <row r="920" spans="1:9" x14ac:dyDescent="0.15">
      <c r="A920" s="35">
        <v>2010</v>
      </c>
      <c r="B920" s="57">
        <v>0</v>
      </c>
      <c r="C920" s="57">
        <v>33</v>
      </c>
      <c r="D920" s="57">
        <v>0</v>
      </c>
      <c r="E920" s="57">
        <v>0</v>
      </c>
      <c r="F920" s="57">
        <v>0</v>
      </c>
      <c r="G920" s="57">
        <v>0</v>
      </c>
      <c r="H920" s="57">
        <v>0.78472222199999997</v>
      </c>
      <c r="I920" s="57">
        <v>0</v>
      </c>
    </row>
    <row r="921" spans="1:9" x14ac:dyDescent="0.15">
      <c r="A921" s="35">
        <v>2011</v>
      </c>
      <c r="B921" s="57">
        <v>0</v>
      </c>
      <c r="C921" s="57">
        <v>13</v>
      </c>
      <c r="D921" s="57">
        <v>0</v>
      </c>
      <c r="E921" s="57">
        <v>0</v>
      </c>
      <c r="F921" s="57">
        <v>0</v>
      </c>
      <c r="G921" s="57">
        <v>0</v>
      </c>
      <c r="H921" s="57">
        <v>0.869565217</v>
      </c>
      <c r="I921" s="57">
        <v>0</v>
      </c>
    </row>
    <row r="922" spans="1:9" x14ac:dyDescent="0.15">
      <c r="A922" s="35">
        <v>2012</v>
      </c>
      <c r="B922" s="57">
        <v>0</v>
      </c>
      <c r="C922" s="57">
        <v>8</v>
      </c>
      <c r="D922" s="57">
        <v>0</v>
      </c>
      <c r="E922" s="57">
        <v>0</v>
      </c>
      <c r="F922" s="57">
        <v>0</v>
      </c>
      <c r="G922" s="57">
        <v>0</v>
      </c>
      <c r="H922" s="57">
        <v>0.81159420299999996</v>
      </c>
      <c r="I922" s="57">
        <v>1</v>
      </c>
    </row>
    <row r="923" spans="1:9" x14ac:dyDescent="0.15">
      <c r="A923" s="35">
        <v>2013</v>
      </c>
      <c r="B923" s="57">
        <v>0</v>
      </c>
      <c r="C923" s="57">
        <v>33</v>
      </c>
      <c r="D923" s="57">
        <v>0</v>
      </c>
      <c r="E923" s="57">
        <v>0</v>
      </c>
      <c r="F923" s="57">
        <v>0</v>
      </c>
      <c r="G923" s="57">
        <v>0</v>
      </c>
      <c r="H923" s="57">
        <v>0.8359375</v>
      </c>
      <c r="I923" s="57">
        <v>1</v>
      </c>
    </row>
    <row r="924" spans="1:9" x14ac:dyDescent="0.15">
      <c r="A924" s="35">
        <v>2014</v>
      </c>
      <c r="B924" s="57">
        <v>0</v>
      </c>
      <c r="C924" s="57">
        <v>16</v>
      </c>
      <c r="D924" s="57">
        <v>0</v>
      </c>
      <c r="E924" s="57">
        <v>0</v>
      </c>
      <c r="F924" s="57">
        <v>0</v>
      </c>
      <c r="G924" s="57">
        <v>0</v>
      </c>
      <c r="H924" s="57">
        <v>0.80625000000000002</v>
      </c>
      <c r="I924" s="57">
        <v>1</v>
      </c>
    </row>
    <row r="925" spans="1:9" x14ac:dyDescent="0.15">
      <c r="A925" s="35">
        <v>2015</v>
      </c>
      <c r="B925" s="57">
        <v>0</v>
      </c>
      <c r="C925" s="57">
        <v>13</v>
      </c>
      <c r="D925" s="57">
        <v>0</v>
      </c>
      <c r="E925" s="57">
        <v>0</v>
      </c>
      <c r="F925" s="57">
        <v>0</v>
      </c>
      <c r="G925" s="57">
        <v>0</v>
      </c>
      <c r="H925" s="57">
        <v>0.82692307700000001</v>
      </c>
      <c r="I925" s="57">
        <v>0</v>
      </c>
    </row>
    <row r="926" spans="1:9" x14ac:dyDescent="0.15">
      <c r="A926" s="35">
        <v>2016</v>
      </c>
      <c r="B926" s="57">
        <v>0</v>
      </c>
      <c r="C926" s="57">
        <v>13</v>
      </c>
      <c r="D926" s="57">
        <v>0</v>
      </c>
      <c r="E926" s="57">
        <v>0</v>
      </c>
      <c r="F926" s="57">
        <v>0</v>
      </c>
      <c r="G926" s="57">
        <v>0</v>
      </c>
      <c r="H926" s="57">
        <v>0.81481481499999997</v>
      </c>
      <c r="I926" s="57">
        <v>2</v>
      </c>
    </row>
    <row r="927" spans="1:9" x14ac:dyDescent="0.15">
      <c r="A927" s="35">
        <v>2017</v>
      </c>
      <c r="B927" s="57">
        <v>0</v>
      </c>
      <c r="C927" s="57">
        <v>13</v>
      </c>
      <c r="D927" s="57">
        <v>0</v>
      </c>
      <c r="E927" s="57">
        <v>0</v>
      </c>
      <c r="F927" s="57">
        <v>0</v>
      </c>
      <c r="G927" s="57">
        <v>0</v>
      </c>
      <c r="H927" s="57">
        <v>0.84946236600000002</v>
      </c>
      <c r="I927" s="57">
        <v>2</v>
      </c>
    </row>
    <row r="928" spans="1:9" x14ac:dyDescent="0.15">
      <c r="A928" s="35">
        <v>2018</v>
      </c>
      <c r="B928" s="57">
        <v>0</v>
      </c>
      <c r="C928" s="57">
        <v>13</v>
      </c>
      <c r="D928" s="57">
        <v>0</v>
      </c>
      <c r="E928" s="57">
        <v>0</v>
      </c>
      <c r="F928" s="57">
        <v>0</v>
      </c>
      <c r="G928" s="57">
        <v>2</v>
      </c>
      <c r="H928" s="57">
        <v>0.853773585</v>
      </c>
      <c r="I928" s="57">
        <v>0</v>
      </c>
    </row>
    <row r="929" spans="1:9" x14ac:dyDescent="0.15">
      <c r="A929" s="35">
        <v>2019</v>
      </c>
      <c r="B929" s="57">
        <v>0</v>
      </c>
      <c r="C929" s="57">
        <v>25</v>
      </c>
      <c r="D929" s="57">
        <v>0</v>
      </c>
      <c r="E929" s="57">
        <v>0</v>
      </c>
      <c r="F929" s="57">
        <v>0</v>
      </c>
      <c r="G929" s="57">
        <v>2</v>
      </c>
      <c r="H929" s="57">
        <v>0.82499999999999996</v>
      </c>
      <c r="I929" s="57">
        <v>2</v>
      </c>
    </row>
    <row r="930" spans="1:9" x14ac:dyDescent="0.15">
      <c r="A930" s="35">
        <v>2020</v>
      </c>
      <c r="B930" s="57">
        <v>0</v>
      </c>
      <c r="C930" s="57">
        <v>0</v>
      </c>
      <c r="D930" s="57">
        <v>0</v>
      </c>
      <c r="E930" s="57">
        <v>0</v>
      </c>
      <c r="F930" s="57">
        <v>0</v>
      </c>
      <c r="G930" s="57">
        <v>2</v>
      </c>
      <c r="H930" s="57">
        <v>0.83</v>
      </c>
      <c r="I930" s="57">
        <v>0</v>
      </c>
    </row>
    <row r="931" spans="1:9" x14ac:dyDescent="0.15">
      <c r="A931" s="35">
        <v>2021</v>
      </c>
      <c r="B931" s="57">
        <v>0</v>
      </c>
      <c r="C931" s="57">
        <v>10</v>
      </c>
      <c r="D931" s="57">
        <v>0</v>
      </c>
      <c r="E931" s="57">
        <v>0</v>
      </c>
      <c r="F931" s="57">
        <v>0</v>
      </c>
      <c r="G931" s="57">
        <v>2</v>
      </c>
      <c r="H931" s="57">
        <v>0.821428571</v>
      </c>
      <c r="I931" s="57">
        <v>2</v>
      </c>
    </row>
    <row r="932" spans="1:9" x14ac:dyDescent="0.15">
      <c r="A932" s="35">
        <v>2022</v>
      </c>
      <c r="B932" s="57">
        <v>0</v>
      </c>
      <c r="C932" s="57">
        <v>46</v>
      </c>
      <c r="D932" s="57">
        <v>0</v>
      </c>
      <c r="E932" s="57">
        <v>0</v>
      </c>
      <c r="F932" s="57">
        <v>0</v>
      </c>
      <c r="G932" s="57">
        <v>2</v>
      </c>
      <c r="H932" s="57">
        <v>0.85393258400000005</v>
      </c>
      <c r="I932" s="57">
        <v>1</v>
      </c>
    </row>
    <row r="933" spans="1:9" x14ac:dyDescent="0.15">
      <c r="A933" s="35">
        <v>2023</v>
      </c>
      <c r="B933" s="57">
        <v>0</v>
      </c>
      <c r="C933" s="57">
        <v>12</v>
      </c>
      <c r="D933" s="57">
        <v>0</v>
      </c>
      <c r="E933" s="57">
        <v>0</v>
      </c>
      <c r="F933" s="57">
        <v>0</v>
      </c>
      <c r="G933" s="57">
        <v>2</v>
      </c>
      <c r="H933" s="57">
        <v>0.82758620699999996</v>
      </c>
      <c r="I933" s="57">
        <v>2</v>
      </c>
    </row>
    <row r="934" spans="1:9" s="59" customFormat="1" x14ac:dyDescent="0.15">
      <c r="A934" s="55">
        <v>1992</v>
      </c>
      <c r="B934" s="58">
        <v>0</v>
      </c>
      <c r="C934" s="58">
        <v>154</v>
      </c>
      <c r="D934" s="58">
        <v>0</v>
      </c>
      <c r="E934" s="58">
        <v>0</v>
      </c>
      <c r="F934" s="58">
        <v>0</v>
      </c>
      <c r="G934" s="58">
        <v>0</v>
      </c>
      <c r="H934" s="58">
        <v>0.587837838</v>
      </c>
      <c r="I934" s="58">
        <v>0</v>
      </c>
    </row>
    <row r="935" spans="1:9" s="59" customFormat="1" x14ac:dyDescent="0.15">
      <c r="A935" s="55">
        <v>1993</v>
      </c>
      <c r="B935" s="58">
        <v>0</v>
      </c>
      <c r="C935" s="58">
        <v>12</v>
      </c>
      <c r="D935" s="58">
        <v>0</v>
      </c>
      <c r="E935" s="58">
        <v>0</v>
      </c>
      <c r="F935" s="58">
        <v>0</v>
      </c>
      <c r="G935" s="58">
        <v>0</v>
      </c>
      <c r="H935" s="58">
        <v>0.51587301600000002</v>
      </c>
      <c r="I935" s="58">
        <v>1</v>
      </c>
    </row>
    <row r="936" spans="1:9" s="59" customFormat="1" x14ac:dyDescent="0.15">
      <c r="A936" s="55">
        <v>1994</v>
      </c>
      <c r="B936" s="58">
        <v>0</v>
      </c>
      <c r="C936" s="58">
        <v>-178</v>
      </c>
      <c r="D936" s="58">
        <v>0</v>
      </c>
      <c r="E936" s="58">
        <v>0</v>
      </c>
      <c r="F936" s="58">
        <v>0</v>
      </c>
      <c r="G936" s="58">
        <v>0</v>
      </c>
      <c r="H936" s="58">
        <v>0.52985074600000004</v>
      </c>
      <c r="I936" s="58">
        <v>1</v>
      </c>
    </row>
    <row r="937" spans="1:9" s="59" customFormat="1" x14ac:dyDescent="0.15">
      <c r="A937" s="55">
        <v>1995</v>
      </c>
      <c r="B937" s="58">
        <v>0</v>
      </c>
      <c r="C937" s="58">
        <v>89</v>
      </c>
      <c r="D937" s="58">
        <v>0</v>
      </c>
      <c r="E937" s="58">
        <v>0</v>
      </c>
      <c r="F937" s="58">
        <v>0</v>
      </c>
      <c r="G937" s="58">
        <v>0</v>
      </c>
      <c r="H937" s="58">
        <v>0.43125000000000002</v>
      </c>
      <c r="I937" s="58">
        <v>0</v>
      </c>
    </row>
    <row r="938" spans="1:9" s="59" customFormat="1" x14ac:dyDescent="0.15">
      <c r="A938" s="55">
        <v>1996</v>
      </c>
      <c r="B938" s="58">
        <v>0</v>
      </c>
      <c r="C938" s="58">
        <v>39</v>
      </c>
      <c r="D938" s="58">
        <v>0</v>
      </c>
      <c r="E938" s="58">
        <v>0</v>
      </c>
      <c r="F938" s="58">
        <v>0</v>
      </c>
      <c r="G938" s="58">
        <v>0</v>
      </c>
      <c r="H938" s="58">
        <v>0.55921052599999999</v>
      </c>
      <c r="I938" s="58">
        <v>0</v>
      </c>
    </row>
    <row r="939" spans="1:9" s="59" customFormat="1" x14ac:dyDescent="0.15">
      <c r="A939" s="55">
        <v>1997</v>
      </c>
      <c r="B939" s="58">
        <v>0</v>
      </c>
      <c r="C939" s="58">
        <v>97</v>
      </c>
      <c r="D939" s="58">
        <v>0</v>
      </c>
      <c r="E939" s="58">
        <v>0</v>
      </c>
      <c r="F939" s="58">
        <v>0</v>
      </c>
      <c r="G939" s="58">
        <v>0</v>
      </c>
      <c r="H939" s="58">
        <v>0.56849315099999997</v>
      </c>
      <c r="I939" s="58">
        <v>2</v>
      </c>
    </row>
    <row r="940" spans="1:9" s="59" customFormat="1" x14ac:dyDescent="0.15">
      <c r="A940" s="55">
        <v>1998</v>
      </c>
      <c r="B940" s="58">
        <v>0</v>
      </c>
      <c r="C940" s="58">
        <v>52</v>
      </c>
      <c r="D940" s="58">
        <v>0</v>
      </c>
      <c r="E940" s="58">
        <v>0</v>
      </c>
      <c r="F940" s="58">
        <v>0</v>
      </c>
      <c r="G940" s="58">
        <v>0</v>
      </c>
      <c r="H940" s="58">
        <v>0.61904761900000005</v>
      </c>
      <c r="I940" s="58">
        <v>0</v>
      </c>
    </row>
    <row r="941" spans="1:9" s="59" customFormat="1" x14ac:dyDescent="0.15">
      <c r="A941" s="55">
        <v>1999</v>
      </c>
      <c r="B941" s="58">
        <v>0</v>
      </c>
      <c r="C941" s="58">
        <v>44</v>
      </c>
      <c r="D941" s="58">
        <v>0</v>
      </c>
      <c r="E941" s="58">
        <v>0</v>
      </c>
      <c r="F941" s="58">
        <v>0</v>
      </c>
      <c r="G941" s="58">
        <v>0</v>
      </c>
      <c r="H941" s="58">
        <v>0.60144927500000001</v>
      </c>
      <c r="I941" s="58">
        <v>0</v>
      </c>
    </row>
    <row r="942" spans="1:9" s="59" customFormat="1" x14ac:dyDescent="0.15">
      <c r="A942" s="55">
        <v>2000</v>
      </c>
      <c r="B942" s="58">
        <v>0</v>
      </c>
      <c r="C942" s="58">
        <v>0</v>
      </c>
      <c r="D942" s="58">
        <v>0</v>
      </c>
      <c r="E942" s="58">
        <v>0</v>
      </c>
      <c r="F942" s="58">
        <v>0</v>
      </c>
      <c r="G942" s="58">
        <v>0</v>
      </c>
      <c r="H942" s="58">
        <v>0.57352941199999996</v>
      </c>
      <c r="I942" s="58">
        <v>0</v>
      </c>
    </row>
    <row r="943" spans="1:9" s="59" customFormat="1" x14ac:dyDescent="0.15">
      <c r="A943" s="55">
        <v>2001</v>
      </c>
      <c r="B943" s="58">
        <v>0</v>
      </c>
      <c r="C943" s="58">
        <v>0</v>
      </c>
      <c r="D943" s="58">
        <v>0</v>
      </c>
      <c r="E943" s="58">
        <v>0</v>
      </c>
      <c r="F943" s="58">
        <v>0</v>
      </c>
      <c r="G943" s="58">
        <v>0</v>
      </c>
      <c r="H943" s="58">
        <v>0.55223880599999997</v>
      </c>
      <c r="I943" s="58">
        <v>1</v>
      </c>
    </row>
    <row r="944" spans="1:9" s="59" customFormat="1" x14ac:dyDescent="0.15">
      <c r="A944" s="55">
        <v>2002</v>
      </c>
      <c r="B944" s="58">
        <v>0</v>
      </c>
      <c r="C944" s="58">
        <v>18</v>
      </c>
      <c r="D944" s="58">
        <v>0</v>
      </c>
      <c r="E944" s="58">
        <v>0</v>
      </c>
      <c r="F944" s="58">
        <v>0</v>
      </c>
      <c r="G944" s="58">
        <v>0</v>
      </c>
      <c r="H944" s="58">
        <v>0.61842105300000005</v>
      </c>
      <c r="I944" s="58">
        <v>3</v>
      </c>
    </row>
    <row r="945" spans="1:9" s="59" customFormat="1" x14ac:dyDescent="0.15">
      <c r="A945" s="55">
        <v>2003</v>
      </c>
      <c r="B945" s="58">
        <v>0</v>
      </c>
      <c r="C945" s="58">
        <v>0</v>
      </c>
      <c r="D945" s="58">
        <v>0</v>
      </c>
      <c r="E945" s="58">
        <v>0</v>
      </c>
      <c r="F945" s="58">
        <v>0</v>
      </c>
      <c r="G945" s="58">
        <v>0</v>
      </c>
      <c r="H945" s="58">
        <v>0.59740259699999998</v>
      </c>
      <c r="I945" s="58">
        <v>0</v>
      </c>
    </row>
    <row r="946" spans="1:9" s="59" customFormat="1" x14ac:dyDescent="0.15">
      <c r="A946" s="55">
        <v>2004</v>
      </c>
      <c r="B946" s="58">
        <v>0</v>
      </c>
      <c r="C946" s="58">
        <v>104</v>
      </c>
      <c r="D946" s="58">
        <v>0</v>
      </c>
      <c r="E946" s="58">
        <v>0</v>
      </c>
      <c r="F946" s="58">
        <v>0</v>
      </c>
      <c r="G946" s="58">
        <v>0</v>
      </c>
      <c r="H946" s="58">
        <v>0.58219178100000002</v>
      </c>
      <c r="I946" s="58">
        <v>1</v>
      </c>
    </row>
    <row r="947" spans="1:9" s="59" customFormat="1" x14ac:dyDescent="0.15">
      <c r="A947" s="55">
        <v>2005</v>
      </c>
      <c r="B947" s="58">
        <v>0</v>
      </c>
      <c r="C947" s="58">
        <v>117</v>
      </c>
      <c r="D947" s="58">
        <v>0</v>
      </c>
      <c r="E947" s="58">
        <v>0</v>
      </c>
      <c r="F947" s="58">
        <v>0</v>
      </c>
      <c r="G947" s="58">
        <v>0</v>
      </c>
      <c r="H947" s="58">
        <v>0.62</v>
      </c>
      <c r="I947" s="58">
        <v>2</v>
      </c>
    </row>
    <row r="948" spans="1:9" s="59" customFormat="1" x14ac:dyDescent="0.15">
      <c r="A948" s="55">
        <v>2006</v>
      </c>
      <c r="B948" s="58">
        <v>0</v>
      </c>
      <c r="C948" s="58">
        <v>0</v>
      </c>
      <c r="D948" s="58">
        <v>0</v>
      </c>
      <c r="E948" s="58">
        <v>0</v>
      </c>
      <c r="F948" s="58">
        <v>0</v>
      </c>
      <c r="G948" s="58">
        <v>0</v>
      </c>
      <c r="H948" s="58">
        <v>0.66</v>
      </c>
      <c r="I948" s="58">
        <v>1</v>
      </c>
    </row>
    <row r="949" spans="1:9" s="59" customFormat="1" x14ac:dyDescent="0.15">
      <c r="A949" s="55">
        <v>2007</v>
      </c>
      <c r="B949" s="58">
        <v>0</v>
      </c>
      <c r="C949" s="58">
        <v>164</v>
      </c>
      <c r="D949" s="58">
        <v>0</v>
      </c>
      <c r="E949" s="58">
        <v>0</v>
      </c>
      <c r="F949" s="58">
        <v>0</v>
      </c>
      <c r="G949" s="58">
        <v>0</v>
      </c>
      <c r="H949" s="58">
        <v>0.56962025299999997</v>
      </c>
      <c r="I949" s="58">
        <v>0</v>
      </c>
    </row>
    <row r="950" spans="1:9" s="59" customFormat="1" x14ac:dyDescent="0.15">
      <c r="A950" s="55">
        <v>2008</v>
      </c>
      <c r="B950" s="58">
        <v>0</v>
      </c>
      <c r="C950" s="58">
        <v>224</v>
      </c>
      <c r="D950" s="58">
        <v>0</v>
      </c>
      <c r="E950" s="58">
        <v>0</v>
      </c>
      <c r="F950" s="58">
        <v>0</v>
      </c>
      <c r="G950" s="58">
        <v>0</v>
      </c>
      <c r="H950" s="58">
        <v>0.55263157900000004</v>
      </c>
      <c r="I950" s="58">
        <v>2</v>
      </c>
    </row>
    <row r="951" spans="1:9" s="59" customFormat="1" x14ac:dyDescent="0.15">
      <c r="A951" s="55">
        <v>2009</v>
      </c>
      <c r="B951" s="58">
        <v>0</v>
      </c>
      <c r="C951" s="58">
        <v>112</v>
      </c>
      <c r="D951" s="58">
        <v>0</v>
      </c>
      <c r="E951" s="58">
        <v>0</v>
      </c>
      <c r="F951" s="58">
        <v>0</v>
      </c>
      <c r="G951" s="58">
        <v>0</v>
      </c>
      <c r="H951" s="58">
        <v>0.52941176499999998</v>
      </c>
      <c r="I951" s="58">
        <v>1</v>
      </c>
    </row>
    <row r="952" spans="1:9" s="59" customFormat="1" x14ac:dyDescent="0.15">
      <c r="A952" s="55">
        <v>2010</v>
      </c>
      <c r="B952" s="58">
        <v>0</v>
      </c>
      <c r="C952" s="58">
        <v>120</v>
      </c>
      <c r="D952" s="58">
        <v>0</v>
      </c>
      <c r="E952" s="58">
        <v>0</v>
      </c>
      <c r="F952" s="58">
        <v>0</v>
      </c>
      <c r="G952" s="58">
        <v>0</v>
      </c>
      <c r="H952" s="58">
        <v>0.52083333300000001</v>
      </c>
      <c r="I952" s="58">
        <v>1</v>
      </c>
    </row>
    <row r="953" spans="1:9" s="59" customFormat="1" x14ac:dyDescent="0.15">
      <c r="A953" s="55">
        <v>2011</v>
      </c>
      <c r="B953" s="58">
        <v>0</v>
      </c>
      <c r="C953" s="58">
        <v>140</v>
      </c>
      <c r="D953" s="58">
        <v>0</v>
      </c>
      <c r="E953" s="58">
        <v>0</v>
      </c>
      <c r="F953" s="58">
        <v>0</v>
      </c>
      <c r="G953" s="58">
        <v>0</v>
      </c>
      <c r="H953" s="58">
        <v>0.59420289900000001</v>
      </c>
      <c r="I953" s="58">
        <v>0</v>
      </c>
    </row>
    <row r="954" spans="1:9" s="59" customFormat="1" x14ac:dyDescent="0.15">
      <c r="A954" s="55">
        <v>2012</v>
      </c>
      <c r="B954" s="58">
        <v>0</v>
      </c>
      <c r="C954" s="58">
        <v>160</v>
      </c>
      <c r="D954" s="58">
        <v>0</v>
      </c>
      <c r="E954" s="58">
        <v>0</v>
      </c>
      <c r="F954" s="58">
        <v>0</v>
      </c>
      <c r="G954" s="58">
        <v>0</v>
      </c>
      <c r="H954" s="58">
        <v>0.57246376799999998</v>
      </c>
      <c r="I954" s="58">
        <v>0</v>
      </c>
    </row>
    <row r="955" spans="1:9" s="59" customFormat="1" x14ac:dyDescent="0.15">
      <c r="A955" s="55">
        <v>2013</v>
      </c>
      <c r="B955" s="58">
        <v>0</v>
      </c>
      <c r="C955" s="58">
        <v>139.5</v>
      </c>
      <c r="D955" s="58">
        <v>0</v>
      </c>
      <c r="E955" s="58">
        <v>0</v>
      </c>
      <c r="F955" s="58">
        <v>0</v>
      </c>
      <c r="G955" s="58">
        <v>0</v>
      </c>
      <c r="H955" s="58">
        <v>0.5234375</v>
      </c>
      <c r="I955" s="58">
        <v>2</v>
      </c>
    </row>
    <row r="956" spans="1:9" s="59" customFormat="1" x14ac:dyDescent="0.15">
      <c r="A956" s="55">
        <v>2014</v>
      </c>
      <c r="B956" s="58">
        <v>0</v>
      </c>
      <c r="C956" s="58">
        <v>150</v>
      </c>
      <c r="D956" s="58">
        <v>0</v>
      </c>
      <c r="E956" s="58">
        <v>0</v>
      </c>
      <c r="F956" s="58">
        <v>0</v>
      </c>
      <c r="G956" s="58">
        <v>0</v>
      </c>
      <c r="H956" s="58">
        <v>0.53164557000000001</v>
      </c>
      <c r="I956" s="58">
        <v>0</v>
      </c>
    </row>
    <row r="957" spans="1:9" s="59" customFormat="1" x14ac:dyDescent="0.15">
      <c r="A957" s="55">
        <v>2015</v>
      </c>
      <c r="B957" s="58">
        <v>0</v>
      </c>
      <c r="C957" s="58">
        <v>150</v>
      </c>
      <c r="D957" s="58">
        <v>0</v>
      </c>
      <c r="E957" s="58">
        <v>0</v>
      </c>
      <c r="F957" s="58">
        <v>0</v>
      </c>
      <c r="G957" s="58">
        <v>0</v>
      </c>
      <c r="H957" s="58">
        <v>0.55769230800000003</v>
      </c>
      <c r="I957" s="58">
        <v>1</v>
      </c>
    </row>
    <row r="958" spans="1:9" s="59" customFormat="1" x14ac:dyDescent="0.15">
      <c r="A958" s="55">
        <v>2016</v>
      </c>
      <c r="B958" s="58">
        <v>0</v>
      </c>
      <c r="C958" s="58">
        <v>130</v>
      </c>
      <c r="D958" s="58">
        <v>0</v>
      </c>
      <c r="E958" s="58">
        <v>0</v>
      </c>
      <c r="F958" s="58">
        <v>0</v>
      </c>
      <c r="G958" s="58">
        <v>0</v>
      </c>
      <c r="H958" s="58">
        <v>0.55625000000000002</v>
      </c>
      <c r="I958" s="58">
        <v>1</v>
      </c>
    </row>
    <row r="959" spans="1:9" s="59" customFormat="1" x14ac:dyDescent="0.15">
      <c r="A959" s="55">
        <v>2017</v>
      </c>
      <c r="B959" s="58">
        <v>0</v>
      </c>
      <c r="C959" s="58">
        <v>-2.5</v>
      </c>
      <c r="D959" s="58">
        <v>0</v>
      </c>
      <c r="E959" s="58">
        <v>0</v>
      </c>
      <c r="F959" s="58">
        <v>0</v>
      </c>
      <c r="G959" s="58">
        <v>0</v>
      </c>
      <c r="H959" s="58">
        <v>0.59677419399999998</v>
      </c>
      <c r="I959" s="58">
        <v>0</v>
      </c>
    </row>
    <row r="960" spans="1:9" s="59" customFormat="1" x14ac:dyDescent="0.15">
      <c r="A960" s="55">
        <v>2018</v>
      </c>
      <c r="B960" s="58">
        <v>0</v>
      </c>
      <c r="C960" s="58">
        <v>-1.5</v>
      </c>
      <c r="D960" s="58">
        <v>0</v>
      </c>
      <c r="E960" s="58">
        <v>0</v>
      </c>
      <c r="F960" s="58">
        <v>0</v>
      </c>
      <c r="G960" s="58">
        <v>0</v>
      </c>
      <c r="H960" s="58">
        <v>0.61792452799999997</v>
      </c>
      <c r="I960" s="58">
        <v>1</v>
      </c>
    </row>
    <row r="961" spans="1:9" s="59" customFormat="1" x14ac:dyDescent="0.15">
      <c r="A961" s="55">
        <v>2019</v>
      </c>
      <c r="B961" s="58">
        <v>0</v>
      </c>
      <c r="C961" s="58">
        <v>12</v>
      </c>
      <c r="D961" s="58">
        <v>0</v>
      </c>
      <c r="E961" s="58">
        <v>0</v>
      </c>
      <c r="F961" s="58">
        <v>0</v>
      </c>
      <c r="G961" s="58">
        <v>0</v>
      </c>
      <c r="H961" s="58">
        <v>0.56999999999999995</v>
      </c>
      <c r="I961" s="58">
        <v>0</v>
      </c>
    </row>
    <row r="962" spans="1:9" s="59" customFormat="1" x14ac:dyDescent="0.15">
      <c r="A962" s="55">
        <v>2020</v>
      </c>
      <c r="B962" s="58">
        <v>0</v>
      </c>
      <c r="C962" s="58">
        <v>28</v>
      </c>
      <c r="D962" s="58">
        <v>0</v>
      </c>
      <c r="E962" s="58">
        <v>0</v>
      </c>
      <c r="F962" s="58">
        <v>0</v>
      </c>
      <c r="G962" s="58">
        <v>0</v>
      </c>
      <c r="H962" s="58">
        <v>0.62</v>
      </c>
      <c r="I962" s="58">
        <v>0</v>
      </c>
    </row>
    <row r="963" spans="1:9" s="59" customFormat="1" x14ac:dyDescent="0.15">
      <c r="A963" s="55">
        <v>2021</v>
      </c>
      <c r="B963" s="58">
        <v>0</v>
      </c>
      <c r="C963" s="58">
        <v>142</v>
      </c>
      <c r="D963" s="58">
        <v>0</v>
      </c>
      <c r="E963" s="58">
        <v>0</v>
      </c>
      <c r="F963" s="58">
        <v>0</v>
      </c>
      <c r="G963" s="58">
        <v>0</v>
      </c>
      <c r="H963" s="58">
        <v>0.55882352899999999</v>
      </c>
      <c r="I963" s="58">
        <v>1</v>
      </c>
    </row>
    <row r="964" spans="1:9" s="59" customFormat="1" x14ac:dyDescent="0.15">
      <c r="A964" s="55">
        <v>2022</v>
      </c>
      <c r="B964" s="58">
        <v>0</v>
      </c>
      <c r="C964" s="58">
        <v>142</v>
      </c>
      <c r="D964" s="58">
        <v>0</v>
      </c>
      <c r="E964" s="58">
        <v>0</v>
      </c>
      <c r="F964" s="58">
        <v>0</v>
      </c>
      <c r="G964" s="58">
        <v>0</v>
      </c>
      <c r="H964" s="58">
        <v>0.55617977500000004</v>
      </c>
      <c r="I964" s="58">
        <v>1</v>
      </c>
    </row>
    <row r="965" spans="1:9" s="59" customFormat="1" x14ac:dyDescent="0.15">
      <c r="A965" s="55">
        <v>2023</v>
      </c>
      <c r="B965" s="58">
        <v>0</v>
      </c>
      <c r="C965" s="58">
        <v>22</v>
      </c>
      <c r="D965" s="58">
        <v>0</v>
      </c>
      <c r="E965" s="58">
        <v>0</v>
      </c>
      <c r="F965" s="58">
        <v>0</v>
      </c>
      <c r="G965" s="58">
        <v>0</v>
      </c>
      <c r="H965" s="58">
        <v>0.54651162799999997</v>
      </c>
      <c r="I965" s="58">
        <v>1</v>
      </c>
    </row>
    <row r="966" spans="1:9" x14ac:dyDescent="0.15">
      <c r="A966" s="35">
        <v>1992</v>
      </c>
      <c r="B966" s="57">
        <v>0</v>
      </c>
      <c r="C966" s="57">
        <v>0</v>
      </c>
      <c r="D966" s="57">
        <v>1</v>
      </c>
      <c r="E966" s="57">
        <v>0</v>
      </c>
      <c r="F966" s="57">
        <v>0</v>
      </c>
      <c r="G966" s="57">
        <v>1</v>
      </c>
      <c r="H966" s="57">
        <v>0.94520547899999996</v>
      </c>
      <c r="I966" s="57">
        <v>4</v>
      </c>
    </row>
    <row r="967" spans="1:9" x14ac:dyDescent="0.15">
      <c r="A967" s="35">
        <v>1993</v>
      </c>
      <c r="B967" s="57">
        <v>0</v>
      </c>
      <c r="C967" s="57">
        <v>0</v>
      </c>
      <c r="D967" s="57">
        <v>1</v>
      </c>
      <c r="E967" s="57">
        <v>0</v>
      </c>
      <c r="F967" s="57">
        <v>0</v>
      </c>
      <c r="G967" s="57">
        <v>1</v>
      </c>
      <c r="H967" s="57">
        <v>0.90322580600000002</v>
      </c>
      <c r="I967" s="57">
        <v>2</v>
      </c>
    </row>
    <row r="968" spans="1:9" x14ac:dyDescent="0.15">
      <c r="A968" s="35">
        <v>1994</v>
      </c>
      <c r="B968" s="57">
        <v>0</v>
      </c>
      <c r="C968" s="57">
        <v>0</v>
      </c>
      <c r="D968" s="57">
        <v>1</v>
      </c>
      <c r="E968" s="57">
        <v>0</v>
      </c>
      <c r="F968" s="57">
        <v>0</v>
      </c>
      <c r="G968" s="57">
        <v>1</v>
      </c>
      <c r="H968" s="57">
        <v>0.88636363600000001</v>
      </c>
      <c r="I968" s="57">
        <v>5</v>
      </c>
    </row>
    <row r="969" spans="1:9" x14ac:dyDescent="0.15">
      <c r="A969" s="35">
        <v>1995</v>
      </c>
      <c r="B969" s="57">
        <v>0</v>
      </c>
      <c r="C969" s="57">
        <v>0</v>
      </c>
      <c r="D969" s="57">
        <v>1</v>
      </c>
      <c r="E969" s="57">
        <v>0</v>
      </c>
      <c r="F969" s="57">
        <v>0</v>
      </c>
      <c r="G969" s="57">
        <v>1</v>
      </c>
      <c r="H969" s="57">
        <v>0.83974358999999998</v>
      </c>
      <c r="I969" s="57">
        <v>5</v>
      </c>
    </row>
    <row r="970" spans="1:9" x14ac:dyDescent="0.15">
      <c r="A970" s="35">
        <v>1996</v>
      </c>
      <c r="B970" s="57">
        <v>0</v>
      </c>
      <c r="C970" s="57">
        <v>0</v>
      </c>
      <c r="D970" s="57">
        <v>1</v>
      </c>
      <c r="E970" s="57">
        <v>0</v>
      </c>
      <c r="F970" s="57">
        <v>0</v>
      </c>
      <c r="G970" s="57">
        <v>1</v>
      </c>
      <c r="H970" s="57">
        <v>0.94</v>
      </c>
      <c r="I970" s="57">
        <v>6</v>
      </c>
    </row>
    <row r="971" spans="1:9" x14ac:dyDescent="0.15">
      <c r="A971" s="35">
        <v>1997</v>
      </c>
      <c r="B971" s="57">
        <v>0</v>
      </c>
      <c r="C971" s="57">
        <v>0</v>
      </c>
      <c r="D971" s="57">
        <v>1</v>
      </c>
      <c r="E971" s="57">
        <v>0</v>
      </c>
      <c r="F971" s="57">
        <v>0</v>
      </c>
      <c r="G971" s="57">
        <v>1</v>
      </c>
      <c r="H971" s="57">
        <v>0.93150684900000003</v>
      </c>
      <c r="I971" s="57">
        <v>7</v>
      </c>
    </row>
    <row r="972" spans="1:9" x14ac:dyDescent="0.15">
      <c r="A972" s="35">
        <v>1998</v>
      </c>
      <c r="B972" s="57">
        <v>0</v>
      </c>
      <c r="C972" s="57">
        <v>0</v>
      </c>
      <c r="D972" s="57">
        <v>1</v>
      </c>
      <c r="E972" s="57">
        <v>0</v>
      </c>
      <c r="F972" s="57">
        <v>0</v>
      </c>
      <c r="G972" s="57">
        <v>1</v>
      </c>
      <c r="H972" s="57">
        <v>0.93650793700000001</v>
      </c>
      <c r="I972" s="57">
        <v>2</v>
      </c>
    </row>
    <row r="973" spans="1:9" x14ac:dyDescent="0.15">
      <c r="A973" s="35">
        <v>1999</v>
      </c>
      <c r="B973" s="57">
        <v>0</v>
      </c>
      <c r="C973" s="57">
        <v>0</v>
      </c>
      <c r="D973" s="57">
        <v>1</v>
      </c>
      <c r="E973" s="57">
        <v>0</v>
      </c>
      <c r="F973" s="57">
        <v>0</v>
      </c>
      <c r="G973" s="57">
        <v>1</v>
      </c>
      <c r="H973" s="57">
        <v>0.90714285699999997</v>
      </c>
      <c r="I973" s="57">
        <v>6</v>
      </c>
    </row>
    <row r="974" spans="1:9" x14ac:dyDescent="0.15">
      <c r="A974" s="35">
        <v>2000</v>
      </c>
      <c r="B974" s="57">
        <v>0</v>
      </c>
      <c r="C974" s="57">
        <v>0</v>
      </c>
      <c r="D974" s="57">
        <v>1</v>
      </c>
      <c r="E974" s="57">
        <v>0</v>
      </c>
      <c r="F974" s="57">
        <v>0</v>
      </c>
      <c r="G974" s="57">
        <v>1</v>
      </c>
      <c r="H974" s="57">
        <v>0.91911764699999998</v>
      </c>
      <c r="I974" s="57">
        <v>6</v>
      </c>
    </row>
    <row r="975" spans="1:9" x14ac:dyDescent="0.15">
      <c r="A975" s="35">
        <v>2001</v>
      </c>
      <c r="B975" s="57">
        <v>0</v>
      </c>
      <c r="C975" s="57">
        <v>0</v>
      </c>
      <c r="D975" s="57">
        <v>1</v>
      </c>
      <c r="E975" s="57">
        <v>0</v>
      </c>
      <c r="F975" s="57">
        <v>0</v>
      </c>
      <c r="G975" s="57">
        <v>1</v>
      </c>
      <c r="H975" s="57">
        <v>0.93382352899999999</v>
      </c>
      <c r="I975" s="57">
        <v>7</v>
      </c>
    </row>
    <row r="976" spans="1:9" x14ac:dyDescent="0.15">
      <c r="A976" s="35">
        <v>2002</v>
      </c>
      <c r="B976" s="57">
        <v>0</v>
      </c>
      <c r="C976" s="57">
        <v>20</v>
      </c>
      <c r="D976" s="57">
        <v>1</v>
      </c>
      <c r="E976" s="57">
        <v>0</v>
      </c>
      <c r="F976" s="57">
        <v>0</v>
      </c>
      <c r="G976" s="57">
        <v>1</v>
      </c>
      <c r="H976" s="57">
        <v>0.92361111100000004</v>
      </c>
      <c r="I976" s="57">
        <v>5</v>
      </c>
    </row>
    <row r="977" spans="1:9" x14ac:dyDescent="0.15">
      <c r="A977" s="35">
        <v>2003</v>
      </c>
      <c r="B977" s="57">
        <v>0</v>
      </c>
      <c r="C977" s="57">
        <v>13</v>
      </c>
      <c r="D977" s="57">
        <v>1</v>
      </c>
      <c r="E977" s="57">
        <v>0</v>
      </c>
      <c r="F977" s="57">
        <v>0</v>
      </c>
      <c r="G977" s="57">
        <v>1</v>
      </c>
      <c r="H977" s="57">
        <v>0.909090909</v>
      </c>
      <c r="I977" s="57">
        <v>9</v>
      </c>
    </row>
    <row r="978" spans="1:9" x14ac:dyDescent="0.15">
      <c r="A978" s="35">
        <v>2004</v>
      </c>
      <c r="B978" s="57">
        <v>0</v>
      </c>
      <c r="C978" s="57">
        <v>25</v>
      </c>
      <c r="D978" s="57">
        <v>1</v>
      </c>
      <c r="E978" s="57">
        <v>0</v>
      </c>
      <c r="F978" s="57">
        <v>0</v>
      </c>
      <c r="G978" s="57">
        <v>1</v>
      </c>
      <c r="H978" s="57">
        <v>0.9375</v>
      </c>
      <c r="I978" s="57">
        <v>7</v>
      </c>
    </row>
    <row r="979" spans="1:9" x14ac:dyDescent="0.15">
      <c r="A979" s="35">
        <v>2005</v>
      </c>
      <c r="B979" s="57">
        <v>0</v>
      </c>
      <c r="C979" s="57">
        <v>25</v>
      </c>
      <c r="D979" s="57">
        <v>1</v>
      </c>
      <c r="E979" s="57">
        <v>0</v>
      </c>
      <c r="F979" s="57">
        <v>0</v>
      </c>
      <c r="G979" s="57">
        <v>1</v>
      </c>
      <c r="H979" s="57">
        <v>0.89333333299999995</v>
      </c>
      <c r="I979" s="57">
        <v>11</v>
      </c>
    </row>
    <row r="980" spans="1:9" x14ac:dyDescent="0.15">
      <c r="A980" s="35">
        <v>2006</v>
      </c>
      <c r="B980" s="57">
        <v>0</v>
      </c>
      <c r="C980" s="57">
        <v>25</v>
      </c>
      <c r="D980" s="57">
        <v>1</v>
      </c>
      <c r="E980" s="57">
        <v>0</v>
      </c>
      <c r="F980" s="57">
        <v>0</v>
      </c>
      <c r="G980" s="57">
        <v>1</v>
      </c>
      <c r="H980" s="57">
        <v>0.93564356400000004</v>
      </c>
      <c r="I980" s="57">
        <v>10</v>
      </c>
    </row>
    <row r="981" spans="1:9" x14ac:dyDescent="0.15">
      <c r="A981" s="35">
        <v>2007</v>
      </c>
      <c r="B981" s="57">
        <v>0</v>
      </c>
      <c r="C981" s="57">
        <v>30</v>
      </c>
      <c r="D981" s="57">
        <v>1</v>
      </c>
      <c r="E981" s="57">
        <v>0</v>
      </c>
      <c r="F981" s="57">
        <v>0</v>
      </c>
      <c r="G981" s="57">
        <v>1</v>
      </c>
      <c r="H981" s="57">
        <v>0.91025641000000002</v>
      </c>
      <c r="I981" s="57">
        <v>11</v>
      </c>
    </row>
    <row r="982" spans="1:9" x14ac:dyDescent="0.15">
      <c r="A982" s="35">
        <v>2008</v>
      </c>
      <c r="B982" s="57">
        <v>0</v>
      </c>
      <c r="C982" s="57">
        <v>0</v>
      </c>
      <c r="D982" s="57">
        <v>1</v>
      </c>
      <c r="E982" s="57">
        <v>0</v>
      </c>
      <c r="F982" s="57">
        <v>0</v>
      </c>
      <c r="G982" s="57">
        <v>1</v>
      </c>
      <c r="H982" s="57">
        <v>0.90259740300000002</v>
      </c>
      <c r="I982" s="57">
        <v>7</v>
      </c>
    </row>
    <row r="983" spans="1:9" x14ac:dyDescent="0.15">
      <c r="A983" s="35">
        <v>2009</v>
      </c>
      <c r="B983" s="57">
        <v>0</v>
      </c>
      <c r="C983" s="57">
        <v>0</v>
      </c>
      <c r="D983" s="57">
        <v>1</v>
      </c>
      <c r="E983" s="57">
        <v>0</v>
      </c>
      <c r="F983" s="57">
        <v>0</v>
      </c>
      <c r="G983" s="57">
        <v>1</v>
      </c>
      <c r="H983" s="57">
        <v>0.889705882</v>
      </c>
      <c r="I983" s="57">
        <v>8</v>
      </c>
    </row>
    <row r="984" spans="1:9" x14ac:dyDescent="0.15">
      <c r="A984" s="35">
        <v>2010</v>
      </c>
      <c r="B984" s="57">
        <v>0</v>
      </c>
      <c r="C984" s="57">
        <v>0</v>
      </c>
      <c r="D984" s="57">
        <v>1</v>
      </c>
      <c r="E984" s="57">
        <v>0</v>
      </c>
      <c r="F984" s="57">
        <v>0</v>
      </c>
      <c r="G984" s="57">
        <v>1</v>
      </c>
      <c r="H984" s="57">
        <v>0.88194444400000005</v>
      </c>
      <c r="I984" s="57">
        <v>4</v>
      </c>
    </row>
    <row r="985" spans="1:9" x14ac:dyDescent="0.15">
      <c r="A985" s="35">
        <v>2011</v>
      </c>
      <c r="B985" s="57">
        <v>0</v>
      </c>
      <c r="C985" s="57">
        <v>0</v>
      </c>
      <c r="D985" s="57">
        <v>1</v>
      </c>
      <c r="E985" s="57">
        <v>0</v>
      </c>
      <c r="F985" s="57">
        <v>0</v>
      </c>
      <c r="G985" s="57">
        <v>1</v>
      </c>
      <c r="H985" s="57">
        <v>0.93478260899999999</v>
      </c>
      <c r="I985" s="57">
        <v>8</v>
      </c>
    </row>
    <row r="986" spans="1:9" x14ac:dyDescent="0.15">
      <c r="A986" s="35">
        <v>2012</v>
      </c>
      <c r="B986" s="57">
        <v>0</v>
      </c>
      <c r="C986" s="57">
        <v>5</v>
      </c>
      <c r="D986" s="57">
        <v>1</v>
      </c>
      <c r="E986" s="57">
        <v>0</v>
      </c>
      <c r="F986" s="57">
        <v>0</v>
      </c>
      <c r="G986" s="57">
        <v>1</v>
      </c>
      <c r="H986" s="57">
        <v>0.87837837799999996</v>
      </c>
      <c r="I986" s="57">
        <v>6</v>
      </c>
    </row>
    <row r="987" spans="1:9" x14ac:dyDescent="0.15">
      <c r="A987" s="35">
        <v>2013</v>
      </c>
      <c r="B987" s="57">
        <v>0</v>
      </c>
      <c r="C987" s="57">
        <v>26</v>
      </c>
      <c r="D987" s="57">
        <v>1</v>
      </c>
      <c r="E987" s="57">
        <v>0</v>
      </c>
      <c r="F987" s="57">
        <v>0</v>
      </c>
      <c r="G987" s="57">
        <v>1</v>
      </c>
      <c r="H987" s="57">
        <v>0.92063492099999999</v>
      </c>
      <c r="I987" s="57">
        <v>7</v>
      </c>
    </row>
    <row r="988" spans="1:9" x14ac:dyDescent="0.15">
      <c r="A988" s="35">
        <v>2014</v>
      </c>
      <c r="B988" s="57">
        <v>0</v>
      </c>
      <c r="C988" s="57">
        <v>26</v>
      </c>
      <c r="D988" s="57">
        <v>1</v>
      </c>
      <c r="E988" s="57">
        <v>0</v>
      </c>
      <c r="F988" s="57">
        <v>0</v>
      </c>
      <c r="G988" s="57">
        <v>1</v>
      </c>
      <c r="H988" s="57">
        <v>0.89375000000000004</v>
      </c>
      <c r="I988" s="57">
        <v>3</v>
      </c>
    </row>
    <row r="989" spans="1:9" x14ac:dyDescent="0.15">
      <c r="A989" s="35">
        <v>2015</v>
      </c>
      <c r="B989" s="57">
        <v>0</v>
      </c>
      <c r="C989" s="57">
        <v>31</v>
      </c>
      <c r="D989" s="57">
        <v>1</v>
      </c>
      <c r="E989" s="57">
        <v>0</v>
      </c>
      <c r="F989" s="57">
        <v>0</v>
      </c>
      <c r="G989" s="57">
        <v>1</v>
      </c>
      <c r="H989" s="57">
        <v>0.92105263199999998</v>
      </c>
      <c r="I989" s="57">
        <v>14</v>
      </c>
    </row>
    <row r="990" spans="1:9" x14ac:dyDescent="0.15">
      <c r="A990" s="35">
        <v>2016</v>
      </c>
      <c r="B990" s="57">
        <v>0</v>
      </c>
      <c r="C990" s="57">
        <v>5</v>
      </c>
      <c r="D990" s="57">
        <v>1</v>
      </c>
      <c r="E990" s="57">
        <v>0</v>
      </c>
      <c r="F990" s="57">
        <v>0</v>
      </c>
      <c r="G990" s="57">
        <v>1</v>
      </c>
      <c r="H990" s="57">
        <v>0.92500000000000004</v>
      </c>
      <c r="I990" s="57">
        <v>12</v>
      </c>
    </row>
    <row r="991" spans="1:9" x14ac:dyDescent="0.15">
      <c r="A991" s="35">
        <v>2017</v>
      </c>
      <c r="B991" s="57">
        <v>0</v>
      </c>
      <c r="C991" s="57">
        <v>5</v>
      </c>
      <c r="D991" s="57">
        <v>1</v>
      </c>
      <c r="E991" s="57">
        <v>0</v>
      </c>
      <c r="F991" s="57">
        <v>0</v>
      </c>
      <c r="G991" s="57">
        <v>1</v>
      </c>
      <c r="H991" s="57">
        <v>0.95161290300000001</v>
      </c>
      <c r="I991" s="57">
        <v>11</v>
      </c>
    </row>
    <row r="992" spans="1:9" x14ac:dyDescent="0.15">
      <c r="A992" s="35">
        <v>2018</v>
      </c>
      <c r="B992" s="57">
        <v>0</v>
      </c>
      <c r="C992" s="57">
        <v>5</v>
      </c>
      <c r="D992" s="57">
        <v>1</v>
      </c>
      <c r="E992" s="57">
        <v>0</v>
      </c>
      <c r="F992" s="57">
        <v>0</v>
      </c>
      <c r="G992" s="57">
        <v>1</v>
      </c>
      <c r="H992" s="57">
        <v>0.938679245</v>
      </c>
      <c r="I992" s="57">
        <v>8</v>
      </c>
    </row>
    <row r="993" spans="1:9" x14ac:dyDescent="0.15">
      <c r="A993" s="35">
        <v>2019</v>
      </c>
      <c r="B993" s="57">
        <v>0</v>
      </c>
      <c r="C993" s="57">
        <v>18</v>
      </c>
      <c r="D993" s="57">
        <v>1</v>
      </c>
      <c r="E993" s="57">
        <v>0</v>
      </c>
      <c r="F993" s="57">
        <v>0</v>
      </c>
      <c r="G993" s="57">
        <v>1</v>
      </c>
      <c r="H993" s="57">
        <v>0.95499999999999996</v>
      </c>
      <c r="I993" s="57">
        <v>10</v>
      </c>
    </row>
    <row r="994" spans="1:9" x14ac:dyDescent="0.15">
      <c r="A994" s="35">
        <v>2020</v>
      </c>
      <c r="B994" s="57">
        <v>0</v>
      </c>
      <c r="C994" s="57">
        <v>0</v>
      </c>
      <c r="D994" s="57">
        <v>1</v>
      </c>
      <c r="E994" s="57">
        <v>0</v>
      </c>
      <c r="F994" s="57">
        <v>0</v>
      </c>
      <c r="G994" s="57">
        <v>1</v>
      </c>
      <c r="H994" s="57">
        <v>0.95</v>
      </c>
      <c r="I994" s="57">
        <v>4</v>
      </c>
    </row>
    <row r="995" spans="1:9" x14ac:dyDescent="0.15">
      <c r="A995" s="35">
        <v>2021</v>
      </c>
      <c r="B995" s="57">
        <v>0</v>
      </c>
      <c r="C995" s="57">
        <v>28</v>
      </c>
      <c r="D995" s="57">
        <v>1</v>
      </c>
      <c r="E995" s="57">
        <v>0</v>
      </c>
      <c r="F995" s="57">
        <v>0</v>
      </c>
      <c r="G995" s="57">
        <v>1</v>
      </c>
      <c r="H995" s="57">
        <v>0.95238095199999995</v>
      </c>
      <c r="I995" s="57">
        <v>5</v>
      </c>
    </row>
    <row r="996" spans="1:9" x14ac:dyDescent="0.15">
      <c r="A996" s="35">
        <v>2022</v>
      </c>
      <c r="B996" s="57">
        <v>0</v>
      </c>
      <c r="C996" s="57">
        <v>15</v>
      </c>
      <c r="D996" s="57">
        <v>1</v>
      </c>
      <c r="E996" s="57">
        <v>0</v>
      </c>
      <c r="F996" s="57">
        <v>0</v>
      </c>
      <c r="G996" s="57">
        <v>1</v>
      </c>
      <c r="H996" s="57">
        <v>0.95505618000000003</v>
      </c>
      <c r="I996" s="57">
        <v>8</v>
      </c>
    </row>
    <row r="997" spans="1:9" x14ac:dyDescent="0.15">
      <c r="A997" s="35">
        <v>2023</v>
      </c>
      <c r="B997" s="57">
        <v>0</v>
      </c>
      <c r="C997" s="57">
        <v>0</v>
      </c>
      <c r="D997" s="57">
        <v>1</v>
      </c>
      <c r="E997" s="57">
        <v>0</v>
      </c>
      <c r="F997" s="57">
        <v>0</v>
      </c>
      <c r="G997" s="57">
        <v>1</v>
      </c>
      <c r="H997" s="57">
        <v>0.93181818199999999</v>
      </c>
      <c r="I997" s="57">
        <v>9</v>
      </c>
    </row>
    <row r="998" spans="1:9" s="59" customFormat="1" x14ac:dyDescent="0.15">
      <c r="A998" s="55">
        <v>1992</v>
      </c>
      <c r="B998" s="58">
        <v>0</v>
      </c>
      <c r="C998" s="58">
        <v>0</v>
      </c>
      <c r="D998" s="58">
        <v>0</v>
      </c>
      <c r="E998" s="58">
        <v>0</v>
      </c>
      <c r="F998" s="58">
        <v>0</v>
      </c>
      <c r="G998" s="58">
        <v>0</v>
      </c>
      <c r="H998" s="58">
        <v>0.79452054800000005</v>
      </c>
      <c r="I998" s="58">
        <v>1</v>
      </c>
    </row>
    <row r="999" spans="1:9" s="59" customFormat="1" x14ac:dyDescent="0.15">
      <c r="A999" s="55">
        <v>1993</v>
      </c>
      <c r="B999" s="58">
        <v>0</v>
      </c>
      <c r="C999" s="58">
        <v>0</v>
      </c>
      <c r="D999" s="58">
        <v>0</v>
      </c>
      <c r="E999" s="58">
        <v>0</v>
      </c>
      <c r="F999" s="58">
        <v>0</v>
      </c>
      <c r="G999" s="58">
        <v>0</v>
      </c>
      <c r="H999" s="58">
        <v>0.79032258099999997</v>
      </c>
      <c r="I999" s="58">
        <v>1</v>
      </c>
    </row>
    <row r="1000" spans="1:9" s="59" customFormat="1" x14ac:dyDescent="0.15">
      <c r="A1000" s="55">
        <v>1994</v>
      </c>
      <c r="B1000" s="58">
        <v>0</v>
      </c>
      <c r="C1000" s="58">
        <v>0</v>
      </c>
      <c r="D1000" s="58">
        <v>0</v>
      </c>
      <c r="E1000" s="58">
        <v>0</v>
      </c>
      <c r="F1000" s="58">
        <v>0</v>
      </c>
      <c r="G1000" s="58">
        <v>0</v>
      </c>
      <c r="H1000" s="58">
        <v>0.712121212</v>
      </c>
      <c r="I1000" s="58">
        <v>0</v>
      </c>
    </row>
    <row r="1001" spans="1:9" s="59" customFormat="1" x14ac:dyDescent="0.15">
      <c r="A1001" s="55">
        <v>1995</v>
      </c>
      <c r="B1001" s="58">
        <v>0</v>
      </c>
      <c r="C1001" s="58">
        <v>0</v>
      </c>
      <c r="D1001" s="58">
        <v>0</v>
      </c>
      <c r="E1001" s="58">
        <v>0</v>
      </c>
      <c r="F1001" s="58">
        <v>0</v>
      </c>
      <c r="G1001" s="58">
        <v>0</v>
      </c>
      <c r="H1001" s="58">
        <v>0.73076923100000002</v>
      </c>
      <c r="I1001" s="58">
        <v>1</v>
      </c>
    </row>
    <row r="1002" spans="1:9" s="59" customFormat="1" x14ac:dyDescent="0.15">
      <c r="A1002" s="55">
        <v>1996</v>
      </c>
      <c r="B1002" s="58">
        <v>0</v>
      </c>
      <c r="C1002" s="58">
        <v>0</v>
      </c>
      <c r="D1002" s="58">
        <v>0</v>
      </c>
      <c r="E1002" s="58">
        <v>0</v>
      </c>
      <c r="F1002" s="58">
        <v>0</v>
      </c>
      <c r="G1002" s="58">
        <v>0</v>
      </c>
      <c r="H1002" s="58">
        <v>0.831081081</v>
      </c>
      <c r="I1002" s="58">
        <v>1</v>
      </c>
    </row>
    <row r="1003" spans="1:9" s="59" customFormat="1" x14ac:dyDescent="0.15">
      <c r="A1003" s="55">
        <v>1997</v>
      </c>
      <c r="B1003" s="58">
        <v>0</v>
      </c>
      <c r="C1003" s="58">
        <v>0</v>
      </c>
      <c r="D1003" s="58">
        <v>0</v>
      </c>
      <c r="E1003" s="58">
        <v>0</v>
      </c>
      <c r="F1003" s="58">
        <v>0</v>
      </c>
      <c r="G1003" s="58">
        <v>0</v>
      </c>
      <c r="H1003" s="58">
        <v>0.78767123299999997</v>
      </c>
      <c r="I1003" s="58">
        <v>5</v>
      </c>
    </row>
    <row r="1004" spans="1:9" s="59" customFormat="1" x14ac:dyDescent="0.15">
      <c r="A1004" s="55">
        <v>1998</v>
      </c>
      <c r="B1004" s="58">
        <v>0</v>
      </c>
      <c r="C1004" s="58">
        <v>0</v>
      </c>
      <c r="D1004" s="58">
        <v>0</v>
      </c>
      <c r="E1004" s="58">
        <v>0</v>
      </c>
      <c r="F1004" s="58">
        <v>0</v>
      </c>
      <c r="G1004" s="58">
        <v>0</v>
      </c>
      <c r="H1004" s="58">
        <v>0.83870967699999999</v>
      </c>
      <c r="I1004" s="58">
        <v>1</v>
      </c>
    </row>
    <row r="1005" spans="1:9" s="59" customFormat="1" x14ac:dyDescent="0.15">
      <c r="A1005" s="55">
        <v>1999</v>
      </c>
      <c r="B1005" s="58">
        <v>0</v>
      </c>
      <c r="C1005" s="58">
        <v>-0.5</v>
      </c>
      <c r="D1005" s="58">
        <v>0</v>
      </c>
      <c r="E1005" s="58">
        <v>0</v>
      </c>
      <c r="F1005" s="58">
        <v>0</v>
      </c>
      <c r="G1005" s="58">
        <v>0</v>
      </c>
      <c r="H1005" s="58">
        <v>0.80714285699999999</v>
      </c>
      <c r="I1005" s="58">
        <v>1</v>
      </c>
    </row>
    <row r="1006" spans="1:9" s="59" customFormat="1" x14ac:dyDescent="0.15">
      <c r="A1006" s="55">
        <v>2000</v>
      </c>
      <c r="B1006" s="58">
        <v>0</v>
      </c>
      <c r="C1006" s="58">
        <v>0</v>
      </c>
      <c r="D1006" s="58">
        <v>0</v>
      </c>
      <c r="E1006" s="58">
        <v>0</v>
      </c>
      <c r="F1006" s="58">
        <v>0</v>
      </c>
      <c r="G1006" s="58">
        <v>0</v>
      </c>
      <c r="H1006" s="58">
        <v>0.78358209000000001</v>
      </c>
      <c r="I1006" s="58">
        <v>1</v>
      </c>
    </row>
    <row r="1007" spans="1:9" s="59" customFormat="1" x14ac:dyDescent="0.15">
      <c r="A1007" s="55">
        <v>2001</v>
      </c>
      <c r="B1007" s="58">
        <v>0</v>
      </c>
      <c r="C1007" s="58">
        <v>0</v>
      </c>
      <c r="D1007" s="58">
        <v>0</v>
      </c>
      <c r="E1007" s="58">
        <v>0</v>
      </c>
      <c r="F1007" s="58">
        <v>0</v>
      </c>
      <c r="G1007" s="58">
        <v>0</v>
      </c>
      <c r="H1007" s="58">
        <v>0.746268657</v>
      </c>
      <c r="I1007" s="58">
        <v>1</v>
      </c>
    </row>
    <row r="1008" spans="1:9" s="59" customFormat="1" x14ac:dyDescent="0.15">
      <c r="A1008" s="55">
        <v>2002</v>
      </c>
      <c r="B1008" s="58">
        <v>0</v>
      </c>
      <c r="C1008" s="58">
        <v>0</v>
      </c>
      <c r="D1008" s="58">
        <v>0</v>
      </c>
      <c r="E1008" s="58">
        <v>0</v>
      </c>
      <c r="F1008" s="58">
        <v>0</v>
      </c>
      <c r="G1008" s="58">
        <v>0</v>
      </c>
      <c r="H1008" s="58">
        <v>0.76388888899999996</v>
      </c>
      <c r="I1008" s="58">
        <v>1</v>
      </c>
    </row>
    <row r="1009" spans="1:9" s="59" customFormat="1" x14ac:dyDescent="0.15">
      <c r="A1009" s="55">
        <v>2003</v>
      </c>
      <c r="B1009" s="58">
        <v>0</v>
      </c>
      <c r="C1009" s="58">
        <v>0</v>
      </c>
      <c r="D1009" s="58">
        <v>0</v>
      </c>
      <c r="E1009" s="58">
        <v>0</v>
      </c>
      <c r="F1009" s="58">
        <v>0</v>
      </c>
      <c r="G1009" s="58">
        <v>0</v>
      </c>
      <c r="H1009" s="58">
        <v>0.78571428600000004</v>
      </c>
      <c r="I1009" s="58">
        <v>5</v>
      </c>
    </row>
    <row r="1010" spans="1:9" s="59" customFormat="1" x14ac:dyDescent="0.15">
      <c r="A1010" s="55">
        <v>2004</v>
      </c>
      <c r="B1010" s="58">
        <v>0</v>
      </c>
      <c r="C1010" s="58">
        <v>0</v>
      </c>
      <c r="D1010" s="58">
        <v>0</v>
      </c>
      <c r="E1010" s="58">
        <v>0</v>
      </c>
      <c r="F1010" s="58">
        <v>0</v>
      </c>
      <c r="G1010" s="58">
        <v>0</v>
      </c>
      <c r="H1010" s="58">
        <v>0.73611111100000004</v>
      </c>
      <c r="I1010" s="58">
        <v>3</v>
      </c>
    </row>
    <row r="1011" spans="1:9" s="59" customFormat="1" x14ac:dyDescent="0.15">
      <c r="A1011" s="55">
        <v>2005</v>
      </c>
      <c r="B1011" s="58">
        <v>0</v>
      </c>
      <c r="C1011" s="58">
        <v>0</v>
      </c>
      <c r="D1011" s="58">
        <v>0</v>
      </c>
      <c r="E1011" s="58">
        <v>0</v>
      </c>
      <c r="F1011" s="58">
        <v>0</v>
      </c>
      <c r="G1011" s="58">
        <v>0</v>
      </c>
      <c r="H1011" s="58">
        <v>0.73287671200000004</v>
      </c>
      <c r="I1011" s="58">
        <v>2</v>
      </c>
    </row>
    <row r="1012" spans="1:9" s="59" customFormat="1" x14ac:dyDescent="0.15">
      <c r="A1012" s="55">
        <v>2006</v>
      </c>
      <c r="B1012" s="58">
        <v>0</v>
      </c>
      <c r="C1012" s="58">
        <v>0</v>
      </c>
      <c r="D1012" s="58">
        <v>0</v>
      </c>
      <c r="E1012" s="58">
        <v>0</v>
      </c>
      <c r="F1012" s="58">
        <v>0</v>
      </c>
      <c r="G1012" s="58">
        <v>0</v>
      </c>
      <c r="H1012" s="58">
        <v>0.74257425700000002</v>
      </c>
      <c r="I1012" s="58">
        <v>2</v>
      </c>
    </row>
    <row r="1013" spans="1:9" s="59" customFormat="1" x14ac:dyDescent="0.15">
      <c r="A1013" s="55">
        <v>2007</v>
      </c>
      <c r="B1013" s="58">
        <v>0</v>
      </c>
      <c r="C1013" s="58">
        <v>0</v>
      </c>
      <c r="D1013" s="58">
        <v>0</v>
      </c>
      <c r="E1013" s="58">
        <v>0</v>
      </c>
      <c r="F1013" s="58">
        <v>0</v>
      </c>
      <c r="G1013" s="58">
        <v>0</v>
      </c>
      <c r="H1013" s="58">
        <v>0.70779220799999998</v>
      </c>
      <c r="I1013" s="58">
        <v>1</v>
      </c>
    </row>
    <row r="1014" spans="1:9" s="59" customFormat="1" x14ac:dyDescent="0.15">
      <c r="A1014" s="55">
        <v>2008</v>
      </c>
      <c r="B1014" s="58">
        <v>0</v>
      </c>
      <c r="C1014" s="58">
        <v>0</v>
      </c>
      <c r="D1014" s="58">
        <v>0</v>
      </c>
      <c r="E1014" s="58">
        <v>0</v>
      </c>
      <c r="F1014" s="58">
        <v>0</v>
      </c>
      <c r="G1014" s="58">
        <v>0</v>
      </c>
      <c r="H1014" s="58">
        <v>0.68831168799999998</v>
      </c>
      <c r="I1014" s="58">
        <v>3</v>
      </c>
    </row>
    <row r="1015" spans="1:9" s="59" customFormat="1" x14ac:dyDescent="0.15">
      <c r="A1015" s="55">
        <v>2009</v>
      </c>
      <c r="B1015" s="58">
        <v>0</v>
      </c>
      <c r="C1015" s="58">
        <v>0</v>
      </c>
      <c r="D1015" s="58">
        <v>0</v>
      </c>
      <c r="E1015" s="58">
        <v>0</v>
      </c>
      <c r="F1015" s="58">
        <v>0</v>
      </c>
      <c r="G1015" s="58">
        <v>0</v>
      </c>
      <c r="H1015" s="58">
        <v>0.64705882400000003</v>
      </c>
      <c r="I1015" s="58">
        <v>1</v>
      </c>
    </row>
    <row r="1016" spans="1:9" s="59" customFormat="1" x14ac:dyDescent="0.15">
      <c r="A1016" s="55">
        <v>2010</v>
      </c>
      <c r="B1016" s="58">
        <v>0</v>
      </c>
      <c r="C1016" s="58">
        <v>0</v>
      </c>
      <c r="D1016" s="58">
        <v>0</v>
      </c>
      <c r="E1016" s="58">
        <v>0</v>
      </c>
      <c r="F1016" s="58">
        <v>0</v>
      </c>
      <c r="G1016" s="58">
        <v>0</v>
      </c>
      <c r="H1016" s="58">
        <v>0.65972222199999997</v>
      </c>
      <c r="I1016" s="58">
        <v>2</v>
      </c>
    </row>
    <row r="1017" spans="1:9" s="59" customFormat="1" x14ac:dyDescent="0.15">
      <c r="A1017" s="55">
        <v>2011</v>
      </c>
      <c r="B1017" s="58">
        <v>0</v>
      </c>
      <c r="C1017" s="58">
        <v>0</v>
      </c>
      <c r="D1017" s="58">
        <v>0</v>
      </c>
      <c r="E1017" s="58">
        <v>0</v>
      </c>
      <c r="F1017" s="58">
        <v>0</v>
      </c>
      <c r="G1017" s="58">
        <v>0</v>
      </c>
      <c r="H1017" s="58">
        <v>0.70289855099999998</v>
      </c>
      <c r="I1017" s="58">
        <v>1</v>
      </c>
    </row>
    <row r="1018" spans="1:9" s="59" customFormat="1" x14ac:dyDescent="0.15">
      <c r="A1018" s="55">
        <v>2012</v>
      </c>
      <c r="B1018" s="58">
        <v>0</v>
      </c>
      <c r="C1018" s="58">
        <v>0</v>
      </c>
      <c r="D1018" s="58">
        <v>0</v>
      </c>
      <c r="E1018" s="58">
        <v>0</v>
      </c>
      <c r="F1018" s="58">
        <v>0</v>
      </c>
      <c r="G1018" s="58">
        <v>0</v>
      </c>
      <c r="H1018" s="58">
        <v>0.69594594600000004</v>
      </c>
      <c r="I1018" s="58">
        <v>1</v>
      </c>
    </row>
    <row r="1019" spans="1:9" s="59" customFormat="1" x14ac:dyDescent="0.15">
      <c r="A1019" s="55">
        <v>2013</v>
      </c>
      <c r="B1019" s="58">
        <v>0</v>
      </c>
      <c r="C1019" s="58">
        <v>5</v>
      </c>
      <c r="D1019" s="58">
        <v>0</v>
      </c>
      <c r="E1019" s="58">
        <v>0</v>
      </c>
      <c r="F1019" s="58">
        <v>0</v>
      </c>
      <c r="G1019" s="58">
        <v>0</v>
      </c>
      <c r="H1019" s="58">
        <v>0.6640625</v>
      </c>
      <c r="I1019" s="58">
        <v>2</v>
      </c>
    </row>
    <row r="1020" spans="1:9" s="59" customFormat="1" x14ac:dyDescent="0.15">
      <c r="A1020" s="55">
        <v>2014</v>
      </c>
      <c r="B1020" s="58">
        <v>0</v>
      </c>
      <c r="C1020" s="58">
        <v>0</v>
      </c>
      <c r="D1020" s="58">
        <v>0</v>
      </c>
      <c r="E1020" s="58">
        <v>0</v>
      </c>
      <c r="F1020" s="58">
        <v>0</v>
      </c>
      <c r="G1020" s="58">
        <v>0</v>
      </c>
      <c r="H1020" s="58">
        <v>0.68589743599999997</v>
      </c>
      <c r="I1020" s="58">
        <v>2</v>
      </c>
    </row>
    <row r="1021" spans="1:9" s="59" customFormat="1" x14ac:dyDescent="0.15">
      <c r="A1021" s="55">
        <v>2015</v>
      </c>
      <c r="B1021" s="58">
        <v>0</v>
      </c>
      <c r="C1021" s="58">
        <v>0</v>
      </c>
      <c r="D1021" s="58">
        <v>0</v>
      </c>
      <c r="E1021" s="58">
        <v>0</v>
      </c>
      <c r="F1021" s="58">
        <v>0</v>
      </c>
      <c r="G1021" s="58">
        <v>0</v>
      </c>
      <c r="H1021" s="58">
        <v>0.66025641000000002</v>
      </c>
      <c r="I1021" s="58">
        <v>4</v>
      </c>
    </row>
    <row r="1022" spans="1:9" s="59" customFormat="1" x14ac:dyDescent="0.15">
      <c r="A1022" s="55">
        <v>2016</v>
      </c>
      <c r="B1022" s="58">
        <v>0</v>
      </c>
      <c r="C1022" s="58">
        <v>0</v>
      </c>
      <c r="D1022" s="58">
        <v>0</v>
      </c>
      <c r="E1022" s="58">
        <v>0</v>
      </c>
      <c r="F1022" s="58">
        <v>0</v>
      </c>
      <c r="G1022" s="58">
        <v>0</v>
      </c>
      <c r="H1022" s="58">
        <v>0.68125000000000002</v>
      </c>
      <c r="I1022" s="58">
        <v>0</v>
      </c>
    </row>
    <row r="1023" spans="1:9" s="59" customFormat="1" x14ac:dyDescent="0.15">
      <c r="A1023" s="55">
        <v>2017</v>
      </c>
      <c r="B1023" s="58">
        <v>0</v>
      </c>
      <c r="C1023" s="58">
        <v>0</v>
      </c>
      <c r="D1023" s="58">
        <v>0</v>
      </c>
      <c r="E1023" s="58">
        <v>0</v>
      </c>
      <c r="F1023" s="58">
        <v>0</v>
      </c>
      <c r="G1023" s="58">
        <v>0</v>
      </c>
      <c r="H1023" s="58">
        <v>0.67741935499999995</v>
      </c>
      <c r="I1023" s="58">
        <v>1</v>
      </c>
    </row>
    <row r="1024" spans="1:9" s="59" customFormat="1" x14ac:dyDescent="0.15">
      <c r="A1024" s="55">
        <v>2018</v>
      </c>
      <c r="B1024" s="58">
        <v>0</v>
      </c>
      <c r="C1024" s="58">
        <v>-0.75</v>
      </c>
      <c r="D1024" s="58">
        <v>0</v>
      </c>
      <c r="E1024" s="58">
        <v>0</v>
      </c>
      <c r="F1024" s="58">
        <v>0</v>
      </c>
      <c r="G1024" s="58">
        <v>0</v>
      </c>
      <c r="H1024" s="58">
        <v>0.68396226400000004</v>
      </c>
      <c r="I1024" s="58">
        <v>4</v>
      </c>
    </row>
    <row r="1025" spans="1:9" s="59" customFormat="1" x14ac:dyDescent="0.15">
      <c r="A1025" s="55">
        <v>2019</v>
      </c>
      <c r="B1025" s="58">
        <v>0</v>
      </c>
      <c r="C1025" s="58">
        <v>-0.75</v>
      </c>
      <c r="D1025" s="58">
        <v>0</v>
      </c>
      <c r="E1025" s="58">
        <v>0</v>
      </c>
      <c r="F1025" s="58">
        <v>0</v>
      </c>
      <c r="G1025" s="58">
        <v>0</v>
      </c>
      <c r="H1025" s="58">
        <v>0.625</v>
      </c>
      <c r="I1025" s="58">
        <v>2</v>
      </c>
    </row>
    <row r="1026" spans="1:9" s="59" customFormat="1" x14ac:dyDescent="0.15">
      <c r="A1026" s="55">
        <v>2020</v>
      </c>
      <c r="B1026" s="58">
        <v>0</v>
      </c>
      <c r="C1026" s="58">
        <v>0</v>
      </c>
      <c r="D1026" s="58">
        <v>0</v>
      </c>
      <c r="E1026" s="58">
        <v>0</v>
      </c>
      <c r="F1026" s="58">
        <v>0</v>
      </c>
      <c r="G1026" s="58">
        <v>0</v>
      </c>
      <c r="H1026" s="58">
        <v>0.65</v>
      </c>
      <c r="I1026" s="58">
        <v>0</v>
      </c>
    </row>
    <row r="1027" spans="1:9" s="59" customFormat="1" x14ac:dyDescent="0.15">
      <c r="A1027" s="55">
        <v>2021</v>
      </c>
      <c r="B1027" s="58">
        <v>0</v>
      </c>
      <c r="C1027" s="58">
        <v>-1.5</v>
      </c>
      <c r="D1027" s="58">
        <v>0</v>
      </c>
      <c r="E1027" s="58">
        <v>0</v>
      </c>
      <c r="F1027" s="58">
        <v>0</v>
      </c>
      <c r="G1027" s="58">
        <v>0</v>
      </c>
      <c r="H1027" s="58">
        <v>0.59523809500000002</v>
      </c>
      <c r="I1027" s="58">
        <v>0</v>
      </c>
    </row>
    <row r="1028" spans="1:9" s="59" customFormat="1" x14ac:dyDescent="0.15">
      <c r="A1028" s="55">
        <v>2022</v>
      </c>
      <c r="B1028" s="58">
        <v>0</v>
      </c>
      <c r="C1028" s="58">
        <v>-36</v>
      </c>
      <c r="D1028" s="58">
        <v>0</v>
      </c>
      <c r="E1028" s="58">
        <v>-2</v>
      </c>
      <c r="F1028" s="58">
        <v>0</v>
      </c>
      <c r="G1028" s="58">
        <v>0</v>
      </c>
      <c r="H1028" s="58">
        <v>0.52808988800000001</v>
      </c>
      <c r="I1028" s="58">
        <v>1</v>
      </c>
    </row>
    <row r="1029" spans="1:9" s="59" customFormat="1" x14ac:dyDescent="0.15">
      <c r="A1029" s="55">
        <v>2023</v>
      </c>
      <c r="B1029" s="58">
        <v>0</v>
      </c>
      <c r="C1029" s="58">
        <v>-166</v>
      </c>
      <c r="D1029" s="58">
        <v>0</v>
      </c>
      <c r="E1029" s="58">
        <v>-2</v>
      </c>
      <c r="F1029" s="58">
        <v>0</v>
      </c>
      <c r="G1029" s="58">
        <v>0</v>
      </c>
      <c r="H1029" s="58">
        <v>0.5</v>
      </c>
      <c r="I1029" s="58">
        <v>0</v>
      </c>
    </row>
    <row r="1030" spans="1:9" x14ac:dyDescent="0.15">
      <c r="A1030" s="35">
        <v>1992</v>
      </c>
      <c r="B1030" s="57">
        <v>0</v>
      </c>
      <c r="C1030" s="57">
        <v>0</v>
      </c>
      <c r="D1030" s="57">
        <v>0</v>
      </c>
      <c r="E1030" s="57">
        <v>0</v>
      </c>
      <c r="F1030" s="57">
        <v>0</v>
      </c>
      <c r="G1030" s="57">
        <v>0</v>
      </c>
      <c r="H1030" s="57">
        <v>0.78767123299999997</v>
      </c>
      <c r="I1030" s="57">
        <v>1</v>
      </c>
    </row>
    <row r="1031" spans="1:9" x14ac:dyDescent="0.15">
      <c r="A1031" s="35">
        <v>1993</v>
      </c>
      <c r="B1031" s="57">
        <v>0</v>
      </c>
      <c r="C1031" s="57">
        <v>0</v>
      </c>
      <c r="D1031" s="57">
        <v>0</v>
      </c>
      <c r="E1031" s="57">
        <v>0</v>
      </c>
      <c r="F1031" s="57">
        <v>0</v>
      </c>
      <c r="G1031" s="57">
        <v>0</v>
      </c>
      <c r="H1031" s="57">
        <v>0.73387096799999996</v>
      </c>
      <c r="I1031" s="57">
        <v>0</v>
      </c>
    </row>
    <row r="1032" spans="1:9" x14ac:dyDescent="0.15">
      <c r="A1032" s="35">
        <v>1994</v>
      </c>
      <c r="B1032" s="57">
        <v>0</v>
      </c>
      <c r="C1032" s="57">
        <v>0</v>
      </c>
      <c r="D1032" s="57">
        <v>0</v>
      </c>
      <c r="E1032" s="57">
        <v>0</v>
      </c>
      <c r="F1032" s="57">
        <v>0</v>
      </c>
      <c r="G1032" s="57">
        <v>0</v>
      </c>
      <c r="H1032" s="57">
        <v>0.79230769199999995</v>
      </c>
      <c r="I1032" s="57">
        <v>0</v>
      </c>
    </row>
    <row r="1033" spans="1:9" x14ac:dyDescent="0.15">
      <c r="A1033" s="35">
        <v>1995</v>
      </c>
      <c r="B1033" s="57">
        <v>0</v>
      </c>
      <c r="C1033" s="57">
        <v>0</v>
      </c>
      <c r="D1033" s="57">
        <v>0</v>
      </c>
      <c r="E1033" s="57">
        <v>0</v>
      </c>
      <c r="F1033" s="57">
        <v>0</v>
      </c>
      <c r="G1033" s="57">
        <v>0</v>
      </c>
      <c r="H1033" s="57">
        <v>0.73717948700000002</v>
      </c>
      <c r="I1033" s="57">
        <v>0</v>
      </c>
    </row>
    <row r="1034" spans="1:9" x14ac:dyDescent="0.15">
      <c r="A1034" s="35">
        <v>1996</v>
      </c>
      <c r="B1034" s="57">
        <v>0</v>
      </c>
      <c r="C1034" s="57">
        <v>0</v>
      </c>
      <c r="D1034" s="57">
        <v>0</v>
      </c>
      <c r="E1034" s="57">
        <v>0</v>
      </c>
      <c r="F1034" s="57">
        <v>0</v>
      </c>
      <c r="G1034" s="57">
        <v>0</v>
      </c>
      <c r="H1034" s="57">
        <v>0.831081081</v>
      </c>
      <c r="I1034" s="57">
        <v>1</v>
      </c>
    </row>
    <row r="1035" spans="1:9" x14ac:dyDescent="0.15">
      <c r="A1035" s="35">
        <v>1997</v>
      </c>
      <c r="B1035" s="57">
        <v>0</v>
      </c>
      <c r="C1035" s="57">
        <v>0</v>
      </c>
      <c r="D1035" s="57">
        <v>0</v>
      </c>
      <c r="E1035" s="57">
        <v>0</v>
      </c>
      <c r="F1035" s="57">
        <v>0</v>
      </c>
      <c r="G1035" s="57">
        <v>0</v>
      </c>
      <c r="H1035" s="57">
        <v>0.82191780800000003</v>
      </c>
      <c r="I1035" s="57">
        <v>2</v>
      </c>
    </row>
    <row r="1036" spans="1:9" x14ac:dyDescent="0.15">
      <c r="A1036" s="35">
        <v>1998</v>
      </c>
      <c r="B1036" s="57">
        <v>0</v>
      </c>
      <c r="C1036" s="57">
        <v>0</v>
      </c>
      <c r="D1036" s="57">
        <v>0</v>
      </c>
      <c r="E1036" s="57">
        <v>0</v>
      </c>
      <c r="F1036" s="57">
        <v>0</v>
      </c>
      <c r="G1036" s="57">
        <v>0</v>
      </c>
      <c r="H1036" s="57">
        <v>0.825396825</v>
      </c>
      <c r="I1036" s="57">
        <v>1</v>
      </c>
    </row>
    <row r="1037" spans="1:9" x14ac:dyDescent="0.15">
      <c r="A1037" s="35">
        <v>1999</v>
      </c>
      <c r="B1037" s="57">
        <v>0</v>
      </c>
      <c r="C1037" s="57">
        <v>0</v>
      </c>
      <c r="D1037" s="57">
        <v>0</v>
      </c>
      <c r="E1037" s="57">
        <v>0</v>
      </c>
      <c r="F1037" s="57">
        <v>0</v>
      </c>
      <c r="G1037" s="57">
        <v>0</v>
      </c>
      <c r="H1037" s="57">
        <v>0.80434782599999999</v>
      </c>
      <c r="I1037" s="57">
        <v>1</v>
      </c>
    </row>
    <row r="1038" spans="1:9" x14ac:dyDescent="0.15">
      <c r="A1038" s="35">
        <v>2000</v>
      </c>
      <c r="B1038" s="57">
        <v>0</v>
      </c>
      <c r="C1038" s="57">
        <v>0</v>
      </c>
      <c r="D1038" s="57">
        <v>0</v>
      </c>
      <c r="E1038" s="57">
        <v>0</v>
      </c>
      <c r="F1038" s="57">
        <v>0</v>
      </c>
      <c r="G1038" s="57">
        <v>0</v>
      </c>
      <c r="H1038" s="57">
        <v>0.83088235300000002</v>
      </c>
      <c r="I1038" s="57">
        <v>1</v>
      </c>
    </row>
    <row r="1039" spans="1:9" x14ac:dyDescent="0.15">
      <c r="A1039" s="35">
        <v>2001</v>
      </c>
      <c r="B1039" s="57">
        <v>0</v>
      </c>
      <c r="C1039" s="57">
        <v>0</v>
      </c>
      <c r="D1039" s="57">
        <v>0</v>
      </c>
      <c r="E1039" s="57">
        <v>0</v>
      </c>
      <c r="F1039" s="57">
        <v>0</v>
      </c>
      <c r="G1039" s="57">
        <v>0</v>
      </c>
      <c r="H1039" s="57">
        <v>0.81617647100000001</v>
      </c>
      <c r="I1039" s="57">
        <v>0</v>
      </c>
    </row>
    <row r="1040" spans="1:9" x14ac:dyDescent="0.15">
      <c r="A1040" s="35">
        <v>2002</v>
      </c>
      <c r="B1040" s="57">
        <v>0</v>
      </c>
      <c r="C1040" s="57">
        <v>0</v>
      </c>
      <c r="D1040" s="57">
        <v>0</v>
      </c>
      <c r="E1040" s="57">
        <v>0</v>
      </c>
      <c r="F1040" s="57">
        <v>0</v>
      </c>
      <c r="G1040" s="57">
        <v>0</v>
      </c>
      <c r="H1040" s="57">
        <v>0.824324324</v>
      </c>
      <c r="I1040" s="57">
        <v>0</v>
      </c>
    </row>
    <row r="1041" spans="1:9" x14ac:dyDescent="0.15">
      <c r="A1041" s="35">
        <v>2003</v>
      </c>
      <c r="B1041" s="57">
        <v>0</v>
      </c>
      <c r="C1041" s="57">
        <v>0</v>
      </c>
      <c r="D1041" s="57">
        <v>0</v>
      </c>
      <c r="E1041" s="57">
        <v>0</v>
      </c>
      <c r="F1041" s="57">
        <v>0</v>
      </c>
      <c r="G1041" s="57">
        <v>0</v>
      </c>
      <c r="H1041" s="57">
        <v>0.81168831200000002</v>
      </c>
      <c r="I1041" s="57">
        <v>0</v>
      </c>
    </row>
    <row r="1042" spans="1:9" x14ac:dyDescent="0.15">
      <c r="A1042" s="35">
        <v>2004</v>
      </c>
      <c r="B1042" s="57">
        <v>0</v>
      </c>
      <c r="C1042" s="57">
        <v>0</v>
      </c>
      <c r="D1042" s="57">
        <v>0</v>
      </c>
      <c r="E1042" s="57">
        <v>0</v>
      </c>
      <c r="F1042" s="57">
        <v>0</v>
      </c>
      <c r="G1042" s="57">
        <v>0</v>
      </c>
      <c r="H1042" s="57">
        <v>0.81944444400000005</v>
      </c>
      <c r="I1042" s="57">
        <v>0</v>
      </c>
    </row>
    <row r="1043" spans="1:9" x14ac:dyDescent="0.15">
      <c r="A1043" s="35">
        <v>2005</v>
      </c>
      <c r="B1043" s="57">
        <v>0</v>
      </c>
      <c r="C1043" s="57">
        <v>0</v>
      </c>
      <c r="D1043" s="57">
        <v>0</v>
      </c>
      <c r="E1043" s="57">
        <v>0</v>
      </c>
      <c r="F1043" s="57">
        <v>0</v>
      </c>
      <c r="G1043" s="57">
        <v>0</v>
      </c>
      <c r="H1043" s="57">
        <v>0.85616438399999995</v>
      </c>
      <c r="I1043" s="57">
        <v>1</v>
      </c>
    </row>
    <row r="1044" spans="1:9" x14ac:dyDescent="0.15">
      <c r="A1044" s="35">
        <v>2006</v>
      </c>
      <c r="B1044" s="57">
        <v>0</v>
      </c>
      <c r="C1044" s="57">
        <v>0</v>
      </c>
      <c r="D1044" s="57">
        <v>0</v>
      </c>
      <c r="E1044" s="57">
        <v>0</v>
      </c>
      <c r="F1044" s="57">
        <v>0</v>
      </c>
      <c r="G1044" s="57">
        <v>0</v>
      </c>
      <c r="H1044" s="57">
        <v>0.93069306900000004</v>
      </c>
      <c r="I1044" s="57">
        <v>0</v>
      </c>
    </row>
    <row r="1045" spans="1:9" x14ac:dyDescent="0.15">
      <c r="A1045" s="35">
        <v>2007</v>
      </c>
      <c r="B1045" s="57">
        <v>0</v>
      </c>
      <c r="C1045" s="57">
        <v>0</v>
      </c>
      <c r="D1045" s="57">
        <v>0</v>
      </c>
      <c r="E1045" s="57">
        <v>0</v>
      </c>
      <c r="F1045" s="57">
        <v>0</v>
      </c>
      <c r="G1045" s="57">
        <v>0</v>
      </c>
      <c r="H1045" s="57">
        <v>0.90131578899999998</v>
      </c>
      <c r="I1045" s="57">
        <v>0</v>
      </c>
    </row>
    <row r="1046" spans="1:9" x14ac:dyDescent="0.15">
      <c r="A1046" s="35">
        <v>2008</v>
      </c>
      <c r="B1046" s="57">
        <v>0</v>
      </c>
      <c r="C1046" s="57">
        <v>0</v>
      </c>
      <c r="D1046" s="57">
        <v>0</v>
      </c>
      <c r="E1046" s="57">
        <v>0</v>
      </c>
      <c r="F1046" s="57">
        <v>0</v>
      </c>
      <c r="G1046" s="57">
        <v>0</v>
      </c>
      <c r="H1046" s="57">
        <v>0.88157894699999995</v>
      </c>
      <c r="I1046" s="57">
        <v>0</v>
      </c>
    </row>
    <row r="1047" spans="1:9" x14ac:dyDescent="0.15">
      <c r="A1047" s="35">
        <v>2009</v>
      </c>
      <c r="B1047" s="57">
        <v>0</v>
      </c>
      <c r="C1047" s="57">
        <v>0</v>
      </c>
      <c r="D1047" s="57">
        <v>0</v>
      </c>
      <c r="E1047" s="57">
        <v>0</v>
      </c>
      <c r="F1047" s="57">
        <v>0</v>
      </c>
      <c r="G1047" s="57">
        <v>0</v>
      </c>
      <c r="H1047" s="57">
        <v>0.89705882400000003</v>
      </c>
      <c r="I1047" s="57">
        <v>0</v>
      </c>
    </row>
    <row r="1048" spans="1:9" x14ac:dyDescent="0.15">
      <c r="A1048" s="35">
        <v>2010</v>
      </c>
      <c r="B1048" s="57">
        <v>0</v>
      </c>
      <c r="C1048" s="57">
        <v>0</v>
      </c>
      <c r="D1048" s="57">
        <v>0</v>
      </c>
      <c r="E1048" s="57">
        <v>0</v>
      </c>
      <c r="F1048" s="57">
        <v>0</v>
      </c>
      <c r="G1048" s="57">
        <v>0</v>
      </c>
      <c r="H1048" s="57">
        <v>0.87323943699999995</v>
      </c>
      <c r="I1048" s="57">
        <v>2</v>
      </c>
    </row>
    <row r="1049" spans="1:9" x14ac:dyDescent="0.15">
      <c r="A1049" s="35">
        <v>2011</v>
      </c>
      <c r="B1049" s="57">
        <v>0</v>
      </c>
      <c r="C1049" s="57">
        <v>0</v>
      </c>
      <c r="D1049" s="57">
        <v>0</v>
      </c>
      <c r="E1049" s="57">
        <v>0</v>
      </c>
      <c r="F1049" s="57">
        <v>0</v>
      </c>
      <c r="G1049" s="57">
        <v>0</v>
      </c>
      <c r="H1049" s="57">
        <v>0.89705882400000003</v>
      </c>
      <c r="I1049" s="57">
        <v>1</v>
      </c>
    </row>
    <row r="1050" spans="1:9" x14ac:dyDescent="0.15">
      <c r="A1050" s="35">
        <v>2012</v>
      </c>
      <c r="B1050" s="57">
        <v>0</v>
      </c>
      <c r="C1050" s="57">
        <v>0</v>
      </c>
      <c r="D1050" s="57">
        <v>0</v>
      </c>
      <c r="E1050" s="57">
        <v>0</v>
      </c>
      <c r="F1050" s="57">
        <v>0</v>
      </c>
      <c r="G1050" s="57">
        <v>0</v>
      </c>
      <c r="H1050" s="57">
        <v>0.85416666699999999</v>
      </c>
      <c r="I1050" s="57">
        <v>0</v>
      </c>
    </row>
    <row r="1051" spans="1:9" x14ac:dyDescent="0.15">
      <c r="A1051" s="35">
        <v>2013</v>
      </c>
      <c r="B1051" s="57">
        <v>0</v>
      </c>
      <c r="C1051" s="57">
        <v>0</v>
      </c>
      <c r="D1051" s="57">
        <v>0</v>
      </c>
      <c r="E1051" s="57">
        <v>0</v>
      </c>
      <c r="F1051" s="57">
        <v>0</v>
      </c>
      <c r="G1051" s="57">
        <v>0</v>
      </c>
      <c r="H1051" s="57">
        <v>0.87301587300000005</v>
      </c>
      <c r="I1051" s="57">
        <v>0</v>
      </c>
    </row>
    <row r="1052" spans="1:9" x14ac:dyDescent="0.15">
      <c r="A1052" s="35">
        <v>2014</v>
      </c>
      <c r="B1052" s="57">
        <v>0</v>
      </c>
      <c r="C1052" s="57">
        <v>0</v>
      </c>
      <c r="D1052" s="57">
        <v>0</v>
      </c>
      <c r="E1052" s="57">
        <v>0</v>
      </c>
      <c r="F1052" s="57">
        <v>0</v>
      </c>
      <c r="G1052" s="57">
        <v>1</v>
      </c>
      <c r="H1052" s="57">
        <v>0.84027777800000003</v>
      </c>
      <c r="I1052" s="57">
        <v>1</v>
      </c>
    </row>
    <row r="1053" spans="1:9" x14ac:dyDescent="0.15">
      <c r="A1053" s="35">
        <v>2015</v>
      </c>
      <c r="B1053" s="57">
        <v>0</v>
      </c>
      <c r="C1053" s="57">
        <v>0</v>
      </c>
      <c r="D1053" s="57">
        <v>0</v>
      </c>
      <c r="E1053" s="57">
        <v>0</v>
      </c>
      <c r="F1053" s="57">
        <v>0</v>
      </c>
      <c r="G1053" s="57">
        <v>1</v>
      </c>
      <c r="H1053" s="57">
        <v>0.84210526299999999</v>
      </c>
      <c r="I1053" s="57">
        <v>4</v>
      </c>
    </row>
    <row r="1054" spans="1:9" x14ac:dyDescent="0.15">
      <c r="A1054" s="35">
        <v>2016</v>
      </c>
      <c r="B1054" s="57">
        <v>0</v>
      </c>
      <c r="C1054" s="57">
        <v>0</v>
      </c>
      <c r="D1054" s="57">
        <v>0</v>
      </c>
      <c r="E1054" s="57">
        <v>0</v>
      </c>
      <c r="F1054" s="57">
        <v>0</v>
      </c>
      <c r="G1054" s="57">
        <v>1</v>
      </c>
      <c r="H1054" s="57">
        <v>0.87662337700000004</v>
      </c>
      <c r="I1054" s="57">
        <v>1</v>
      </c>
    </row>
    <row r="1055" spans="1:9" x14ac:dyDescent="0.15">
      <c r="A1055" s="35">
        <v>2017</v>
      </c>
      <c r="B1055" s="57">
        <v>0</v>
      </c>
      <c r="C1055" s="57">
        <v>0</v>
      </c>
      <c r="D1055" s="57">
        <v>0</v>
      </c>
      <c r="E1055" s="57">
        <v>0</v>
      </c>
      <c r="F1055" s="57">
        <v>0</v>
      </c>
      <c r="G1055" s="57">
        <v>1</v>
      </c>
      <c r="H1055" s="57">
        <v>0.89560439599999997</v>
      </c>
      <c r="I1055" s="57">
        <v>4</v>
      </c>
    </row>
    <row r="1056" spans="1:9" x14ac:dyDescent="0.15">
      <c r="A1056" s="35">
        <v>2018</v>
      </c>
      <c r="B1056" s="57">
        <v>0</v>
      </c>
      <c r="C1056" s="57">
        <v>3</v>
      </c>
      <c r="D1056" s="57">
        <v>0</v>
      </c>
      <c r="E1056" s="57">
        <v>0</v>
      </c>
      <c r="F1056" s="57">
        <v>0</v>
      </c>
      <c r="G1056" s="57">
        <v>1</v>
      </c>
      <c r="H1056" s="57">
        <v>0.90500000000000003</v>
      </c>
      <c r="I1056" s="57">
        <v>1</v>
      </c>
    </row>
    <row r="1057" spans="1:9" x14ac:dyDescent="0.15">
      <c r="A1057" s="35">
        <v>2019</v>
      </c>
      <c r="B1057" s="57">
        <v>0</v>
      </c>
      <c r="C1057" s="57">
        <v>3</v>
      </c>
      <c r="D1057" s="57">
        <v>0</v>
      </c>
      <c r="E1057" s="57">
        <v>0</v>
      </c>
      <c r="F1057" s="57">
        <v>0</v>
      </c>
      <c r="G1057" s="57">
        <v>1</v>
      </c>
      <c r="H1057" s="57">
        <v>0.89175257699999999</v>
      </c>
      <c r="I1057" s="57">
        <v>3</v>
      </c>
    </row>
    <row r="1058" spans="1:9" x14ac:dyDescent="0.15">
      <c r="A1058" s="35">
        <v>2020</v>
      </c>
      <c r="B1058" s="57">
        <v>0</v>
      </c>
      <c r="C1058" s="57">
        <v>0</v>
      </c>
      <c r="D1058" s="57">
        <v>0</v>
      </c>
      <c r="E1058" s="57">
        <v>0</v>
      </c>
      <c r="F1058" s="57">
        <v>0</v>
      </c>
      <c r="G1058" s="57">
        <v>1</v>
      </c>
      <c r="H1058" s="57">
        <v>0.86734693900000004</v>
      </c>
      <c r="I1058" s="57">
        <v>0</v>
      </c>
    </row>
    <row r="1059" spans="1:9" x14ac:dyDescent="0.15">
      <c r="A1059" s="35">
        <v>2021</v>
      </c>
      <c r="B1059" s="57">
        <v>0</v>
      </c>
      <c r="C1059" s="57">
        <v>6</v>
      </c>
      <c r="D1059" s="57">
        <v>0</v>
      </c>
      <c r="E1059" s="57">
        <v>0</v>
      </c>
      <c r="F1059" s="57">
        <v>0</v>
      </c>
      <c r="G1059" s="57">
        <v>1</v>
      </c>
      <c r="H1059" s="57">
        <v>0.89634146299999995</v>
      </c>
      <c r="I1059" s="57">
        <v>1</v>
      </c>
    </row>
    <row r="1060" spans="1:9" x14ac:dyDescent="0.15">
      <c r="A1060" s="35">
        <v>2022</v>
      </c>
      <c r="B1060" s="57">
        <v>0</v>
      </c>
      <c r="C1060" s="57">
        <v>36</v>
      </c>
      <c r="D1060" s="57">
        <v>0</v>
      </c>
      <c r="E1060" s="57">
        <v>0</v>
      </c>
      <c r="F1060" s="57">
        <v>0</v>
      </c>
      <c r="G1060" s="57">
        <v>1</v>
      </c>
      <c r="H1060" s="57">
        <v>0.91566265099999999</v>
      </c>
      <c r="I1060" s="57">
        <v>2</v>
      </c>
    </row>
    <row r="1061" spans="1:9" x14ac:dyDescent="0.15">
      <c r="A1061" s="35">
        <v>2023</v>
      </c>
      <c r="B1061" s="57">
        <v>0</v>
      </c>
      <c r="C1061" s="57">
        <v>166</v>
      </c>
      <c r="D1061" s="57">
        <v>0</v>
      </c>
      <c r="E1061" s="57">
        <v>0</v>
      </c>
      <c r="F1061" s="57">
        <v>0</v>
      </c>
      <c r="G1061" s="57">
        <v>1</v>
      </c>
      <c r="H1061" s="57">
        <v>0.89655172400000005</v>
      </c>
      <c r="I1061" s="57">
        <v>2</v>
      </c>
    </row>
    <row r="1062" spans="1:9" s="59" customFormat="1" x14ac:dyDescent="0.15">
      <c r="A1062" s="55">
        <v>1992</v>
      </c>
      <c r="B1062" s="58">
        <v>0</v>
      </c>
      <c r="C1062" s="58">
        <v>0</v>
      </c>
      <c r="D1062" s="58">
        <v>0</v>
      </c>
      <c r="E1062" s="58">
        <v>0</v>
      </c>
      <c r="F1062" s="58">
        <v>0</v>
      </c>
      <c r="G1062" s="58">
        <v>0</v>
      </c>
      <c r="H1062" s="58">
        <v>0.63571428600000002</v>
      </c>
      <c r="I1062" s="58">
        <v>0</v>
      </c>
    </row>
    <row r="1063" spans="1:9" s="59" customFormat="1" x14ac:dyDescent="0.15">
      <c r="A1063" s="55">
        <v>1993</v>
      </c>
      <c r="B1063" s="58">
        <v>0</v>
      </c>
      <c r="C1063" s="58">
        <v>0</v>
      </c>
      <c r="D1063" s="58">
        <v>0</v>
      </c>
      <c r="E1063" s="58">
        <v>0</v>
      </c>
      <c r="F1063" s="58">
        <v>0</v>
      </c>
      <c r="G1063" s="58">
        <v>0</v>
      </c>
      <c r="H1063" s="58">
        <v>0.60169491500000005</v>
      </c>
      <c r="I1063" s="58">
        <v>0</v>
      </c>
    </row>
    <row r="1064" spans="1:9" s="59" customFormat="1" x14ac:dyDescent="0.15">
      <c r="A1064" s="55">
        <v>1994</v>
      </c>
      <c r="B1064" s="58">
        <v>0</v>
      </c>
      <c r="C1064" s="58">
        <v>5</v>
      </c>
      <c r="D1064" s="58">
        <v>0</v>
      </c>
      <c r="E1064" s="58">
        <v>0</v>
      </c>
      <c r="F1064" s="58">
        <v>0</v>
      </c>
      <c r="G1064" s="58">
        <v>0</v>
      </c>
      <c r="H1064" s="58">
        <v>0.643939394</v>
      </c>
      <c r="I1064" s="58">
        <v>0</v>
      </c>
    </row>
    <row r="1065" spans="1:9" s="59" customFormat="1" x14ac:dyDescent="0.15">
      <c r="A1065" s="55">
        <v>1995</v>
      </c>
      <c r="B1065" s="58">
        <v>0</v>
      </c>
      <c r="C1065" s="58">
        <v>0</v>
      </c>
      <c r="D1065" s="58">
        <v>0</v>
      </c>
      <c r="E1065" s="58">
        <v>0</v>
      </c>
      <c r="F1065" s="58">
        <v>0</v>
      </c>
      <c r="G1065" s="58">
        <v>0</v>
      </c>
      <c r="H1065" s="58">
        <v>0.56164383600000001</v>
      </c>
      <c r="I1065" s="58">
        <v>0</v>
      </c>
    </row>
    <row r="1066" spans="1:9" s="59" customFormat="1" x14ac:dyDescent="0.15">
      <c r="A1066" s="55">
        <v>1996</v>
      </c>
      <c r="B1066" s="58">
        <v>0</v>
      </c>
      <c r="C1066" s="58">
        <v>0</v>
      </c>
      <c r="D1066" s="58">
        <v>0</v>
      </c>
      <c r="E1066" s="58">
        <v>0</v>
      </c>
      <c r="F1066" s="58">
        <v>0</v>
      </c>
      <c r="G1066" s="58">
        <v>0</v>
      </c>
      <c r="H1066" s="58">
        <v>0.655405405</v>
      </c>
      <c r="I1066" s="58">
        <v>0</v>
      </c>
    </row>
    <row r="1067" spans="1:9" s="59" customFormat="1" x14ac:dyDescent="0.15">
      <c r="A1067" s="55">
        <v>1997</v>
      </c>
      <c r="B1067" s="58">
        <v>0</v>
      </c>
      <c r="C1067" s="58">
        <v>0</v>
      </c>
      <c r="D1067" s="58">
        <v>0</v>
      </c>
      <c r="E1067" s="58">
        <v>0</v>
      </c>
      <c r="F1067" s="58">
        <v>0</v>
      </c>
      <c r="G1067" s="58">
        <v>0</v>
      </c>
      <c r="H1067" s="58">
        <v>0.61971830999999999</v>
      </c>
      <c r="I1067" s="58">
        <v>0</v>
      </c>
    </row>
    <row r="1068" spans="1:9" s="59" customFormat="1" x14ac:dyDescent="0.15">
      <c r="A1068" s="55">
        <v>1998</v>
      </c>
      <c r="B1068" s="58">
        <v>0</v>
      </c>
      <c r="C1068" s="58">
        <v>0</v>
      </c>
      <c r="D1068" s="58">
        <v>0</v>
      </c>
      <c r="E1068" s="58">
        <v>0</v>
      </c>
      <c r="F1068" s="58">
        <v>0</v>
      </c>
      <c r="G1068" s="58">
        <v>0</v>
      </c>
      <c r="H1068" s="58">
        <v>0.67213114799999996</v>
      </c>
      <c r="I1068" s="58">
        <v>1</v>
      </c>
    </row>
    <row r="1069" spans="1:9" s="59" customFormat="1" x14ac:dyDescent="0.15">
      <c r="A1069" s="55">
        <v>1999</v>
      </c>
      <c r="B1069" s="58">
        <v>0</v>
      </c>
      <c r="C1069" s="58">
        <v>0</v>
      </c>
      <c r="D1069" s="58">
        <v>0</v>
      </c>
      <c r="E1069" s="58">
        <v>0</v>
      </c>
      <c r="F1069" s="58">
        <v>0</v>
      </c>
      <c r="G1069" s="58">
        <v>0</v>
      </c>
      <c r="H1069" s="58">
        <v>0.68840579700000004</v>
      </c>
      <c r="I1069" s="58">
        <v>1</v>
      </c>
    </row>
    <row r="1070" spans="1:9" s="59" customFormat="1" x14ac:dyDescent="0.15">
      <c r="A1070" s="55">
        <v>2000</v>
      </c>
      <c r="B1070" s="58">
        <v>0</v>
      </c>
      <c r="C1070" s="58">
        <v>0</v>
      </c>
      <c r="D1070" s="58">
        <v>0</v>
      </c>
      <c r="E1070" s="58">
        <v>0</v>
      </c>
      <c r="F1070" s="58">
        <v>0</v>
      </c>
      <c r="G1070" s="58">
        <v>0</v>
      </c>
      <c r="H1070" s="58">
        <v>0.66666666699999999</v>
      </c>
      <c r="I1070" s="58">
        <v>1</v>
      </c>
    </row>
    <row r="1071" spans="1:9" s="59" customFormat="1" x14ac:dyDescent="0.15">
      <c r="A1071" s="55">
        <v>2001</v>
      </c>
      <c r="B1071" s="58">
        <v>0</v>
      </c>
      <c r="C1071" s="58">
        <v>0</v>
      </c>
      <c r="D1071" s="58">
        <v>0</v>
      </c>
      <c r="E1071" s="58">
        <v>0</v>
      </c>
      <c r="F1071" s="58">
        <v>0</v>
      </c>
      <c r="G1071" s="58">
        <v>0</v>
      </c>
      <c r="H1071" s="58">
        <v>0.66417910400000002</v>
      </c>
      <c r="I1071" s="58">
        <v>1</v>
      </c>
    </row>
    <row r="1072" spans="1:9" s="59" customFormat="1" x14ac:dyDescent="0.15">
      <c r="A1072" s="55">
        <v>2002</v>
      </c>
      <c r="B1072" s="58">
        <v>0</v>
      </c>
      <c r="C1072" s="58">
        <v>0</v>
      </c>
      <c r="D1072" s="58">
        <v>0</v>
      </c>
      <c r="E1072" s="58">
        <v>0</v>
      </c>
      <c r="F1072" s="58">
        <v>0</v>
      </c>
      <c r="G1072" s="58">
        <v>0</v>
      </c>
      <c r="H1072" s="58">
        <v>0.63698630099999998</v>
      </c>
      <c r="I1072" s="58">
        <v>2</v>
      </c>
    </row>
    <row r="1073" spans="1:9" s="59" customFormat="1" x14ac:dyDescent="0.15">
      <c r="A1073" s="55">
        <v>2003</v>
      </c>
      <c r="B1073" s="58">
        <v>0</v>
      </c>
      <c r="C1073" s="58">
        <v>0</v>
      </c>
      <c r="D1073" s="58">
        <v>0</v>
      </c>
      <c r="E1073" s="58">
        <v>0</v>
      </c>
      <c r="F1073" s="58">
        <v>0</v>
      </c>
      <c r="G1073" s="58">
        <v>0</v>
      </c>
      <c r="H1073" s="58">
        <v>0.66883116899999995</v>
      </c>
      <c r="I1073" s="58">
        <v>1</v>
      </c>
    </row>
    <row r="1074" spans="1:9" s="59" customFormat="1" x14ac:dyDescent="0.15">
      <c r="A1074" s="55">
        <v>2004</v>
      </c>
      <c r="B1074" s="58">
        <v>0</v>
      </c>
      <c r="C1074" s="58">
        <v>0</v>
      </c>
      <c r="D1074" s="58">
        <v>0</v>
      </c>
      <c r="E1074" s="58">
        <v>0</v>
      </c>
      <c r="F1074" s="58">
        <v>0</v>
      </c>
      <c r="G1074" s="58">
        <v>0</v>
      </c>
      <c r="H1074" s="58">
        <v>0.64084507000000002</v>
      </c>
      <c r="I1074" s="58">
        <v>0</v>
      </c>
    </row>
    <row r="1075" spans="1:9" s="59" customFormat="1" x14ac:dyDescent="0.15">
      <c r="A1075" s="55">
        <v>2005</v>
      </c>
      <c r="B1075" s="58">
        <v>0</v>
      </c>
      <c r="C1075" s="58">
        <v>0</v>
      </c>
      <c r="D1075" s="58">
        <v>0</v>
      </c>
      <c r="E1075" s="58">
        <v>0</v>
      </c>
      <c r="F1075" s="58">
        <v>0</v>
      </c>
      <c r="G1075" s="58">
        <v>0</v>
      </c>
      <c r="H1075" s="58">
        <v>0.668918919</v>
      </c>
      <c r="I1075" s="58">
        <v>1</v>
      </c>
    </row>
    <row r="1076" spans="1:9" s="59" customFormat="1" x14ac:dyDescent="0.15">
      <c r="A1076" s="55">
        <v>2006</v>
      </c>
      <c r="B1076" s="58">
        <v>0</v>
      </c>
      <c r="C1076" s="58">
        <v>0</v>
      </c>
      <c r="D1076" s="58">
        <v>0</v>
      </c>
      <c r="E1076" s="58">
        <v>0</v>
      </c>
      <c r="F1076" s="58">
        <v>0</v>
      </c>
      <c r="G1076" s="58">
        <v>0</v>
      </c>
      <c r="H1076" s="58">
        <v>0.71649484500000005</v>
      </c>
      <c r="I1076" s="58">
        <v>0</v>
      </c>
    </row>
    <row r="1077" spans="1:9" s="59" customFormat="1" x14ac:dyDescent="0.15">
      <c r="A1077" s="55">
        <v>2007</v>
      </c>
      <c r="B1077" s="58">
        <v>0</v>
      </c>
      <c r="C1077" s="58">
        <v>0</v>
      </c>
      <c r="D1077" s="58">
        <v>0</v>
      </c>
      <c r="E1077" s="58">
        <v>0</v>
      </c>
      <c r="F1077" s="58">
        <v>0</v>
      </c>
      <c r="G1077" s="58">
        <v>0</v>
      </c>
      <c r="H1077" s="58">
        <v>0.62987013000000003</v>
      </c>
      <c r="I1077" s="58">
        <v>0</v>
      </c>
    </row>
    <row r="1078" spans="1:9" s="59" customFormat="1" x14ac:dyDescent="0.15">
      <c r="A1078" s="55">
        <v>2008</v>
      </c>
      <c r="B1078" s="58">
        <v>0</v>
      </c>
      <c r="C1078" s="58">
        <v>0</v>
      </c>
      <c r="D1078" s="58">
        <v>0</v>
      </c>
      <c r="E1078" s="58">
        <v>0</v>
      </c>
      <c r="F1078" s="58">
        <v>0</v>
      </c>
      <c r="G1078" s="58">
        <v>0</v>
      </c>
      <c r="H1078" s="58">
        <v>0.58823529399999996</v>
      </c>
      <c r="I1078" s="58">
        <v>1</v>
      </c>
    </row>
    <row r="1079" spans="1:9" s="59" customFormat="1" x14ac:dyDescent="0.15">
      <c r="A1079" s="55">
        <v>2009</v>
      </c>
      <c r="B1079" s="58">
        <v>0</v>
      </c>
      <c r="C1079" s="58">
        <v>0</v>
      </c>
      <c r="D1079" s="58">
        <v>0</v>
      </c>
      <c r="E1079" s="58">
        <v>0</v>
      </c>
      <c r="F1079" s="58">
        <v>0</v>
      </c>
      <c r="G1079" s="58">
        <v>0</v>
      </c>
      <c r="H1079" s="58">
        <v>0.58088235300000002</v>
      </c>
      <c r="I1079" s="58">
        <v>0</v>
      </c>
    </row>
    <row r="1080" spans="1:9" s="59" customFormat="1" x14ac:dyDescent="0.15">
      <c r="A1080" s="55">
        <v>2010</v>
      </c>
      <c r="B1080" s="58">
        <v>0</v>
      </c>
      <c r="C1080" s="58">
        <v>0</v>
      </c>
      <c r="D1080" s="58">
        <v>0</v>
      </c>
      <c r="E1080" s="58">
        <v>0</v>
      </c>
      <c r="F1080" s="58">
        <v>0</v>
      </c>
      <c r="G1080" s="58">
        <v>0</v>
      </c>
      <c r="H1080" s="58">
        <v>0.60869565199999998</v>
      </c>
      <c r="I1080" s="58">
        <v>1</v>
      </c>
    </row>
    <row r="1081" spans="1:9" s="59" customFormat="1" x14ac:dyDescent="0.15">
      <c r="A1081" s="55">
        <v>2011</v>
      </c>
      <c r="B1081" s="58">
        <v>0</v>
      </c>
      <c r="C1081" s="58">
        <v>0</v>
      </c>
      <c r="D1081" s="58">
        <v>0</v>
      </c>
      <c r="E1081" s="58">
        <v>0</v>
      </c>
      <c r="F1081" s="58">
        <v>0</v>
      </c>
      <c r="G1081" s="58">
        <v>0</v>
      </c>
      <c r="H1081" s="58">
        <v>0.59375</v>
      </c>
      <c r="I1081" s="58">
        <v>1</v>
      </c>
    </row>
    <row r="1082" spans="1:9" s="59" customFormat="1" x14ac:dyDescent="0.15">
      <c r="A1082" s="55">
        <v>2012</v>
      </c>
      <c r="B1082" s="58">
        <v>0</v>
      </c>
      <c r="C1082" s="58">
        <v>11</v>
      </c>
      <c r="D1082" s="58">
        <v>0</v>
      </c>
      <c r="E1082" s="58">
        <v>0</v>
      </c>
      <c r="F1082" s="58">
        <v>0</v>
      </c>
      <c r="G1082" s="58">
        <v>0</v>
      </c>
      <c r="H1082" s="58">
        <v>0.63513513499999996</v>
      </c>
      <c r="I1082" s="58">
        <v>0</v>
      </c>
    </row>
    <row r="1083" spans="1:9" s="59" customFormat="1" x14ac:dyDescent="0.15">
      <c r="A1083" s="55">
        <v>2013</v>
      </c>
      <c r="B1083" s="58">
        <v>0</v>
      </c>
      <c r="C1083" s="58">
        <v>8</v>
      </c>
      <c r="D1083" s="58">
        <v>0</v>
      </c>
      <c r="E1083" s="58">
        <v>0</v>
      </c>
      <c r="F1083" s="58">
        <v>0</v>
      </c>
      <c r="G1083" s="58">
        <v>0</v>
      </c>
      <c r="H1083" s="58">
        <v>0.59677419399999998</v>
      </c>
      <c r="I1083" s="58">
        <v>2</v>
      </c>
    </row>
    <row r="1084" spans="1:9" s="59" customFormat="1" x14ac:dyDescent="0.15">
      <c r="A1084" s="55">
        <v>2014</v>
      </c>
      <c r="B1084" s="58">
        <v>0</v>
      </c>
      <c r="C1084" s="58">
        <v>0</v>
      </c>
      <c r="D1084" s="58">
        <v>0</v>
      </c>
      <c r="E1084" s="58">
        <v>0</v>
      </c>
      <c r="F1084" s="58">
        <v>0</v>
      </c>
      <c r="G1084" s="58">
        <v>0</v>
      </c>
      <c r="H1084" s="58">
        <v>0.61392405100000003</v>
      </c>
      <c r="I1084" s="58">
        <v>2</v>
      </c>
    </row>
    <row r="1085" spans="1:9" s="59" customFormat="1" x14ac:dyDescent="0.15">
      <c r="A1085" s="55">
        <v>2015</v>
      </c>
      <c r="B1085" s="58">
        <v>0</v>
      </c>
      <c r="C1085" s="58">
        <v>0</v>
      </c>
      <c r="D1085" s="58">
        <v>0</v>
      </c>
      <c r="E1085" s="58">
        <v>0</v>
      </c>
      <c r="F1085" s="58">
        <v>0</v>
      </c>
      <c r="G1085" s="58">
        <v>0</v>
      </c>
      <c r="H1085" s="58">
        <v>0.54605263199999998</v>
      </c>
      <c r="I1085" s="58">
        <v>2</v>
      </c>
    </row>
    <row r="1086" spans="1:9" s="59" customFormat="1" x14ac:dyDescent="0.15">
      <c r="A1086" s="55">
        <v>2016</v>
      </c>
      <c r="B1086" s="58">
        <v>0</v>
      </c>
      <c r="C1086" s="58">
        <v>0</v>
      </c>
      <c r="D1086" s="58">
        <v>0</v>
      </c>
      <c r="E1086" s="58">
        <v>0</v>
      </c>
      <c r="F1086" s="58">
        <v>0</v>
      </c>
      <c r="G1086" s="58">
        <v>0</v>
      </c>
      <c r="H1086" s="58">
        <v>0.58333333300000001</v>
      </c>
      <c r="I1086" s="58">
        <v>2</v>
      </c>
    </row>
    <row r="1087" spans="1:9" s="59" customFormat="1" x14ac:dyDescent="0.15">
      <c r="A1087" s="55">
        <v>2017</v>
      </c>
      <c r="B1087" s="58">
        <v>0</v>
      </c>
      <c r="C1087" s="58">
        <v>7</v>
      </c>
      <c r="D1087" s="58">
        <v>0</v>
      </c>
      <c r="E1087" s="58">
        <v>0</v>
      </c>
      <c r="F1087" s="58">
        <v>0</v>
      </c>
      <c r="G1087" s="58">
        <v>0</v>
      </c>
      <c r="H1087" s="58">
        <v>0.63483146099999999</v>
      </c>
      <c r="I1087" s="58">
        <v>1</v>
      </c>
    </row>
    <row r="1088" spans="1:9" s="59" customFormat="1" x14ac:dyDescent="0.15">
      <c r="A1088" s="55">
        <v>2018</v>
      </c>
      <c r="B1088" s="58">
        <v>0</v>
      </c>
      <c r="C1088" s="58">
        <v>21</v>
      </c>
      <c r="D1088" s="58">
        <v>0</v>
      </c>
      <c r="E1088" s="58">
        <v>0</v>
      </c>
      <c r="F1088" s="58">
        <v>0</v>
      </c>
      <c r="G1088" s="58">
        <v>0</v>
      </c>
      <c r="H1088" s="58">
        <v>0.62903225799999996</v>
      </c>
      <c r="I1088" s="58">
        <v>2</v>
      </c>
    </row>
    <row r="1089" spans="1:9" s="59" customFormat="1" x14ac:dyDescent="0.15">
      <c r="A1089" s="55">
        <v>2019</v>
      </c>
      <c r="B1089" s="58">
        <v>0</v>
      </c>
      <c r="C1089" s="58">
        <v>0</v>
      </c>
      <c r="D1089" s="58">
        <v>0</v>
      </c>
      <c r="E1089" s="58">
        <v>0</v>
      </c>
      <c r="F1089" s="58">
        <v>0</v>
      </c>
      <c r="G1089" s="58">
        <v>0</v>
      </c>
      <c r="H1089" s="58">
        <v>0.61052631599999996</v>
      </c>
      <c r="I1089" s="58">
        <v>0</v>
      </c>
    </row>
    <row r="1090" spans="1:9" s="59" customFormat="1" x14ac:dyDescent="0.15">
      <c r="A1090" s="55">
        <v>2020</v>
      </c>
      <c r="B1090" s="58">
        <v>0</v>
      </c>
      <c r="C1090" s="58">
        <v>10</v>
      </c>
      <c r="D1090" s="58">
        <v>0</v>
      </c>
      <c r="E1090" s="58">
        <v>0</v>
      </c>
      <c r="F1090" s="58">
        <v>0</v>
      </c>
      <c r="G1090" s="58">
        <v>0</v>
      </c>
      <c r="H1090" s="58">
        <v>0.64646464599999998</v>
      </c>
      <c r="I1090" s="58">
        <v>0</v>
      </c>
    </row>
    <row r="1091" spans="1:9" s="59" customFormat="1" x14ac:dyDescent="0.15">
      <c r="A1091" s="55">
        <v>2021</v>
      </c>
      <c r="B1091" s="58">
        <v>0</v>
      </c>
      <c r="C1091" s="58">
        <v>7</v>
      </c>
      <c r="D1091" s="58">
        <v>0</v>
      </c>
      <c r="E1091" s="58">
        <v>0</v>
      </c>
      <c r="F1091" s="58">
        <v>0</v>
      </c>
      <c r="G1091" s="58">
        <v>0</v>
      </c>
      <c r="H1091" s="58">
        <v>0.58536585399999996</v>
      </c>
      <c r="I1091" s="58">
        <v>2</v>
      </c>
    </row>
    <row r="1092" spans="1:9" s="59" customFormat="1" x14ac:dyDescent="0.15">
      <c r="A1092" s="55">
        <v>2022</v>
      </c>
      <c r="B1092" s="58">
        <v>0</v>
      </c>
      <c r="C1092" s="58">
        <v>0</v>
      </c>
      <c r="D1092" s="58">
        <v>0</v>
      </c>
      <c r="E1092" s="58">
        <v>0</v>
      </c>
      <c r="F1092" s="58">
        <v>0</v>
      </c>
      <c r="G1092" s="58">
        <v>0</v>
      </c>
      <c r="H1092" s="58">
        <v>0.58333333300000001</v>
      </c>
      <c r="I1092" s="58">
        <v>0</v>
      </c>
    </row>
    <row r="1093" spans="1:9" s="59" customFormat="1" x14ac:dyDescent="0.15">
      <c r="A1093" s="55">
        <v>2023</v>
      </c>
      <c r="B1093" s="58">
        <v>0</v>
      </c>
      <c r="C1093" s="58">
        <v>13</v>
      </c>
      <c r="D1093" s="58">
        <v>0</v>
      </c>
      <c r="E1093" s="58">
        <v>0</v>
      </c>
      <c r="F1093" s="58">
        <v>0</v>
      </c>
      <c r="G1093" s="58">
        <v>0</v>
      </c>
      <c r="H1093" s="58">
        <v>0.52702702700000004</v>
      </c>
      <c r="I1093" s="58">
        <v>1</v>
      </c>
    </row>
    <row r="1094" spans="1:9" x14ac:dyDescent="0.15">
      <c r="A1094" s="35">
        <v>1992</v>
      </c>
      <c r="B1094" s="57">
        <v>0</v>
      </c>
      <c r="C1094" s="57">
        <v>1</v>
      </c>
      <c r="D1094" s="57">
        <v>1</v>
      </c>
      <c r="E1094" s="57">
        <v>0</v>
      </c>
      <c r="F1094" s="57">
        <v>0</v>
      </c>
      <c r="G1094" s="57">
        <v>0</v>
      </c>
      <c r="H1094" s="57">
        <v>0.80821917799999998</v>
      </c>
      <c r="I1094" s="57">
        <v>2</v>
      </c>
    </row>
    <row r="1095" spans="1:9" x14ac:dyDescent="0.15">
      <c r="A1095" s="35">
        <v>1993</v>
      </c>
      <c r="B1095" s="57">
        <v>0</v>
      </c>
      <c r="C1095" s="57">
        <v>25</v>
      </c>
      <c r="D1095" s="57">
        <v>1</v>
      </c>
      <c r="E1095" s="57">
        <v>0</v>
      </c>
      <c r="F1095" s="57">
        <v>0</v>
      </c>
      <c r="G1095" s="57">
        <v>0</v>
      </c>
      <c r="H1095" s="57">
        <v>0.77868852499999996</v>
      </c>
      <c r="I1095" s="57">
        <v>0</v>
      </c>
    </row>
    <row r="1096" spans="1:9" x14ac:dyDescent="0.15">
      <c r="A1096" s="35">
        <v>1994</v>
      </c>
      <c r="B1096" s="57">
        <v>0</v>
      </c>
      <c r="C1096" s="57">
        <v>50</v>
      </c>
      <c r="D1096" s="57">
        <v>1</v>
      </c>
      <c r="E1096" s="57">
        <v>0</v>
      </c>
      <c r="F1096" s="57">
        <v>0</v>
      </c>
      <c r="G1096" s="57">
        <v>0</v>
      </c>
      <c r="H1096" s="57">
        <v>0.8046875</v>
      </c>
      <c r="I1096" s="57">
        <v>1</v>
      </c>
    </row>
    <row r="1097" spans="1:9" x14ac:dyDescent="0.15">
      <c r="A1097" s="35">
        <v>1995</v>
      </c>
      <c r="B1097" s="57">
        <v>0</v>
      </c>
      <c r="C1097" s="57">
        <v>124</v>
      </c>
      <c r="D1097" s="57">
        <v>1</v>
      </c>
      <c r="E1097" s="57">
        <v>0</v>
      </c>
      <c r="F1097" s="57">
        <v>0</v>
      </c>
      <c r="G1097" s="57">
        <v>1</v>
      </c>
      <c r="H1097" s="57">
        <v>0.76623376600000004</v>
      </c>
      <c r="I1097" s="57">
        <v>0</v>
      </c>
    </row>
    <row r="1098" spans="1:9" x14ac:dyDescent="0.15">
      <c r="A1098" s="35">
        <v>1996</v>
      </c>
      <c r="B1098" s="57">
        <v>0</v>
      </c>
      <c r="C1098" s="57">
        <v>123</v>
      </c>
      <c r="D1098" s="57">
        <v>1</v>
      </c>
      <c r="E1098" s="57">
        <v>0</v>
      </c>
      <c r="F1098" s="57">
        <v>0</v>
      </c>
      <c r="G1098" s="57">
        <v>1</v>
      </c>
      <c r="H1098" s="57">
        <v>0.85135135100000003</v>
      </c>
      <c r="I1098" s="57">
        <v>0</v>
      </c>
    </row>
    <row r="1099" spans="1:9" x14ac:dyDescent="0.15">
      <c r="A1099" s="35">
        <v>1997</v>
      </c>
      <c r="B1099" s="57">
        <v>0</v>
      </c>
      <c r="C1099" s="57">
        <v>34</v>
      </c>
      <c r="D1099" s="57">
        <v>1</v>
      </c>
      <c r="E1099" s="57">
        <v>0</v>
      </c>
      <c r="F1099" s="57">
        <v>0</v>
      </c>
      <c r="G1099" s="57">
        <v>1</v>
      </c>
      <c r="H1099" s="57">
        <v>0.82857142900000003</v>
      </c>
      <c r="I1099" s="57">
        <v>2</v>
      </c>
    </row>
    <row r="1100" spans="1:9" x14ac:dyDescent="0.15">
      <c r="A1100" s="35">
        <v>1998</v>
      </c>
      <c r="B1100" s="57">
        <v>0</v>
      </c>
      <c r="C1100" s="57">
        <v>125</v>
      </c>
      <c r="D1100" s="57">
        <v>1</v>
      </c>
      <c r="E1100" s="57">
        <v>0</v>
      </c>
      <c r="F1100" s="57">
        <v>0</v>
      </c>
      <c r="G1100" s="57">
        <v>1</v>
      </c>
      <c r="H1100" s="57">
        <v>0.86290322600000002</v>
      </c>
      <c r="I1100" s="57">
        <v>0</v>
      </c>
    </row>
    <row r="1101" spans="1:9" x14ac:dyDescent="0.15">
      <c r="A1101" s="35">
        <v>1999</v>
      </c>
      <c r="B1101" s="57">
        <v>0</v>
      </c>
      <c r="C1101" s="57">
        <v>163</v>
      </c>
      <c r="D1101" s="57">
        <v>1</v>
      </c>
      <c r="E1101" s="57">
        <v>0</v>
      </c>
      <c r="F1101" s="57">
        <v>0</v>
      </c>
      <c r="G1101" s="57">
        <v>1</v>
      </c>
      <c r="H1101" s="57">
        <v>0.84328358199999998</v>
      </c>
      <c r="I1101" s="57">
        <v>1</v>
      </c>
    </row>
    <row r="1102" spans="1:9" x14ac:dyDescent="0.15">
      <c r="A1102" s="35">
        <v>2000</v>
      </c>
      <c r="B1102" s="57">
        <v>0</v>
      </c>
      <c r="C1102" s="57">
        <v>156</v>
      </c>
      <c r="D1102" s="57">
        <v>1</v>
      </c>
      <c r="E1102" s="57">
        <v>0</v>
      </c>
      <c r="F1102" s="57">
        <v>0</v>
      </c>
      <c r="G1102" s="57">
        <v>1</v>
      </c>
      <c r="H1102" s="57">
        <v>0.86153846199999995</v>
      </c>
      <c r="I1102" s="57">
        <v>1</v>
      </c>
    </row>
    <row r="1103" spans="1:9" x14ac:dyDescent="0.15">
      <c r="A1103" s="35">
        <v>2001</v>
      </c>
      <c r="B1103" s="57">
        <v>0</v>
      </c>
      <c r="C1103" s="57">
        <v>170</v>
      </c>
      <c r="D1103" s="57">
        <v>1</v>
      </c>
      <c r="E1103" s="57">
        <v>0</v>
      </c>
      <c r="F1103" s="57">
        <v>0</v>
      </c>
      <c r="G1103" s="57">
        <v>1</v>
      </c>
      <c r="H1103" s="57">
        <v>0.86507936500000004</v>
      </c>
      <c r="I1103" s="57">
        <v>0</v>
      </c>
    </row>
    <row r="1104" spans="1:9" x14ac:dyDescent="0.15">
      <c r="A1104" s="35">
        <v>2002</v>
      </c>
      <c r="B1104" s="57">
        <v>0</v>
      </c>
      <c r="C1104" s="57">
        <v>179</v>
      </c>
      <c r="D1104" s="57">
        <v>1</v>
      </c>
      <c r="E1104" s="57">
        <v>0</v>
      </c>
      <c r="F1104" s="57">
        <v>0</v>
      </c>
      <c r="G1104" s="57">
        <v>1</v>
      </c>
      <c r="H1104" s="57">
        <v>0.85616438399999995</v>
      </c>
      <c r="I1104" s="57">
        <v>0</v>
      </c>
    </row>
    <row r="1105" spans="1:9" x14ac:dyDescent="0.15">
      <c r="A1105" s="35">
        <v>2003</v>
      </c>
      <c r="B1105" s="57">
        <v>0</v>
      </c>
      <c r="C1105" s="57">
        <v>15</v>
      </c>
      <c r="D1105" s="57">
        <v>1</v>
      </c>
      <c r="E1105" s="57">
        <v>0</v>
      </c>
      <c r="F1105" s="57">
        <v>0</v>
      </c>
      <c r="G1105" s="57">
        <v>1</v>
      </c>
      <c r="H1105" s="57">
        <v>0.83333333300000001</v>
      </c>
      <c r="I1105" s="57">
        <v>0</v>
      </c>
    </row>
    <row r="1106" spans="1:9" x14ac:dyDescent="0.15">
      <c r="A1106" s="35">
        <v>2004</v>
      </c>
      <c r="B1106" s="57">
        <v>0</v>
      </c>
      <c r="C1106" s="57">
        <v>0</v>
      </c>
      <c r="D1106" s="57">
        <v>1</v>
      </c>
      <c r="E1106" s="57">
        <v>0</v>
      </c>
      <c r="F1106" s="57">
        <v>0</v>
      </c>
      <c r="G1106" s="57">
        <v>1</v>
      </c>
      <c r="H1106" s="57">
        <v>0.86428571399999998</v>
      </c>
      <c r="I1106" s="57">
        <v>3</v>
      </c>
    </row>
    <row r="1107" spans="1:9" x14ac:dyDescent="0.15">
      <c r="A1107" s="35">
        <v>2005</v>
      </c>
      <c r="B1107" s="57">
        <v>0</v>
      </c>
      <c r="C1107" s="57">
        <v>0</v>
      </c>
      <c r="D1107" s="57">
        <v>1</v>
      </c>
      <c r="E1107" s="57">
        <v>0</v>
      </c>
      <c r="F1107" s="57">
        <v>0</v>
      </c>
      <c r="G1107" s="57">
        <v>1</v>
      </c>
      <c r="H1107" s="57">
        <v>0.84722222199999997</v>
      </c>
      <c r="I1107" s="57">
        <v>0</v>
      </c>
    </row>
    <row r="1108" spans="1:9" x14ac:dyDescent="0.15">
      <c r="A1108" s="35">
        <v>2006</v>
      </c>
      <c r="B1108" s="57">
        <v>0</v>
      </c>
      <c r="C1108" s="57">
        <v>0</v>
      </c>
      <c r="D1108" s="57">
        <v>1</v>
      </c>
      <c r="E1108" s="57">
        <v>0</v>
      </c>
      <c r="F1108" s="57">
        <v>0</v>
      </c>
      <c r="G1108" s="57">
        <v>1</v>
      </c>
      <c r="H1108" s="57">
        <v>0.89285714299999996</v>
      </c>
      <c r="I1108" s="57">
        <v>1</v>
      </c>
    </row>
    <row r="1109" spans="1:9" x14ac:dyDescent="0.15">
      <c r="A1109" s="35">
        <v>2007</v>
      </c>
      <c r="B1109" s="57">
        <v>0</v>
      </c>
      <c r="C1109" s="57">
        <v>0</v>
      </c>
      <c r="D1109" s="57">
        <v>1</v>
      </c>
      <c r="E1109" s="57">
        <v>0</v>
      </c>
      <c r="F1109" s="57">
        <v>0</v>
      </c>
      <c r="G1109" s="57">
        <v>1</v>
      </c>
      <c r="H1109" s="57">
        <v>0.84210526299999999</v>
      </c>
      <c r="I1109" s="57">
        <v>0</v>
      </c>
    </row>
    <row r="1110" spans="1:9" x14ac:dyDescent="0.15">
      <c r="A1110" s="35">
        <v>2008</v>
      </c>
      <c r="B1110" s="57">
        <v>0</v>
      </c>
      <c r="C1110" s="57">
        <v>0</v>
      </c>
      <c r="D1110" s="57">
        <v>1</v>
      </c>
      <c r="E1110" s="57">
        <v>0</v>
      </c>
      <c r="F1110" s="57">
        <v>0</v>
      </c>
      <c r="G1110" s="57">
        <v>1</v>
      </c>
      <c r="H1110" s="57">
        <v>0.824324324</v>
      </c>
      <c r="I1110" s="57">
        <v>1</v>
      </c>
    </row>
    <row r="1111" spans="1:9" x14ac:dyDescent="0.15">
      <c r="A1111" s="35">
        <v>2009</v>
      </c>
      <c r="B1111" s="57">
        <v>0</v>
      </c>
      <c r="C1111" s="57">
        <v>0</v>
      </c>
      <c r="D1111" s="57">
        <v>1</v>
      </c>
      <c r="E1111" s="57">
        <v>0</v>
      </c>
      <c r="F1111" s="57">
        <v>0</v>
      </c>
      <c r="G1111" s="57">
        <v>1</v>
      </c>
      <c r="H1111" s="57">
        <v>0.8203125</v>
      </c>
      <c r="I1111" s="57">
        <v>0</v>
      </c>
    </row>
    <row r="1112" spans="1:9" x14ac:dyDescent="0.15">
      <c r="A1112" s="35">
        <v>2010</v>
      </c>
      <c r="B1112" s="57">
        <v>0</v>
      </c>
      <c r="C1112" s="57">
        <v>0</v>
      </c>
      <c r="D1112" s="57">
        <v>1</v>
      </c>
      <c r="E1112" s="57">
        <v>0</v>
      </c>
      <c r="F1112" s="57">
        <v>0</v>
      </c>
      <c r="G1112" s="57">
        <v>1</v>
      </c>
      <c r="H1112" s="57">
        <v>0.79577464799999997</v>
      </c>
      <c r="I1112" s="57">
        <v>1</v>
      </c>
    </row>
    <row r="1113" spans="1:9" x14ac:dyDescent="0.15">
      <c r="A1113" s="35">
        <v>2011</v>
      </c>
      <c r="B1113" s="57">
        <v>0</v>
      </c>
      <c r="C1113" s="57">
        <v>0</v>
      </c>
      <c r="D1113" s="57">
        <v>1</v>
      </c>
      <c r="E1113" s="57">
        <v>0</v>
      </c>
      <c r="F1113" s="57">
        <v>0</v>
      </c>
      <c r="G1113" s="57">
        <v>1</v>
      </c>
      <c r="H1113" s="57">
        <v>0.86153846199999995</v>
      </c>
      <c r="I1113" s="57">
        <v>3</v>
      </c>
    </row>
    <row r="1114" spans="1:9" x14ac:dyDescent="0.15">
      <c r="A1114" s="35">
        <v>2012</v>
      </c>
      <c r="B1114" s="57">
        <v>0</v>
      </c>
      <c r="C1114" s="57">
        <v>0</v>
      </c>
      <c r="D1114" s="57">
        <v>1</v>
      </c>
      <c r="E1114" s="57">
        <v>0</v>
      </c>
      <c r="F1114" s="57">
        <v>0</v>
      </c>
      <c r="G1114" s="57">
        <v>1</v>
      </c>
      <c r="H1114" s="57">
        <v>0.80136986300000002</v>
      </c>
      <c r="I1114" s="57">
        <v>0</v>
      </c>
    </row>
    <row r="1115" spans="1:9" x14ac:dyDescent="0.15">
      <c r="A1115" s="35">
        <v>2013</v>
      </c>
      <c r="B1115" s="57">
        <v>0</v>
      </c>
      <c r="C1115" s="57">
        <v>15</v>
      </c>
      <c r="D1115" s="57">
        <v>1</v>
      </c>
      <c r="E1115" s="57">
        <v>0</v>
      </c>
      <c r="F1115" s="57">
        <v>0</v>
      </c>
      <c r="G1115" s="57">
        <v>1</v>
      </c>
      <c r="H1115" s="57">
        <v>0.83064516099999997</v>
      </c>
      <c r="I1115" s="57">
        <v>0</v>
      </c>
    </row>
    <row r="1116" spans="1:9" x14ac:dyDescent="0.15">
      <c r="A1116" s="35">
        <v>2014</v>
      </c>
      <c r="B1116" s="57">
        <v>0</v>
      </c>
      <c r="C1116" s="57">
        <v>8</v>
      </c>
      <c r="D1116" s="57">
        <v>1</v>
      </c>
      <c r="E1116" s="57">
        <v>0</v>
      </c>
      <c r="F1116" s="57">
        <v>0</v>
      </c>
      <c r="G1116" s="57">
        <v>1</v>
      </c>
      <c r="H1116" s="57">
        <v>0.80379746799999996</v>
      </c>
      <c r="I1116" s="57">
        <v>3</v>
      </c>
    </row>
    <row r="1117" spans="1:9" x14ac:dyDescent="0.15">
      <c r="A1117" s="35">
        <v>2015</v>
      </c>
      <c r="B1117" s="57">
        <v>0</v>
      </c>
      <c r="C1117" s="57">
        <v>0</v>
      </c>
      <c r="D1117" s="57">
        <v>1</v>
      </c>
      <c r="E1117" s="57">
        <v>0</v>
      </c>
      <c r="F1117" s="57">
        <v>0</v>
      </c>
      <c r="G1117" s="57">
        <v>1</v>
      </c>
      <c r="H1117" s="57">
        <v>0.82236842099999996</v>
      </c>
      <c r="I1117" s="57">
        <v>2</v>
      </c>
    </row>
    <row r="1118" spans="1:9" x14ac:dyDescent="0.15">
      <c r="A1118" s="35">
        <v>2016</v>
      </c>
      <c r="B1118" s="57">
        <v>0</v>
      </c>
      <c r="C1118" s="57">
        <v>0</v>
      </c>
      <c r="D1118" s="57">
        <v>1</v>
      </c>
      <c r="E1118" s="57">
        <v>0</v>
      </c>
      <c r="F1118" s="57">
        <v>0</v>
      </c>
      <c r="G1118" s="57">
        <v>1</v>
      </c>
      <c r="H1118" s="57">
        <v>0.841772152</v>
      </c>
      <c r="I1118" s="57">
        <v>0</v>
      </c>
    </row>
    <row r="1119" spans="1:9" x14ac:dyDescent="0.15">
      <c r="A1119" s="35">
        <v>2017</v>
      </c>
      <c r="B1119" s="57">
        <v>0</v>
      </c>
      <c r="C1119" s="57">
        <v>0</v>
      </c>
      <c r="D1119" s="57">
        <v>1</v>
      </c>
      <c r="E1119" s="57">
        <v>0</v>
      </c>
      <c r="F1119" s="57">
        <v>0</v>
      </c>
      <c r="G1119" s="57">
        <v>1</v>
      </c>
      <c r="H1119" s="57">
        <v>0.85869565199999998</v>
      </c>
      <c r="I1119" s="57">
        <v>0</v>
      </c>
    </row>
    <row r="1120" spans="1:9" x14ac:dyDescent="0.15">
      <c r="A1120" s="35">
        <v>2018</v>
      </c>
      <c r="B1120" s="57">
        <v>0</v>
      </c>
      <c r="C1120" s="57">
        <v>0</v>
      </c>
      <c r="D1120" s="57">
        <v>1</v>
      </c>
      <c r="E1120" s="57">
        <v>0</v>
      </c>
      <c r="F1120" s="57">
        <v>0</v>
      </c>
      <c r="G1120" s="57">
        <v>1</v>
      </c>
      <c r="H1120" s="57">
        <v>0.83809523799999996</v>
      </c>
      <c r="I1120" s="57">
        <v>3</v>
      </c>
    </row>
    <row r="1121" spans="1:9" x14ac:dyDescent="0.15">
      <c r="A1121" s="35">
        <v>2019</v>
      </c>
      <c r="B1121" s="57">
        <v>0</v>
      </c>
      <c r="C1121" s="57">
        <v>0</v>
      </c>
      <c r="D1121" s="57">
        <v>1</v>
      </c>
      <c r="E1121" s="57">
        <v>0</v>
      </c>
      <c r="F1121" s="57">
        <v>0</v>
      </c>
      <c r="G1121" s="57">
        <v>1</v>
      </c>
      <c r="H1121" s="57">
        <v>0.82828282799999997</v>
      </c>
      <c r="I1121" s="57">
        <v>0</v>
      </c>
    </row>
    <row r="1122" spans="1:9" x14ac:dyDescent="0.15">
      <c r="A1122" s="35">
        <v>2020</v>
      </c>
      <c r="B1122" s="57">
        <v>0</v>
      </c>
      <c r="C1122" s="57">
        <v>3</v>
      </c>
      <c r="D1122" s="57">
        <v>1</v>
      </c>
      <c r="E1122" s="57">
        <v>0</v>
      </c>
      <c r="F1122" s="57">
        <v>0</v>
      </c>
      <c r="G1122" s="57">
        <v>1</v>
      </c>
      <c r="H1122" s="57">
        <v>0.82828282799999997</v>
      </c>
      <c r="I1122" s="57">
        <v>0</v>
      </c>
    </row>
    <row r="1123" spans="1:9" x14ac:dyDescent="0.15">
      <c r="A1123" s="35">
        <v>2021</v>
      </c>
      <c r="B1123" s="57">
        <v>0</v>
      </c>
      <c r="C1123" s="57">
        <v>8</v>
      </c>
      <c r="D1123" s="57">
        <v>1</v>
      </c>
      <c r="E1123" s="57">
        <v>0</v>
      </c>
      <c r="F1123" s="57">
        <v>0</v>
      </c>
      <c r="G1123" s="57">
        <v>1</v>
      </c>
      <c r="H1123" s="57">
        <v>0.86144578299999996</v>
      </c>
      <c r="I1123" s="57">
        <v>0</v>
      </c>
    </row>
    <row r="1124" spans="1:9" x14ac:dyDescent="0.15">
      <c r="A1124" s="35">
        <v>2022</v>
      </c>
      <c r="B1124" s="57">
        <v>0</v>
      </c>
      <c r="C1124" s="57">
        <v>3</v>
      </c>
      <c r="D1124" s="57">
        <v>1</v>
      </c>
      <c r="E1124" s="57">
        <v>0</v>
      </c>
      <c r="F1124" s="57">
        <v>0</v>
      </c>
      <c r="G1124" s="57">
        <v>1</v>
      </c>
      <c r="H1124" s="57">
        <v>0.86046511599999997</v>
      </c>
      <c r="I1124" s="57">
        <v>0</v>
      </c>
    </row>
    <row r="1125" spans="1:9" x14ac:dyDescent="0.15">
      <c r="A1125" s="35">
        <v>2023</v>
      </c>
      <c r="B1125" s="57">
        <v>0</v>
      </c>
      <c r="C1125" s="57">
        <v>3</v>
      </c>
      <c r="D1125" s="57">
        <v>1</v>
      </c>
      <c r="E1125" s="57">
        <v>0</v>
      </c>
      <c r="F1125" s="57">
        <v>0</v>
      </c>
      <c r="G1125" s="57">
        <v>1</v>
      </c>
      <c r="H1125" s="57">
        <v>0.83529411799999997</v>
      </c>
      <c r="I1125" s="57">
        <v>0</v>
      </c>
    </row>
    <row r="1126" spans="1:9" s="59" customFormat="1" x14ac:dyDescent="0.15">
      <c r="A1126" s="55">
        <v>1992</v>
      </c>
      <c r="B1126" s="58">
        <v>0</v>
      </c>
      <c r="C1126" s="58">
        <v>127</v>
      </c>
      <c r="D1126" s="58">
        <v>0</v>
      </c>
      <c r="E1126" s="58">
        <v>-1</v>
      </c>
      <c r="F1126" s="58">
        <v>0</v>
      </c>
      <c r="G1126" s="58">
        <v>0</v>
      </c>
      <c r="H1126" s="58">
        <v>0.64084507000000002</v>
      </c>
      <c r="I1126" s="58">
        <v>0</v>
      </c>
    </row>
    <row r="1127" spans="1:9" s="59" customFormat="1" x14ac:dyDescent="0.15">
      <c r="A1127" s="55">
        <v>1993</v>
      </c>
      <c r="B1127" s="58">
        <v>0</v>
      </c>
      <c r="C1127" s="58">
        <v>164</v>
      </c>
      <c r="D1127" s="58">
        <v>0</v>
      </c>
      <c r="E1127" s="58">
        <v>-2</v>
      </c>
      <c r="F1127" s="58">
        <v>0</v>
      </c>
      <c r="G1127" s="58">
        <v>0</v>
      </c>
      <c r="H1127" s="58">
        <v>0.57377049199999997</v>
      </c>
      <c r="I1127" s="58">
        <v>0</v>
      </c>
    </row>
    <row r="1128" spans="1:9" s="59" customFormat="1" x14ac:dyDescent="0.15">
      <c r="A1128" s="55">
        <v>1994</v>
      </c>
      <c r="B1128" s="58">
        <v>0</v>
      </c>
      <c r="C1128" s="58">
        <v>155</v>
      </c>
      <c r="D1128" s="58">
        <v>0</v>
      </c>
      <c r="E1128" s="58">
        <v>-2</v>
      </c>
      <c r="F1128" s="58">
        <v>0</v>
      </c>
      <c r="G1128" s="58">
        <v>0</v>
      </c>
      <c r="H1128" s="58">
        <v>0.61538461499999997</v>
      </c>
      <c r="I1128" s="58">
        <v>1</v>
      </c>
    </row>
    <row r="1129" spans="1:9" s="59" customFormat="1" x14ac:dyDescent="0.15">
      <c r="A1129" s="55">
        <v>1995</v>
      </c>
      <c r="B1129" s="58">
        <v>0</v>
      </c>
      <c r="C1129" s="58">
        <v>171</v>
      </c>
      <c r="D1129" s="58">
        <v>0</v>
      </c>
      <c r="E1129" s="58">
        <v>0</v>
      </c>
      <c r="F1129" s="58">
        <v>0</v>
      </c>
      <c r="G1129" s="58">
        <v>0</v>
      </c>
      <c r="H1129" s="58">
        <v>0.59210526299999999</v>
      </c>
      <c r="I1129" s="58">
        <v>0</v>
      </c>
    </row>
    <row r="1130" spans="1:9" s="59" customFormat="1" x14ac:dyDescent="0.15">
      <c r="A1130" s="55">
        <v>1996</v>
      </c>
      <c r="B1130" s="58">
        <v>0</v>
      </c>
      <c r="C1130" s="58">
        <v>170</v>
      </c>
      <c r="D1130" s="58">
        <v>0</v>
      </c>
      <c r="E1130" s="58">
        <v>0</v>
      </c>
      <c r="F1130" s="58">
        <v>0</v>
      </c>
      <c r="G1130" s="58">
        <v>0</v>
      </c>
      <c r="H1130" s="58">
        <v>0.65333333299999996</v>
      </c>
      <c r="I1130" s="58">
        <v>0</v>
      </c>
    </row>
    <row r="1131" spans="1:9" s="59" customFormat="1" x14ac:dyDescent="0.15">
      <c r="A1131" s="55">
        <v>1997</v>
      </c>
      <c r="B1131" s="58">
        <v>0</v>
      </c>
      <c r="C1131" s="58">
        <v>134</v>
      </c>
      <c r="D1131" s="58">
        <v>0</v>
      </c>
      <c r="E1131" s="58">
        <v>0</v>
      </c>
      <c r="F1131" s="58">
        <v>0</v>
      </c>
      <c r="G1131" s="58">
        <v>0</v>
      </c>
      <c r="H1131" s="58">
        <v>0.62328767100000004</v>
      </c>
      <c r="I1131" s="58">
        <v>1</v>
      </c>
    </row>
    <row r="1132" spans="1:9" s="59" customFormat="1" x14ac:dyDescent="0.15">
      <c r="A1132" s="55">
        <v>1998</v>
      </c>
      <c r="B1132" s="58">
        <v>0</v>
      </c>
      <c r="C1132" s="58">
        <v>113</v>
      </c>
      <c r="D1132" s="58">
        <v>0</v>
      </c>
      <c r="E1132" s="58">
        <v>0</v>
      </c>
      <c r="F1132" s="58">
        <v>0</v>
      </c>
      <c r="G1132" s="58">
        <v>0</v>
      </c>
      <c r="H1132" s="58">
        <v>0.66935483900000003</v>
      </c>
      <c r="I1132" s="58">
        <v>0</v>
      </c>
    </row>
    <row r="1133" spans="1:9" s="59" customFormat="1" x14ac:dyDescent="0.15">
      <c r="A1133" s="55">
        <v>1999</v>
      </c>
      <c r="B1133" s="58">
        <v>0</v>
      </c>
      <c r="C1133" s="58">
        <v>100</v>
      </c>
      <c r="D1133" s="58">
        <v>0</v>
      </c>
      <c r="E1133" s="58">
        <v>0</v>
      </c>
      <c r="F1133" s="58">
        <v>0</v>
      </c>
      <c r="G1133" s="58">
        <v>0</v>
      </c>
      <c r="H1133" s="58">
        <v>0.64285714299999996</v>
      </c>
      <c r="I1133" s="58">
        <v>1</v>
      </c>
    </row>
    <row r="1134" spans="1:9" s="59" customFormat="1" x14ac:dyDescent="0.15">
      <c r="A1134" s="55">
        <v>2000</v>
      </c>
      <c r="B1134" s="58">
        <v>0</v>
      </c>
      <c r="C1134" s="58">
        <v>68</v>
      </c>
      <c r="D1134" s="58">
        <v>0</v>
      </c>
      <c r="E1134" s="58">
        <v>0</v>
      </c>
      <c r="F1134" s="58">
        <v>0</v>
      </c>
      <c r="G1134" s="58">
        <v>0</v>
      </c>
      <c r="H1134" s="58">
        <v>0.66911764699999998</v>
      </c>
      <c r="I1134" s="58">
        <v>1</v>
      </c>
    </row>
    <row r="1135" spans="1:9" s="59" customFormat="1" x14ac:dyDescent="0.15">
      <c r="A1135" s="55">
        <v>2001</v>
      </c>
      <c r="B1135" s="58">
        <v>0</v>
      </c>
      <c r="C1135" s="58">
        <v>81</v>
      </c>
      <c r="D1135" s="58">
        <v>0</v>
      </c>
      <c r="E1135" s="58">
        <v>0</v>
      </c>
      <c r="F1135" s="58">
        <v>0</v>
      </c>
      <c r="G1135" s="58">
        <v>0</v>
      </c>
      <c r="H1135" s="58">
        <v>0.63235294099999995</v>
      </c>
      <c r="I1135" s="58">
        <v>2</v>
      </c>
    </row>
    <row r="1136" spans="1:9" s="59" customFormat="1" x14ac:dyDescent="0.15">
      <c r="A1136" s="55">
        <v>2002</v>
      </c>
      <c r="B1136" s="58">
        <v>0</v>
      </c>
      <c r="C1136" s="58">
        <v>122</v>
      </c>
      <c r="D1136" s="58">
        <v>0</v>
      </c>
      <c r="E1136" s="58">
        <v>0</v>
      </c>
      <c r="F1136" s="58">
        <v>0</v>
      </c>
      <c r="G1136" s="58">
        <v>0</v>
      </c>
      <c r="H1136" s="58">
        <v>0.64383561600000005</v>
      </c>
      <c r="I1136" s="58">
        <v>0</v>
      </c>
    </row>
    <row r="1137" spans="1:9" s="59" customFormat="1" x14ac:dyDescent="0.15">
      <c r="A1137" s="55">
        <v>2003</v>
      </c>
      <c r="B1137" s="58">
        <v>0</v>
      </c>
      <c r="C1137" s="58">
        <v>108</v>
      </c>
      <c r="D1137" s="58">
        <v>0</v>
      </c>
      <c r="E1137" s="58">
        <v>0</v>
      </c>
      <c r="F1137" s="58">
        <v>0</v>
      </c>
      <c r="G1137" s="58">
        <v>0</v>
      </c>
      <c r="H1137" s="58">
        <v>0.63157894699999995</v>
      </c>
      <c r="I1137" s="58">
        <v>1</v>
      </c>
    </row>
    <row r="1138" spans="1:9" s="59" customFormat="1" x14ac:dyDescent="0.15">
      <c r="A1138" s="55">
        <v>2004</v>
      </c>
      <c r="B1138" s="58">
        <v>0</v>
      </c>
      <c r="C1138" s="58">
        <v>158</v>
      </c>
      <c r="D1138" s="58">
        <v>0</v>
      </c>
      <c r="E1138" s="58">
        <v>0</v>
      </c>
      <c r="F1138" s="58">
        <v>0</v>
      </c>
      <c r="G1138" s="58">
        <v>0</v>
      </c>
      <c r="H1138" s="58">
        <v>0.61971830999999999</v>
      </c>
      <c r="I1138" s="58">
        <v>2</v>
      </c>
    </row>
    <row r="1139" spans="1:9" s="59" customFormat="1" x14ac:dyDescent="0.15">
      <c r="A1139" s="55">
        <v>2005</v>
      </c>
      <c r="B1139" s="58">
        <v>0</v>
      </c>
      <c r="C1139" s="58">
        <v>158</v>
      </c>
      <c r="D1139" s="58">
        <v>0</v>
      </c>
      <c r="E1139" s="58">
        <v>0</v>
      </c>
      <c r="F1139" s="58">
        <v>0</v>
      </c>
      <c r="G1139" s="58">
        <v>0</v>
      </c>
      <c r="H1139" s="58">
        <v>0.62837837799999996</v>
      </c>
      <c r="I1139" s="58">
        <v>0</v>
      </c>
    </row>
    <row r="1140" spans="1:9" s="59" customFormat="1" x14ac:dyDescent="0.15">
      <c r="A1140" s="55">
        <v>2006</v>
      </c>
      <c r="B1140" s="58">
        <v>0</v>
      </c>
      <c r="C1140" s="58">
        <v>123</v>
      </c>
      <c r="D1140" s="58">
        <v>0</v>
      </c>
      <c r="E1140" s="58">
        <v>0</v>
      </c>
      <c r="F1140" s="58">
        <v>0</v>
      </c>
      <c r="G1140" s="58">
        <v>0</v>
      </c>
      <c r="H1140" s="58">
        <v>0.68181818199999999</v>
      </c>
      <c r="I1140" s="58">
        <v>1</v>
      </c>
    </row>
    <row r="1141" spans="1:9" s="59" customFormat="1" x14ac:dyDescent="0.15">
      <c r="A1141" s="55">
        <v>2007</v>
      </c>
      <c r="B1141" s="58">
        <v>0</v>
      </c>
      <c r="C1141" s="58">
        <v>142</v>
      </c>
      <c r="D1141" s="58">
        <v>0</v>
      </c>
      <c r="E1141" s="58">
        <v>0</v>
      </c>
      <c r="F1141" s="58">
        <v>0</v>
      </c>
      <c r="G1141" s="58">
        <v>0</v>
      </c>
      <c r="H1141" s="58">
        <v>0.62820512799999995</v>
      </c>
      <c r="I1141" s="58">
        <v>1</v>
      </c>
    </row>
    <row r="1142" spans="1:9" s="59" customFormat="1" x14ac:dyDescent="0.15">
      <c r="A1142" s="55">
        <v>2008</v>
      </c>
      <c r="B1142" s="58">
        <v>0</v>
      </c>
      <c r="C1142" s="58">
        <v>148</v>
      </c>
      <c r="D1142" s="58">
        <v>0</v>
      </c>
      <c r="E1142" s="58">
        <v>0</v>
      </c>
      <c r="F1142" s="58">
        <v>0</v>
      </c>
      <c r="G1142" s="58">
        <v>0</v>
      </c>
      <c r="H1142" s="58">
        <v>0.62</v>
      </c>
      <c r="I1142" s="58">
        <v>2</v>
      </c>
    </row>
    <row r="1143" spans="1:9" s="59" customFormat="1" x14ac:dyDescent="0.15">
      <c r="A1143" s="55">
        <v>2009</v>
      </c>
      <c r="B1143" s="58">
        <v>0</v>
      </c>
      <c r="C1143" s="58">
        <v>118</v>
      </c>
      <c r="D1143" s="58">
        <v>0</v>
      </c>
      <c r="E1143" s="58">
        <v>0</v>
      </c>
      <c r="F1143" s="58">
        <v>0</v>
      </c>
      <c r="G1143" s="58">
        <v>0</v>
      </c>
      <c r="H1143" s="58">
        <v>0.58088235300000002</v>
      </c>
      <c r="I1143" s="58">
        <v>0</v>
      </c>
    </row>
    <row r="1144" spans="1:9" s="59" customFormat="1" x14ac:dyDescent="0.15">
      <c r="A1144" s="55">
        <v>2010</v>
      </c>
      <c r="B1144" s="58">
        <v>0</v>
      </c>
      <c r="C1144" s="58">
        <v>148</v>
      </c>
      <c r="D1144" s="58">
        <v>0</v>
      </c>
      <c r="E1144" s="58">
        <v>0</v>
      </c>
      <c r="F1144" s="58">
        <v>0</v>
      </c>
      <c r="G1144" s="58">
        <v>0</v>
      </c>
      <c r="H1144" s="58">
        <v>0.58450704200000003</v>
      </c>
      <c r="I1144" s="58">
        <v>2</v>
      </c>
    </row>
    <row r="1145" spans="1:9" s="59" customFormat="1" x14ac:dyDescent="0.15">
      <c r="A1145" s="55">
        <v>2011</v>
      </c>
      <c r="B1145" s="58">
        <v>0</v>
      </c>
      <c r="C1145" s="58">
        <v>154</v>
      </c>
      <c r="D1145" s="58">
        <v>0</v>
      </c>
      <c r="E1145" s="58">
        <v>0</v>
      </c>
      <c r="F1145" s="58">
        <v>0</v>
      </c>
      <c r="G1145" s="58">
        <v>0</v>
      </c>
      <c r="H1145" s="58">
        <v>0.64492753599999997</v>
      </c>
      <c r="I1145" s="58">
        <v>3</v>
      </c>
    </row>
    <row r="1146" spans="1:9" s="59" customFormat="1" x14ac:dyDescent="0.15">
      <c r="A1146" s="55">
        <v>2012</v>
      </c>
      <c r="B1146" s="58">
        <v>0</v>
      </c>
      <c r="C1146" s="58">
        <v>187</v>
      </c>
      <c r="D1146" s="58">
        <v>0</v>
      </c>
      <c r="E1146" s="58">
        <v>0</v>
      </c>
      <c r="F1146" s="58">
        <v>0</v>
      </c>
      <c r="G1146" s="58">
        <v>0</v>
      </c>
      <c r="H1146" s="58">
        <v>0.57638888899999996</v>
      </c>
      <c r="I1146" s="58">
        <v>0</v>
      </c>
    </row>
    <row r="1147" spans="1:9" s="59" customFormat="1" x14ac:dyDescent="0.15">
      <c r="A1147" s="55">
        <v>2013</v>
      </c>
      <c r="B1147" s="58">
        <v>0</v>
      </c>
      <c r="C1147" s="58">
        <v>204</v>
      </c>
      <c r="D1147" s="58">
        <v>0</v>
      </c>
      <c r="E1147" s="58">
        <v>0</v>
      </c>
      <c r="F1147" s="58">
        <v>0</v>
      </c>
      <c r="G1147" s="58">
        <v>0</v>
      </c>
      <c r="H1147" s="58">
        <v>0.59375</v>
      </c>
      <c r="I1147" s="58">
        <v>1</v>
      </c>
    </row>
    <row r="1148" spans="1:9" s="59" customFormat="1" x14ac:dyDescent="0.15">
      <c r="A1148" s="55">
        <v>2014</v>
      </c>
      <c r="B1148" s="58">
        <v>0</v>
      </c>
      <c r="C1148" s="58">
        <v>170</v>
      </c>
      <c r="D1148" s="58">
        <v>0</v>
      </c>
      <c r="E1148" s="58">
        <v>0</v>
      </c>
      <c r="F1148" s="58">
        <v>0</v>
      </c>
      <c r="G1148" s="58">
        <v>0</v>
      </c>
      <c r="H1148" s="58">
        <v>0.58333333300000001</v>
      </c>
      <c r="I1148" s="58">
        <v>1</v>
      </c>
    </row>
    <row r="1149" spans="1:9" s="59" customFormat="1" x14ac:dyDescent="0.15">
      <c r="A1149" s="55">
        <v>2015</v>
      </c>
      <c r="B1149" s="58">
        <v>0</v>
      </c>
      <c r="C1149" s="58">
        <v>182</v>
      </c>
      <c r="D1149" s="58">
        <v>0</v>
      </c>
      <c r="E1149" s="58">
        <v>0</v>
      </c>
      <c r="F1149" s="58">
        <v>0</v>
      </c>
      <c r="G1149" s="58">
        <v>0</v>
      </c>
      <c r="H1149" s="58">
        <v>0.57792207799999995</v>
      </c>
      <c r="I1149" s="58">
        <v>2</v>
      </c>
    </row>
    <row r="1150" spans="1:9" s="59" customFormat="1" x14ac:dyDescent="0.15">
      <c r="A1150" s="55">
        <v>2016</v>
      </c>
      <c r="B1150" s="58">
        <v>0</v>
      </c>
      <c r="C1150" s="58">
        <v>173</v>
      </c>
      <c r="D1150" s="58">
        <v>0</v>
      </c>
      <c r="E1150" s="58">
        <v>0</v>
      </c>
      <c r="F1150" s="58">
        <v>0</v>
      </c>
      <c r="G1150" s="58">
        <v>0</v>
      </c>
      <c r="H1150" s="58">
        <v>0.550632911</v>
      </c>
      <c r="I1150" s="58">
        <v>1</v>
      </c>
    </row>
    <row r="1151" spans="1:9" s="59" customFormat="1" x14ac:dyDescent="0.15">
      <c r="A1151" s="55">
        <v>2017</v>
      </c>
      <c r="B1151" s="58">
        <v>0</v>
      </c>
      <c r="C1151" s="58">
        <v>134</v>
      </c>
      <c r="D1151" s="58">
        <v>0</v>
      </c>
      <c r="E1151" s="58">
        <v>0</v>
      </c>
      <c r="F1151" s="58">
        <v>0</v>
      </c>
      <c r="G1151" s="58">
        <v>0</v>
      </c>
      <c r="H1151" s="58">
        <v>0.61827957</v>
      </c>
      <c r="I1151" s="58">
        <v>0</v>
      </c>
    </row>
    <row r="1152" spans="1:9" s="59" customFormat="1" x14ac:dyDescent="0.15">
      <c r="A1152" s="55">
        <v>2018</v>
      </c>
      <c r="B1152" s="58">
        <v>0</v>
      </c>
      <c r="C1152" s="58">
        <v>136</v>
      </c>
      <c r="D1152" s="58">
        <v>0</v>
      </c>
      <c r="E1152" s="58">
        <v>0</v>
      </c>
      <c r="F1152" s="58">
        <v>0</v>
      </c>
      <c r="G1152" s="58">
        <v>0</v>
      </c>
      <c r="H1152" s="58">
        <v>0.62980769199999997</v>
      </c>
      <c r="I1152" s="58">
        <v>1</v>
      </c>
    </row>
    <row r="1153" spans="1:9" s="59" customFormat="1" x14ac:dyDescent="0.15">
      <c r="A1153" s="55">
        <v>2019</v>
      </c>
      <c r="B1153" s="58">
        <v>0</v>
      </c>
      <c r="C1153" s="58">
        <v>144</v>
      </c>
      <c r="D1153" s="58">
        <v>0</v>
      </c>
      <c r="E1153" s="58">
        <v>0</v>
      </c>
      <c r="F1153" s="58">
        <v>0</v>
      </c>
      <c r="G1153" s="58">
        <v>0</v>
      </c>
      <c r="H1153" s="58">
        <v>0.571428571</v>
      </c>
      <c r="I1153" s="58">
        <v>2</v>
      </c>
    </row>
    <row r="1154" spans="1:9" s="59" customFormat="1" x14ac:dyDescent="0.15">
      <c r="A1154" s="55">
        <v>2020</v>
      </c>
      <c r="B1154" s="58">
        <v>0</v>
      </c>
      <c r="C1154" s="58">
        <v>-239</v>
      </c>
      <c r="D1154" s="58">
        <v>0</v>
      </c>
      <c r="E1154" s="58">
        <v>0</v>
      </c>
      <c r="F1154" s="58">
        <v>0</v>
      </c>
      <c r="G1154" s="58">
        <v>0</v>
      </c>
      <c r="H1154" s="58">
        <v>0.581632653</v>
      </c>
      <c r="I1154" s="58">
        <v>0</v>
      </c>
    </row>
    <row r="1155" spans="1:9" s="59" customFormat="1" x14ac:dyDescent="0.15">
      <c r="A1155" s="55">
        <v>2021</v>
      </c>
      <c r="B1155" s="58">
        <v>0</v>
      </c>
      <c r="C1155" s="58">
        <v>43</v>
      </c>
      <c r="D1155" s="58">
        <v>0</v>
      </c>
      <c r="E1155" s="58">
        <v>0</v>
      </c>
      <c r="F1155" s="58">
        <v>0</v>
      </c>
      <c r="G1155" s="58">
        <v>0</v>
      </c>
      <c r="H1155" s="58">
        <v>0.55952380999999995</v>
      </c>
      <c r="I1155" s="58">
        <v>0</v>
      </c>
    </row>
    <row r="1156" spans="1:9" s="59" customFormat="1" x14ac:dyDescent="0.15">
      <c r="A1156" s="55">
        <v>2022</v>
      </c>
      <c r="B1156" s="58">
        <v>0</v>
      </c>
      <c r="C1156" s="58">
        <v>56</v>
      </c>
      <c r="D1156" s="58">
        <v>0</v>
      </c>
      <c r="E1156" s="58">
        <v>0</v>
      </c>
      <c r="F1156" s="58">
        <v>0</v>
      </c>
      <c r="G1156" s="58">
        <v>0</v>
      </c>
      <c r="H1156" s="58">
        <v>0.5</v>
      </c>
      <c r="I1156" s="58">
        <v>0</v>
      </c>
    </row>
    <row r="1157" spans="1:9" s="59" customFormat="1" x14ac:dyDescent="0.15">
      <c r="A1157" s="55">
        <v>2023</v>
      </c>
      <c r="B1157" s="58">
        <v>0</v>
      </c>
      <c r="C1157" s="58">
        <v>96</v>
      </c>
      <c r="D1157" s="58">
        <v>0</v>
      </c>
      <c r="E1157" s="58">
        <v>0</v>
      </c>
      <c r="F1157" s="58">
        <v>0</v>
      </c>
      <c r="G1157" s="58">
        <v>0</v>
      </c>
      <c r="H1157" s="58">
        <v>0.52873563199999996</v>
      </c>
      <c r="I1157" s="58">
        <v>1</v>
      </c>
    </row>
    <row r="1158" spans="1:9" x14ac:dyDescent="0.15">
      <c r="A1158" s="35">
        <v>1992</v>
      </c>
      <c r="B1158" s="57">
        <v>0</v>
      </c>
      <c r="C1158" s="57">
        <v>16</v>
      </c>
      <c r="D1158" s="57">
        <v>0</v>
      </c>
      <c r="E1158" s="57">
        <v>0</v>
      </c>
      <c r="F1158" s="57">
        <v>0</v>
      </c>
      <c r="G1158" s="57">
        <v>0</v>
      </c>
      <c r="H1158" s="57">
        <v>0.890410959</v>
      </c>
      <c r="I1158" s="57">
        <v>1</v>
      </c>
    </row>
    <row r="1159" spans="1:9" x14ac:dyDescent="0.15">
      <c r="A1159" s="35">
        <v>1993</v>
      </c>
      <c r="B1159" s="57">
        <v>0</v>
      </c>
      <c r="C1159" s="57">
        <v>22</v>
      </c>
      <c r="D1159" s="57">
        <v>0</v>
      </c>
      <c r="E1159" s="57">
        <v>0</v>
      </c>
      <c r="F1159" s="57">
        <v>0</v>
      </c>
      <c r="G1159" s="57">
        <v>0</v>
      </c>
      <c r="H1159" s="57">
        <v>0.86290322600000002</v>
      </c>
      <c r="I1159" s="57">
        <v>1</v>
      </c>
    </row>
    <row r="1160" spans="1:9" x14ac:dyDescent="0.15">
      <c r="A1160" s="35">
        <v>1994</v>
      </c>
      <c r="B1160" s="57">
        <v>0</v>
      </c>
      <c r="C1160" s="57">
        <v>22</v>
      </c>
      <c r="D1160" s="57">
        <v>0</v>
      </c>
      <c r="E1160" s="57">
        <v>0</v>
      </c>
      <c r="F1160" s="57">
        <v>0</v>
      </c>
      <c r="G1160" s="57">
        <v>0</v>
      </c>
      <c r="H1160" s="57">
        <v>0.81060606099999999</v>
      </c>
      <c r="I1160" s="57">
        <v>1</v>
      </c>
    </row>
    <row r="1161" spans="1:9" x14ac:dyDescent="0.15">
      <c r="A1161" s="35">
        <v>1995</v>
      </c>
      <c r="B1161" s="57">
        <v>0</v>
      </c>
      <c r="C1161" s="57">
        <v>12</v>
      </c>
      <c r="D1161" s="57">
        <v>0</v>
      </c>
      <c r="E1161" s="57">
        <v>-1</v>
      </c>
      <c r="F1161" s="57">
        <v>0</v>
      </c>
      <c r="G1161" s="57">
        <v>0</v>
      </c>
      <c r="H1161" s="57">
        <v>0.77922077899999997</v>
      </c>
      <c r="I1161" s="57">
        <v>1</v>
      </c>
    </row>
    <row r="1162" spans="1:9" x14ac:dyDescent="0.15">
      <c r="A1162" s="35">
        <v>1996</v>
      </c>
      <c r="B1162" s="57">
        <v>0</v>
      </c>
      <c r="C1162" s="57">
        <v>12</v>
      </c>
      <c r="D1162" s="57">
        <v>0</v>
      </c>
      <c r="E1162" s="57">
        <v>0</v>
      </c>
      <c r="F1162" s="57">
        <v>0</v>
      </c>
      <c r="G1162" s="57">
        <v>0</v>
      </c>
      <c r="H1162" s="57">
        <v>0.87333333300000004</v>
      </c>
      <c r="I1162" s="57">
        <v>2</v>
      </c>
    </row>
    <row r="1163" spans="1:9" x14ac:dyDescent="0.15">
      <c r="A1163" s="35">
        <v>1997</v>
      </c>
      <c r="B1163" s="57">
        <v>0</v>
      </c>
      <c r="C1163" s="57">
        <v>12</v>
      </c>
      <c r="D1163" s="57">
        <v>0</v>
      </c>
      <c r="E1163" s="57">
        <v>0</v>
      </c>
      <c r="F1163" s="57">
        <v>0</v>
      </c>
      <c r="G1163" s="57">
        <v>0</v>
      </c>
      <c r="H1163" s="57">
        <v>0.87671232899999996</v>
      </c>
      <c r="I1163" s="57">
        <v>0</v>
      </c>
    </row>
    <row r="1164" spans="1:9" x14ac:dyDescent="0.15">
      <c r="A1164" s="35">
        <v>1998</v>
      </c>
      <c r="B1164" s="57">
        <v>0</v>
      </c>
      <c r="C1164" s="57">
        <v>12</v>
      </c>
      <c r="D1164" s="57">
        <v>0</v>
      </c>
      <c r="E1164" s="57">
        <v>0</v>
      </c>
      <c r="F1164" s="57">
        <v>0</v>
      </c>
      <c r="G1164" s="57">
        <v>0</v>
      </c>
      <c r="H1164" s="57">
        <v>0.87301587300000005</v>
      </c>
      <c r="I1164" s="57">
        <v>1</v>
      </c>
    </row>
    <row r="1165" spans="1:9" x14ac:dyDescent="0.15">
      <c r="A1165" s="35">
        <v>1999</v>
      </c>
      <c r="B1165" s="57">
        <v>0</v>
      </c>
      <c r="C1165" s="57">
        <v>12</v>
      </c>
      <c r="D1165" s="57">
        <v>0</v>
      </c>
      <c r="E1165" s="57">
        <v>0</v>
      </c>
      <c r="F1165" s="57">
        <v>0</v>
      </c>
      <c r="G1165" s="57">
        <v>0</v>
      </c>
      <c r="H1165" s="57">
        <v>0.85</v>
      </c>
      <c r="I1165" s="57">
        <v>1</v>
      </c>
    </row>
    <row r="1166" spans="1:9" x14ac:dyDescent="0.15">
      <c r="A1166" s="35">
        <v>2000</v>
      </c>
      <c r="B1166" s="57">
        <v>0</v>
      </c>
      <c r="C1166" s="57">
        <v>13</v>
      </c>
      <c r="D1166" s="57">
        <v>0</v>
      </c>
      <c r="E1166" s="57">
        <v>0</v>
      </c>
      <c r="F1166" s="57">
        <v>0</v>
      </c>
      <c r="G1166" s="57">
        <v>0</v>
      </c>
      <c r="H1166" s="57">
        <v>0.860294118</v>
      </c>
      <c r="I1166" s="57">
        <v>2</v>
      </c>
    </row>
    <row r="1167" spans="1:9" x14ac:dyDescent="0.15">
      <c r="A1167" s="35">
        <v>2001</v>
      </c>
      <c r="B1167" s="57">
        <v>0</v>
      </c>
      <c r="C1167" s="57">
        <v>9</v>
      </c>
      <c r="D1167" s="57">
        <v>0</v>
      </c>
      <c r="E1167" s="57">
        <v>0</v>
      </c>
      <c r="F1167" s="57">
        <v>0</v>
      </c>
      <c r="G1167" s="57">
        <v>0</v>
      </c>
      <c r="H1167" s="57">
        <v>0.860294118</v>
      </c>
      <c r="I1167" s="57">
        <v>1</v>
      </c>
    </row>
    <row r="1168" spans="1:9" x14ac:dyDescent="0.15">
      <c r="A1168" s="35">
        <v>2002</v>
      </c>
      <c r="B1168" s="57">
        <v>0</v>
      </c>
      <c r="C1168" s="57">
        <v>11</v>
      </c>
      <c r="D1168" s="57">
        <v>0</v>
      </c>
      <c r="E1168" s="57">
        <v>0</v>
      </c>
      <c r="F1168" s="57">
        <v>0</v>
      </c>
      <c r="G1168" s="57">
        <v>0</v>
      </c>
      <c r="H1168" s="57">
        <v>0.87162162200000004</v>
      </c>
      <c r="I1168" s="57">
        <v>0</v>
      </c>
    </row>
    <row r="1169" spans="1:9" x14ac:dyDescent="0.15">
      <c r="A1169" s="35">
        <v>2003</v>
      </c>
      <c r="B1169" s="57">
        <v>0</v>
      </c>
      <c r="C1169" s="57">
        <v>10</v>
      </c>
      <c r="D1169" s="57">
        <v>0</v>
      </c>
      <c r="E1169" s="57">
        <v>0</v>
      </c>
      <c r="F1169" s="57">
        <v>0</v>
      </c>
      <c r="G1169" s="57">
        <v>0</v>
      </c>
      <c r="H1169" s="57">
        <v>0.85064935100000005</v>
      </c>
      <c r="I1169" s="57">
        <v>2</v>
      </c>
    </row>
    <row r="1170" spans="1:9" x14ac:dyDescent="0.15">
      <c r="A1170" s="35">
        <v>2004</v>
      </c>
      <c r="B1170" s="57">
        <v>0</v>
      </c>
      <c r="C1170" s="57">
        <v>7</v>
      </c>
      <c r="D1170" s="57">
        <v>0</v>
      </c>
      <c r="E1170" s="57">
        <v>0</v>
      </c>
      <c r="F1170" s="57">
        <v>0</v>
      </c>
      <c r="G1170" s="57">
        <v>0</v>
      </c>
      <c r="H1170" s="57">
        <v>0.86805555599999995</v>
      </c>
      <c r="I1170" s="57">
        <v>0</v>
      </c>
    </row>
    <row r="1171" spans="1:9" x14ac:dyDescent="0.15">
      <c r="A1171" s="35">
        <v>2005</v>
      </c>
      <c r="B1171" s="57">
        <v>0</v>
      </c>
      <c r="C1171" s="57">
        <v>2</v>
      </c>
      <c r="D1171" s="57">
        <v>0</v>
      </c>
      <c r="E1171" s="57">
        <v>0</v>
      </c>
      <c r="F1171" s="57">
        <v>0</v>
      </c>
      <c r="G1171" s="57">
        <v>0</v>
      </c>
      <c r="H1171" s="57">
        <v>0.84666666700000004</v>
      </c>
      <c r="I1171" s="57">
        <v>1</v>
      </c>
    </row>
    <row r="1172" spans="1:9" x14ac:dyDescent="0.15">
      <c r="A1172" s="35">
        <v>2006</v>
      </c>
      <c r="B1172" s="57">
        <v>0</v>
      </c>
      <c r="C1172" s="57">
        <v>20</v>
      </c>
      <c r="D1172" s="57">
        <v>0</v>
      </c>
      <c r="E1172" s="57">
        <v>0</v>
      </c>
      <c r="F1172" s="57">
        <v>0</v>
      </c>
      <c r="G1172" s="57">
        <v>0</v>
      </c>
      <c r="H1172" s="57">
        <v>0.89108910900000005</v>
      </c>
      <c r="I1172" s="57">
        <v>0</v>
      </c>
    </row>
    <row r="1173" spans="1:9" x14ac:dyDescent="0.15">
      <c r="A1173" s="35">
        <v>2007</v>
      </c>
      <c r="B1173" s="57">
        <v>0</v>
      </c>
      <c r="C1173" s="57">
        <v>16</v>
      </c>
      <c r="D1173" s="57">
        <v>0</v>
      </c>
      <c r="E1173" s="57">
        <v>0</v>
      </c>
      <c r="F1173" s="57">
        <v>0</v>
      </c>
      <c r="G1173" s="57">
        <v>0</v>
      </c>
      <c r="H1173" s="57">
        <v>0.83974358999999998</v>
      </c>
      <c r="I1173" s="57">
        <v>1</v>
      </c>
    </row>
    <row r="1174" spans="1:9" x14ac:dyDescent="0.15">
      <c r="A1174" s="35">
        <v>2008</v>
      </c>
      <c r="B1174" s="57">
        <v>0</v>
      </c>
      <c r="C1174" s="57">
        <v>5</v>
      </c>
      <c r="D1174" s="57">
        <v>0</v>
      </c>
      <c r="E1174" s="57">
        <v>0</v>
      </c>
      <c r="F1174" s="57">
        <v>0</v>
      </c>
      <c r="G1174" s="57">
        <v>0</v>
      </c>
      <c r="H1174" s="57">
        <v>0.83552631600000005</v>
      </c>
      <c r="I1174" s="57">
        <v>1</v>
      </c>
    </row>
    <row r="1175" spans="1:9" x14ac:dyDescent="0.15">
      <c r="A1175" s="35">
        <v>2009</v>
      </c>
      <c r="B1175" s="57">
        <v>0</v>
      </c>
      <c r="C1175" s="57">
        <v>1</v>
      </c>
      <c r="D1175" s="57">
        <v>0</v>
      </c>
      <c r="E1175" s="57">
        <v>0</v>
      </c>
      <c r="F1175" s="57">
        <v>0</v>
      </c>
      <c r="G1175" s="57">
        <v>0</v>
      </c>
      <c r="H1175" s="57">
        <v>0.85294117599999997</v>
      </c>
      <c r="I1175" s="57">
        <v>0</v>
      </c>
    </row>
    <row r="1176" spans="1:9" x14ac:dyDescent="0.15">
      <c r="A1176" s="35">
        <v>2010</v>
      </c>
      <c r="B1176" s="57">
        <v>0</v>
      </c>
      <c r="C1176" s="57">
        <v>5</v>
      </c>
      <c r="D1176" s="57">
        <v>0</v>
      </c>
      <c r="E1176" s="57">
        <v>0</v>
      </c>
      <c r="F1176" s="57">
        <v>0</v>
      </c>
      <c r="G1176" s="57">
        <v>0</v>
      </c>
      <c r="H1176" s="57">
        <v>0.8125</v>
      </c>
      <c r="I1176" s="57">
        <v>0</v>
      </c>
    </row>
    <row r="1177" spans="1:9" x14ac:dyDescent="0.15">
      <c r="A1177" s="35">
        <v>2011</v>
      </c>
      <c r="B1177" s="57">
        <v>0</v>
      </c>
      <c r="C1177" s="57">
        <v>0</v>
      </c>
      <c r="D1177" s="57">
        <v>0</v>
      </c>
      <c r="E1177" s="57">
        <v>0</v>
      </c>
      <c r="F1177" s="57">
        <v>0</v>
      </c>
      <c r="G1177" s="57">
        <v>0</v>
      </c>
      <c r="H1177" s="57">
        <v>0.89130434800000002</v>
      </c>
      <c r="I1177" s="57">
        <v>3</v>
      </c>
    </row>
    <row r="1178" spans="1:9" x14ac:dyDescent="0.15">
      <c r="A1178" s="35">
        <v>2012</v>
      </c>
      <c r="B1178" s="57">
        <v>0</v>
      </c>
      <c r="C1178" s="57">
        <v>4</v>
      </c>
      <c r="D1178" s="57">
        <v>0</v>
      </c>
      <c r="E1178" s="57">
        <v>0</v>
      </c>
      <c r="F1178" s="57">
        <v>0</v>
      </c>
      <c r="G1178" s="57">
        <v>0</v>
      </c>
      <c r="H1178" s="57">
        <v>0.824324324</v>
      </c>
      <c r="I1178" s="57">
        <v>0</v>
      </c>
    </row>
    <row r="1179" spans="1:9" x14ac:dyDescent="0.15">
      <c r="A1179" s="35">
        <v>2013</v>
      </c>
      <c r="B1179" s="57">
        <v>0</v>
      </c>
      <c r="C1179" s="57">
        <v>4</v>
      </c>
      <c r="D1179" s="57">
        <v>0</v>
      </c>
      <c r="E1179" s="57">
        <v>0</v>
      </c>
      <c r="F1179" s="57">
        <v>0</v>
      </c>
      <c r="G1179" s="57">
        <v>0</v>
      </c>
      <c r="H1179" s="57">
        <v>0.859375</v>
      </c>
      <c r="I1179" s="57">
        <v>1</v>
      </c>
    </row>
    <row r="1180" spans="1:9" x14ac:dyDescent="0.15">
      <c r="A1180" s="35">
        <v>2014</v>
      </c>
      <c r="B1180" s="57">
        <v>0</v>
      </c>
      <c r="C1180" s="57">
        <v>1</v>
      </c>
      <c r="D1180" s="57">
        <v>0</v>
      </c>
      <c r="E1180" s="57">
        <v>0</v>
      </c>
      <c r="F1180" s="57">
        <v>0</v>
      </c>
      <c r="G1180" s="57">
        <v>0</v>
      </c>
      <c r="H1180" s="57">
        <v>0.8125</v>
      </c>
      <c r="I1180" s="57">
        <v>1</v>
      </c>
    </row>
    <row r="1181" spans="1:9" x14ac:dyDescent="0.15">
      <c r="A1181" s="35">
        <v>2015</v>
      </c>
      <c r="B1181" s="57">
        <v>0</v>
      </c>
      <c r="C1181" s="57">
        <v>1</v>
      </c>
      <c r="D1181" s="57">
        <v>0</v>
      </c>
      <c r="E1181" s="57">
        <v>0</v>
      </c>
      <c r="F1181" s="57">
        <v>0</v>
      </c>
      <c r="G1181" s="57">
        <v>0</v>
      </c>
      <c r="H1181" s="57">
        <v>0.82692307700000001</v>
      </c>
      <c r="I1181" s="57">
        <v>1</v>
      </c>
    </row>
    <row r="1182" spans="1:9" x14ac:dyDescent="0.15">
      <c r="A1182" s="35">
        <v>2016</v>
      </c>
      <c r="B1182" s="57">
        <v>0</v>
      </c>
      <c r="C1182" s="57">
        <v>2</v>
      </c>
      <c r="D1182" s="57">
        <v>0</v>
      </c>
      <c r="E1182" s="57">
        <v>0</v>
      </c>
      <c r="F1182" s="57">
        <v>0</v>
      </c>
      <c r="G1182" s="57">
        <v>0</v>
      </c>
      <c r="H1182" s="57">
        <v>0.84375</v>
      </c>
      <c r="I1182" s="57">
        <v>2</v>
      </c>
    </row>
    <row r="1183" spans="1:9" x14ac:dyDescent="0.15">
      <c r="A1183" s="35">
        <v>2017</v>
      </c>
      <c r="B1183" s="57">
        <v>0</v>
      </c>
      <c r="C1183" s="57">
        <v>2</v>
      </c>
      <c r="D1183" s="57">
        <v>0</v>
      </c>
      <c r="E1183" s="57">
        <v>0</v>
      </c>
      <c r="F1183" s="57">
        <v>0</v>
      </c>
      <c r="G1183" s="57">
        <v>0</v>
      </c>
      <c r="H1183" s="57">
        <v>0.85869565199999998</v>
      </c>
      <c r="I1183" s="57">
        <v>1</v>
      </c>
    </row>
    <row r="1184" spans="1:9" x14ac:dyDescent="0.15">
      <c r="A1184" s="35">
        <v>2018</v>
      </c>
      <c r="B1184" s="57">
        <v>0</v>
      </c>
      <c r="C1184" s="57">
        <v>2</v>
      </c>
      <c r="D1184" s="57">
        <v>0</v>
      </c>
      <c r="E1184" s="57">
        <v>0</v>
      </c>
      <c r="F1184" s="57">
        <v>0</v>
      </c>
      <c r="G1184" s="57">
        <v>1</v>
      </c>
      <c r="H1184" s="57">
        <v>0.87735849099999996</v>
      </c>
      <c r="I1184" s="57">
        <v>1</v>
      </c>
    </row>
    <row r="1185" spans="1:9" x14ac:dyDescent="0.15">
      <c r="A1185" s="35">
        <v>2019</v>
      </c>
      <c r="B1185" s="57">
        <v>0</v>
      </c>
      <c r="C1185" s="57">
        <v>1</v>
      </c>
      <c r="D1185" s="57">
        <v>0</v>
      </c>
      <c r="E1185" s="57">
        <v>0</v>
      </c>
      <c r="F1185" s="57">
        <v>0</v>
      </c>
      <c r="G1185" s="57">
        <v>1</v>
      </c>
      <c r="H1185" s="57">
        <v>0.86499999999999999</v>
      </c>
      <c r="I1185" s="57">
        <v>3</v>
      </c>
    </row>
    <row r="1186" spans="1:9" x14ac:dyDescent="0.15">
      <c r="A1186" s="35">
        <v>2020</v>
      </c>
      <c r="B1186" s="57">
        <v>0</v>
      </c>
      <c r="C1186" s="57">
        <v>4</v>
      </c>
      <c r="D1186" s="57">
        <v>0</v>
      </c>
      <c r="E1186" s="57">
        <v>0</v>
      </c>
      <c r="F1186" s="57">
        <v>0</v>
      </c>
      <c r="G1186" s="57">
        <v>1</v>
      </c>
      <c r="H1186" s="57">
        <v>0.84</v>
      </c>
      <c r="I1186" s="57">
        <v>0</v>
      </c>
    </row>
    <row r="1187" spans="1:9" x14ac:dyDescent="0.15">
      <c r="A1187" s="35">
        <v>2021</v>
      </c>
      <c r="B1187" s="57">
        <v>0</v>
      </c>
      <c r="C1187" s="57">
        <v>2</v>
      </c>
      <c r="D1187" s="57">
        <v>0</v>
      </c>
      <c r="E1187" s="57">
        <v>0</v>
      </c>
      <c r="F1187" s="57">
        <v>0</v>
      </c>
      <c r="G1187" s="57">
        <v>1</v>
      </c>
      <c r="H1187" s="57">
        <v>0.865853659</v>
      </c>
      <c r="I1187" s="57">
        <v>1</v>
      </c>
    </row>
    <row r="1188" spans="1:9" x14ac:dyDescent="0.15">
      <c r="A1188" s="35">
        <v>2022</v>
      </c>
      <c r="B1188" s="57">
        <v>0</v>
      </c>
      <c r="C1188" s="57">
        <v>3</v>
      </c>
      <c r="D1188" s="57">
        <v>0</v>
      </c>
      <c r="E1188" s="57">
        <v>0</v>
      </c>
      <c r="F1188" s="57">
        <v>0</v>
      </c>
      <c r="G1188" s="57">
        <v>1</v>
      </c>
      <c r="H1188" s="57">
        <v>0.88764044900000005</v>
      </c>
      <c r="I1188" s="57">
        <v>0</v>
      </c>
    </row>
    <row r="1189" spans="1:9" x14ac:dyDescent="0.15">
      <c r="A1189" s="35">
        <v>2023</v>
      </c>
      <c r="B1189" s="57">
        <v>0</v>
      </c>
      <c r="C1189" s="57">
        <v>4</v>
      </c>
      <c r="D1189" s="57">
        <v>0</v>
      </c>
      <c r="E1189" s="57">
        <v>0</v>
      </c>
      <c r="F1189" s="57">
        <v>0</v>
      </c>
      <c r="G1189" s="57">
        <v>1</v>
      </c>
      <c r="H1189" s="57">
        <v>0.86363636399999999</v>
      </c>
      <c r="I1189" s="57">
        <v>2</v>
      </c>
    </row>
    <row r="1190" spans="1:9" s="59" customFormat="1" x14ac:dyDescent="0.15">
      <c r="A1190" s="55">
        <v>1992</v>
      </c>
      <c r="B1190" s="58">
        <v>0</v>
      </c>
      <c r="C1190" s="58">
        <v>25</v>
      </c>
      <c r="D1190" s="58">
        <v>0</v>
      </c>
      <c r="E1190" s="58">
        <v>0</v>
      </c>
      <c r="F1190" s="58">
        <v>0</v>
      </c>
      <c r="G1190" s="58">
        <v>0</v>
      </c>
      <c r="H1190" s="58">
        <v>0.63013698600000001</v>
      </c>
      <c r="I1190" s="58">
        <v>1</v>
      </c>
    </row>
    <row r="1191" spans="1:9" s="59" customFormat="1" x14ac:dyDescent="0.15">
      <c r="A1191" s="55">
        <v>1993</v>
      </c>
      <c r="B1191" s="58">
        <v>0</v>
      </c>
      <c r="C1191" s="58">
        <v>54</v>
      </c>
      <c r="D1191" s="58">
        <v>0</v>
      </c>
      <c r="E1191" s="58">
        <v>0</v>
      </c>
      <c r="F1191" s="58">
        <v>0</v>
      </c>
      <c r="G1191" s="58">
        <v>0</v>
      </c>
      <c r="H1191" s="58">
        <v>0.56557376999999998</v>
      </c>
      <c r="I1191" s="58">
        <v>0</v>
      </c>
    </row>
    <row r="1192" spans="1:9" s="59" customFormat="1" x14ac:dyDescent="0.15">
      <c r="A1192" s="55">
        <v>1994</v>
      </c>
      <c r="B1192" s="58">
        <v>0</v>
      </c>
      <c r="C1192" s="58">
        <v>53.5</v>
      </c>
      <c r="D1192" s="58">
        <v>0</v>
      </c>
      <c r="E1192" s="58">
        <v>0</v>
      </c>
      <c r="F1192" s="58">
        <v>0</v>
      </c>
      <c r="G1192" s="58">
        <v>0</v>
      </c>
      <c r="H1192" s="58">
        <v>0.57575757599999999</v>
      </c>
      <c r="I1192" s="58">
        <v>0</v>
      </c>
    </row>
    <row r="1193" spans="1:9" s="59" customFormat="1" x14ac:dyDescent="0.15">
      <c r="A1193" s="55">
        <v>1995</v>
      </c>
      <c r="B1193" s="58">
        <v>0</v>
      </c>
      <c r="C1193" s="58">
        <v>50</v>
      </c>
      <c r="D1193" s="58">
        <v>0</v>
      </c>
      <c r="E1193" s="58">
        <v>0</v>
      </c>
      <c r="F1193" s="58">
        <v>0</v>
      </c>
      <c r="G1193" s="58">
        <v>0</v>
      </c>
      <c r="H1193" s="58">
        <v>0.56410256400000003</v>
      </c>
      <c r="I1193" s="58">
        <v>1</v>
      </c>
    </row>
    <row r="1194" spans="1:9" s="59" customFormat="1" x14ac:dyDescent="0.15">
      <c r="A1194" s="55">
        <v>1996</v>
      </c>
      <c r="B1194" s="58">
        <v>0</v>
      </c>
      <c r="C1194" s="58">
        <v>9</v>
      </c>
      <c r="D1194" s="58">
        <v>0</v>
      </c>
      <c r="E1194" s="58">
        <v>0</v>
      </c>
      <c r="F1194" s="58">
        <v>0</v>
      </c>
      <c r="G1194" s="58">
        <v>0</v>
      </c>
      <c r="H1194" s="58">
        <v>0.59333333300000002</v>
      </c>
      <c r="I1194" s="58">
        <v>0</v>
      </c>
    </row>
    <row r="1195" spans="1:9" s="59" customFormat="1" x14ac:dyDescent="0.15">
      <c r="A1195" s="55">
        <v>1997</v>
      </c>
      <c r="B1195" s="58">
        <v>0</v>
      </c>
      <c r="C1195" s="58">
        <v>35.5</v>
      </c>
      <c r="D1195" s="58">
        <v>0</v>
      </c>
      <c r="E1195" s="58">
        <v>0</v>
      </c>
      <c r="F1195" s="58">
        <v>0</v>
      </c>
      <c r="G1195" s="58">
        <v>0</v>
      </c>
      <c r="H1195" s="58">
        <v>0.60273972600000003</v>
      </c>
      <c r="I1195" s="58">
        <v>0</v>
      </c>
    </row>
    <row r="1196" spans="1:9" s="59" customFormat="1" x14ac:dyDescent="0.15">
      <c r="A1196" s="55">
        <v>1998</v>
      </c>
      <c r="B1196" s="58">
        <v>0</v>
      </c>
      <c r="C1196" s="58">
        <v>-15.5</v>
      </c>
      <c r="D1196" s="58">
        <v>0</v>
      </c>
      <c r="E1196" s="58">
        <v>0</v>
      </c>
      <c r="F1196" s="58">
        <v>0</v>
      </c>
      <c r="G1196" s="58">
        <v>0</v>
      </c>
      <c r="H1196" s="58">
        <v>0.64285714299999996</v>
      </c>
      <c r="I1196" s="58">
        <v>2</v>
      </c>
    </row>
    <row r="1197" spans="1:9" s="59" customFormat="1" x14ac:dyDescent="0.15">
      <c r="A1197" s="55">
        <v>1999</v>
      </c>
      <c r="B1197" s="58">
        <v>0</v>
      </c>
      <c r="C1197" s="58">
        <v>-132.5</v>
      </c>
      <c r="D1197" s="58">
        <v>0</v>
      </c>
      <c r="E1197" s="58">
        <v>0</v>
      </c>
      <c r="F1197" s="58">
        <v>0</v>
      </c>
      <c r="G1197" s="58">
        <v>0</v>
      </c>
      <c r="H1197" s="58">
        <v>0.637681159</v>
      </c>
      <c r="I1197" s="58">
        <v>0</v>
      </c>
    </row>
    <row r="1198" spans="1:9" s="59" customFormat="1" x14ac:dyDescent="0.15">
      <c r="A1198" s="55">
        <v>2000</v>
      </c>
      <c r="B1198" s="58">
        <v>0</v>
      </c>
      <c r="C1198" s="58">
        <v>0</v>
      </c>
      <c r="D1198" s="58">
        <v>0</v>
      </c>
      <c r="E1198" s="58">
        <v>0</v>
      </c>
      <c r="F1198" s="58">
        <v>0</v>
      </c>
      <c r="G1198" s="58">
        <v>0</v>
      </c>
      <c r="H1198" s="58">
        <v>0.63235294099999995</v>
      </c>
      <c r="I1198" s="58">
        <v>0</v>
      </c>
    </row>
    <row r="1199" spans="1:9" s="59" customFormat="1" x14ac:dyDescent="0.15">
      <c r="A1199" s="55">
        <v>2001</v>
      </c>
      <c r="B1199" s="58">
        <v>0</v>
      </c>
      <c r="C1199" s="58">
        <v>-19.5</v>
      </c>
      <c r="D1199" s="58">
        <v>0</v>
      </c>
      <c r="E1199" s="58">
        <v>0</v>
      </c>
      <c r="F1199" s="58">
        <v>0</v>
      </c>
      <c r="G1199" s="58">
        <v>0</v>
      </c>
      <c r="H1199" s="58">
        <v>0.58955223899999998</v>
      </c>
      <c r="I1199" s="58">
        <v>0</v>
      </c>
    </row>
    <row r="1200" spans="1:9" s="59" customFormat="1" x14ac:dyDescent="0.15">
      <c r="A1200" s="55">
        <v>2002</v>
      </c>
      <c r="B1200" s="58">
        <v>0</v>
      </c>
      <c r="C1200" s="58">
        <v>-6.5</v>
      </c>
      <c r="D1200" s="58">
        <v>0</v>
      </c>
      <c r="E1200" s="58">
        <v>0</v>
      </c>
      <c r="F1200" s="58">
        <v>0</v>
      </c>
      <c r="G1200" s="58">
        <v>0</v>
      </c>
      <c r="H1200" s="58">
        <v>0.64189189199999996</v>
      </c>
      <c r="I1200" s="58">
        <v>0</v>
      </c>
    </row>
    <row r="1201" spans="1:9" s="59" customFormat="1" x14ac:dyDescent="0.15">
      <c r="A1201" s="55">
        <v>2003</v>
      </c>
      <c r="B1201" s="58">
        <v>0</v>
      </c>
      <c r="C1201" s="58">
        <v>-136.5</v>
      </c>
      <c r="D1201" s="58">
        <v>0</v>
      </c>
      <c r="E1201" s="58">
        <v>0</v>
      </c>
      <c r="F1201" s="58">
        <v>0</v>
      </c>
      <c r="G1201" s="58">
        <v>0</v>
      </c>
      <c r="H1201" s="58">
        <v>0.64935064899999995</v>
      </c>
      <c r="I1201" s="58">
        <v>1</v>
      </c>
    </row>
    <row r="1202" spans="1:9" s="59" customFormat="1" x14ac:dyDescent="0.15">
      <c r="A1202" s="55">
        <v>2004</v>
      </c>
      <c r="B1202" s="58">
        <v>0</v>
      </c>
      <c r="C1202" s="58">
        <v>151</v>
      </c>
      <c r="D1202" s="58">
        <v>0</v>
      </c>
      <c r="E1202" s="58">
        <v>0</v>
      </c>
      <c r="F1202" s="58">
        <v>0</v>
      </c>
      <c r="G1202" s="58">
        <v>0</v>
      </c>
      <c r="H1202" s="58">
        <v>0.60416666699999999</v>
      </c>
      <c r="I1202" s="58">
        <v>0</v>
      </c>
    </row>
    <row r="1203" spans="1:9" s="59" customFormat="1" x14ac:dyDescent="0.15">
      <c r="A1203" s="55">
        <v>2005</v>
      </c>
      <c r="B1203" s="58">
        <v>0</v>
      </c>
      <c r="C1203" s="58">
        <v>101</v>
      </c>
      <c r="D1203" s="58">
        <v>0</v>
      </c>
      <c r="E1203" s="58">
        <v>0</v>
      </c>
      <c r="F1203" s="58">
        <v>0</v>
      </c>
      <c r="G1203" s="58">
        <v>0</v>
      </c>
      <c r="H1203" s="58">
        <v>0.64666666699999997</v>
      </c>
      <c r="I1203" s="58">
        <v>1</v>
      </c>
    </row>
    <row r="1204" spans="1:9" s="59" customFormat="1" x14ac:dyDescent="0.15">
      <c r="A1204" s="55">
        <v>2006</v>
      </c>
      <c r="B1204" s="58">
        <v>0</v>
      </c>
      <c r="C1204" s="58">
        <v>5</v>
      </c>
      <c r="D1204" s="58">
        <v>0</v>
      </c>
      <c r="E1204" s="58">
        <v>0</v>
      </c>
      <c r="F1204" s="58">
        <v>0</v>
      </c>
      <c r="G1204" s="58">
        <v>0</v>
      </c>
      <c r="H1204" s="58">
        <v>0.67500000000000004</v>
      </c>
      <c r="I1204" s="58">
        <v>1</v>
      </c>
    </row>
    <row r="1205" spans="1:9" s="59" customFormat="1" x14ac:dyDescent="0.15">
      <c r="A1205" s="55">
        <v>2007</v>
      </c>
      <c r="B1205" s="58">
        <v>0</v>
      </c>
      <c r="C1205" s="58">
        <v>8</v>
      </c>
      <c r="D1205" s="58">
        <v>0</v>
      </c>
      <c r="E1205" s="58">
        <v>0</v>
      </c>
      <c r="F1205" s="58">
        <v>0</v>
      </c>
      <c r="G1205" s="58">
        <v>0</v>
      </c>
      <c r="H1205" s="58">
        <v>0.61538461499999997</v>
      </c>
      <c r="I1205" s="58">
        <v>0</v>
      </c>
    </row>
    <row r="1206" spans="1:9" s="59" customFormat="1" x14ac:dyDescent="0.15">
      <c r="A1206" s="55">
        <v>2008</v>
      </c>
      <c r="B1206" s="58">
        <v>0</v>
      </c>
      <c r="C1206" s="58">
        <v>14</v>
      </c>
      <c r="D1206" s="58">
        <v>0</v>
      </c>
      <c r="E1206" s="58">
        <v>0</v>
      </c>
      <c r="F1206" s="58">
        <v>0</v>
      </c>
      <c r="G1206" s="58">
        <v>0</v>
      </c>
      <c r="H1206" s="58">
        <v>0.59210526299999999</v>
      </c>
      <c r="I1206" s="58">
        <v>2</v>
      </c>
    </row>
    <row r="1207" spans="1:9" s="59" customFormat="1" x14ac:dyDescent="0.15">
      <c r="A1207" s="55">
        <v>2009</v>
      </c>
      <c r="B1207" s="58">
        <v>0</v>
      </c>
      <c r="C1207" s="58">
        <v>19</v>
      </c>
      <c r="D1207" s="58">
        <v>0</v>
      </c>
      <c r="E1207" s="58">
        <v>0</v>
      </c>
      <c r="F1207" s="58">
        <v>0</v>
      </c>
      <c r="G1207" s="58">
        <v>0</v>
      </c>
      <c r="H1207" s="58">
        <v>0.56617647100000001</v>
      </c>
      <c r="I1207" s="58">
        <v>1</v>
      </c>
    </row>
    <row r="1208" spans="1:9" s="59" customFormat="1" x14ac:dyDescent="0.15">
      <c r="A1208" s="55">
        <v>2010</v>
      </c>
      <c r="B1208" s="58">
        <v>0</v>
      </c>
      <c r="C1208" s="58">
        <v>24</v>
      </c>
      <c r="D1208" s="58">
        <v>0</v>
      </c>
      <c r="E1208" s="58">
        <v>0</v>
      </c>
      <c r="F1208" s="58">
        <v>0</v>
      </c>
      <c r="G1208" s="58">
        <v>0</v>
      </c>
      <c r="H1208" s="58">
        <v>0.59027777800000003</v>
      </c>
      <c r="I1208" s="58">
        <v>1</v>
      </c>
    </row>
    <row r="1209" spans="1:9" s="59" customFormat="1" x14ac:dyDescent="0.15">
      <c r="A1209" s="55">
        <v>2011</v>
      </c>
      <c r="B1209" s="58">
        <v>0</v>
      </c>
      <c r="C1209" s="58">
        <v>27</v>
      </c>
      <c r="D1209" s="58">
        <v>0</v>
      </c>
      <c r="E1209" s="58">
        <v>0</v>
      </c>
      <c r="F1209" s="58">
        <v>0</v>
      </c>
      <c r="G1209" s="58">
        <v>0</v>
      </c>
      <c r="H1209" s="58">
        <v>0.630434783</v>
      </c>
      <c r="I1209" s="58">
        <v>1</v>
      </c>
    </row>
    <row r="1210" spans="1:9" s="59" customFormat="1" x14ac:dyDescent="0.15">
      <c r="A1210" s="55">
        <v>2012</v>
      </c>
      <c r="B1210" s="58">
        <v>0</v>
      </c>
      <c r="C1210" s="58">
        <v>32</v>
      </c>
      <c r="D1210" s="58">
        <v>0</v>
      </c>
      <c r="E1210" s="58">
        <v>0</v>
      </c>
      <c r="F1210" s="58">
        <v>0</v>
      </c>
      <c r="G1210" s="58">
        <v>0</v>
      </c>
      <c r="H1210" s="58">
        <v>0.594594595</v>
      </c>
      <c r="I1210" s="58">
        <v>0</v>
      </c>
    </row>
    <row r="1211" spans="1:9" s="59" customFormat="1" x14ac:dyDescent="0.15">
      <c r="A1211" s="55">
        <v>2013</v>
      </c>
      <c r="B1211" s="58">
        <v>0</v>
      </c>
      <c r="C1211" s="58">
        <v>39.5</v>
      </c>
      <c r="D1211" s="58">
        <v>0</v>
      </c>
      <c r="E1211" s="58">
        <v>0</v>
      </c>
      <c r="F1211" s="58">
        <v>0</v>
      </c>
      <c r="G1211" s="58">
        <v>0</v>
      </c>
      <c r="H1211" s="58">
        <v>0.5625</v>
      </c>
      <c r="I1211" s="58">
        <v>1</v>
      </c>
    </row>
    <row r="1212" spans="1:9" s="59" customFormat="1" x14ac:dyDescent="0.15">
      <c r="A1212" s="55">
        <v>2014</v>
      </c>
      <c r="B1212" s="58">
        <v>0</v>
      </c>
      <c r="C1212" s="58">
        <v>52</v>
      </c>
      <c r="D1212" s="58">
        <v>0</v>
      </c>
      <c r="E1212" s="58">
        <v>0</v>
      </c>
      <c r="F1212" s="58">
        <v>0</v>
      </c>
      <c r="G1212" s="58">
        <v>0</v>
      </c>
      <c r="H1212" s="58">
        <v>0.57594936699999999</v>
      </c>
      <c r="I1212" s="58">
        <v>0</v>
      </c>
    </row>
    <row r="1213" spans="1:9" s="59" customFormat="1" x14ac:dyDescent="0.15">
      <c r="A1213" s="55">
        <v>2015</v>
      </c>
      <c r="B1213" s="58">
        <v>0</v>
      </c>
      <c r="C1213" s="58">
        <v>119</v>
      </c>
      <c r="D1213" s="58">
        <v>0</v>
      </c>
      <c r="E1213" s="58">
        <v>0</v>
      </c>
      <c r="F1213" s="58">
        <v>0</v>
      </c>
      <c r="G1213" s="58">
        <v>0</v>
      </c>
      <c r="H1213" s="58">
        <v>0.58333333300000001</v>
      </c>
      <c r="I1213" s="58">
        <v>2</v>
      </c>
    </row>
    <row r="1214" spans="1:9" s="59" customFormat="1" x14ac:dyDescent="0.15">
      <c r="A1214" s="55">
        <v>2016</v>
      </c>
      <c r="B1214" s="58">
        <v>0</v>
      </c>
      <c r="C1214" s="58">
        <v>117</v>
      </c>
      <c r="D1214" s="58">
        <v>0</v>
      </c>
      <c r="E1214" s="58">
        <v>0</v>
      </c>
      <c r="F1214" s="58">
        <v>0</v>
      </c>
      <c r="G1214" s="58">
        <v>0</v>
      </c>
      <c r="H1214" s="58">
        <v>0.58750000000000002</v>
      </c>
      <c r="I1214" s="58">
        <v>1</v>
      </c>
    </row>
    <row r="1215" spans="1:9" s="59" customFormat="1" x14ac:dyDescent="0.15">
      <c r="A1215" s="55">
        <v>2017</v>
      </c>
      <c r="B1215" s="58">
        <v>0</v>
      </c>
      <c r="C1215" s="58">
        <v>409</v>
      </c>
      <c r="D1215" s="58">
        <v>0</v>
      </c>
      <c r="E1215" s="58">
        <v>0</v>
      </c>
      <c r="F1215" s="58">
        <v>0</v>
      </c>
      <c r="G1215" s="58">
        <v>0</v>
      </c>
      <c r="H1215" s="58">
        <v>0.61827957</v>
      </c>
      <c r="I1215" s="58">
        <v>1</v>
      </c>
    </row>
    <row r="1216" spans="1:9" s="59" customFormat="1" x14ac:dyDescent="0.15">
      <c r="A1216" s="55">
        <v>2018</v>
      </c>
      <c r="B1216" s="58">
        <v>0</v>
      </c>
      <c r="C1216" s="58">
        <v>197</v>
      </c>
      <c r="D1216" s="58">
        <v>0</v>
      </c>
      <c r="E1216" s="58">
        <v>0</v>
      </c>
      <c r="F1216" s="58">
        <v>0</v>
      </c>
      <c r="G1216" s="58">
        <v>0</v>
      </c>
      <c r="H1216" s="58">
        <v>0.65094339599999995</v>
      </c>
      <c r="I1216" s="58">
        <v>1</v>
      </c>
    </row>
    <row r="1217" spans="1:9" s="59" customFormat="1" x14ac:dyDescent="0.15">
      <c r="A1217" s="55">
        <v>2019</v>
      </c>
      <c r="B1217" s="58">
        <v>0</v>
      </c>
      <c r="C1217" s="58">
        <v>712</v>
      </c>
      <c r="D1217" s="58">
        <v>0</v>
      </c>
      <c r="E1217" s="58">
        <v>0</v>
      </c>
      <c r="F1217" s="58">
        <v>0</v>
      </c>
      <c r="G1217" s="58">
        <v>0</v>
      </c>
      <c r="H1217" s="58">
        <v>0.61</v>
      </c>
      <c r="I1217" s="58">
        <v>2</v>
      </c>
    </row>
    <row r="1218" spans="1:9" s="59" customFormat="1" x14ac:dyDescent="0.15">
      <c r="A1218" s="55">
        <v>2020</v>
      </c>
      <c r="B1218" s="58">
        <v>0</v>
      </c>
      <c r="C1218" s="58">
        <v>662.5</v>
      </c>
      <c r="D1218" s="58">
        <v>0</v>
      </c>
      <c r="E1218" s="58">
        <v>0</v>
      </c>
      <c r="F1218" s="58">
        <v>0</v>
      </c>
      <c r="G1218" s="58">
        <v>0</v>
      </c>
      <c r="H1218" s="58">
        <v>0.64</v>
      </c>
      <c r="I1218" s="58">
        <v>0</v>
      </c>
    </row>
    <row r="1219" spans="1:9" s="59" customFormat="1" x14ac:dyDescent="0.15">
      <c r="A1219" s="55">
        <v>2021</v>
      </c>
      <c r="B1219" s="58">
        <v>0</v>
      </c>
      <c r="C1219" s="58">
        <v>1939</v>
      </c>
      <c r="D1219" s="58">
        <v>0</v>
      </c>
      <c r="E1219" s="58">
        <v>0</v>
      </c>
      <c r="F1219" s="58">
        <v>0</v>
      </c>
      <c r="G1219" s="58">
        <v>0</v>
      </c>
      <c r="H1219" s="58">
        <v>0.59036144599999996</v>
      </c>
      <c r="I1219" s="58">
        <v>0</v>
      </c>
    </row>
    <row r="1220" spans="1:9" s="59" customFormat="1" x14ac:dyDescent="0.15">
      <c r="A1220" s="55">
        <v>2022</v>
      </c>
      <c r="B1220" s="58">
        <v>0</v>
      </c>
      <c r="C1220" s="58">
        <v>832</v>
      </c>
      <c r="D1220" s="58">
        <v>0</v>
      </c>
      <c r="E1220" s="58">
        <v>0</v>
      </c>
      <c r="F1220" s="58">
        <v>0</v>
      </c>
      <c r="G1220" s="58">
        <v>0</v>
      </c>
      <c r="H1220" s="58">
        <v>0.58988764000000005</v>
      </c>
      <c r="I1220" s="58">
        <v>1</v>
      </c>
    </row>
    <row r="1221" spans="1:9" s="59" customFormat="1" x14ac:dyDescent="0.15">
      <c r="A1221" s="55">
        <v>2023</v>
      </c>
      <c r="B1221" s="58">
        <v>0</v>
      </c>
      <c r="C1221" s="58">
        <v>257</v>
      </c>
      <c r="D1221" s="58">
        <v>0</v>
      </c>
      <c r="E1221" s="58">
        <v>0</v>
      </c>
      <c r="F1221" s="58">
        <v>0</v>
      </c>
      <c r="G1221" s="58">
        <v>0</v>
      </c>
      <c r="H1221" s="58">
        <v>0.58045977000000004</v>
      </c>
      <c r="I1221" s="58">
        <v>2</v>
      </c>
    </row>
    <row r="1222" spans="1:9" x14ac:dyDescent="0.15">
      <c r="A1222" s="35">
        <v>1992</v>
      </c>
      <c r="B1222" s="57">
        <v>0</v>
      </c>
      <c r="C1222" s="57">
        <v>29</v>
      </c>
      <c r="D1222" s="57">
        <v>0</v>
      </c>
      <c r="E1222" s="57">
        <v>0</v>
      </c>
      <c r="F1222" s="57">
        <v>0</v>
      </c>
      <c r="G1222" s="57">
        <v>0</v>
      </c>
      <c r="H1222" s="57">
        <v>0.831081081</v>
      </c>
      <c r="I1222" s="57">
        <v>2</v>
      </c>
    </row>
    <row r="1223" spans="1:9" x14ac:dyDescent="0.15">
      <c r="A1223" s="35">
        <v>1993</v>
      </c>
      <c r="B1223" s="57">
        <v>0</v>
      </c>
      <c r="C1223" s="57">
        <v>0</v>
      </c>
      <c r="D1223" s="57">
        <v>0</v>
      </c>
      <c r="E1223" s="57">
        <v>0</v>
      </c>
      <c r="F1223" s="57">
        <v>0</v>
      </c>
      <c r="G1223" s="57">
        <v>0</v>
      </c>
      <c r="H1223" s="57">
        <v>0.84375</v>
      </c>
      <c r="I1223" s="57">
        <v>2</v>
      </c>
    </row>
    <row r="1224" spans="1:9" x14ac:dyDescent="0.15">
      <c r="A1224" s="35">
        <v>1994</v>
      </c>
      <c r="B1224" s="57">
        <v>0</v>
      </c>
      <c r="C1224" s="57">
        <v>0</v>
      </c>
      <c r="D1224" s="57">
        <v>0</v>
      </c>
      <c r="E1224" s="57">
        <v>0</v>
      </c>
      <c r="F1224" s="57">
        <v>0</v>
      </c>
      <c r="G1224" s="57">
        <v>0</v>
      </c>
      <c r="H1224" s="57">
        <v>0.79411764699999998</v>
      </c>
      <c r="I1224" s="57">
        <v>2</v>
      </c>
    </row>
    <row r="1225" spans="1:9" x14ac:dyDescent="0.15">
      <c r="A1225" s="35">
        <v>1995</v>
      </c>
      <c r="B1225" s="57">
        <v>0</v>
      </c>
      <c r="C1225" s="57">
        <v>0</v>
      </c>
      <c r="D1225" s="57">
        <v>0</v>
      </c>
      <c r="E1225" s="57">
        <v>0</v>
      </c>
      <c r="F1225" s="57">
        <v>0</v>
      </c>
      <c r="G1225" s="57">
        <v>0</v>
      </c>
      <c r="H1225" s="57">
        <v>0.85624999999999996</v>
      </c>
      <c r="I1225" s="57">
        <v>2</v>
      </c>
    </row>
    <row r="1226" spans="1:9" x14ac:dyDescent="0.15">
      <c r="A1226" s="35">
        <v>1996</v>
      </c>
      <c r="B1226" s="57">
        <v>0</v>
      </c>
      <c r="C1226" s="57">
        <v>0</v>
      </c>
      <c r="D1226" s="57">
        <v>0</v>
      </c>
      <c r="E1226" s="57">
        <v>0</v>
      </c>
      <c r="F1226" s="57">
        <v>0</v>
      </c>
      <c r="G1226" s="57">
        <v>0</v>
      </c>
      <c r="H1226" s="57">
        <v>0.82</v>
      </c>
      <c r="I1226" s="57">
        <v>3</v>
      </c>
    </row>
    <row r="1227" spans="1:9" x14ac:dyDescent="0.15">
      <c r="A1227" s="35">
        <v>1997</v>
      </c>
      <c r="B1227" s="57">
        <v>0</v>
      </c>
      <c r="C1227" s="57">
        <v>0</v>
      </c>
      <c r="D1227" s="57">
        <v>0</v>
      </c>
      <c r="E1227" s="57">
        <v>0</v>
      </c>
      <c r="F1227" s="57">
        <v>0</v>
      </c>
      <c r="G1227" s="57">
        <v>0</v>
      </c>
      <c r="H1227" s="57">
        <v>0.81506849299999995</v>
      </c>
      <c r="I1227" s="57">
        <v>2</v>
      </c>
    </row>
    <row r="1228" spans="1:9" x14ac:dyDescent="0.15">
      <c r="A1228" s="35">
        <v>1998</v>
      </c>
      <c r="B1228" s="57">
        <v>0</v>
      </c>
      <c r="C1228" s="57">
        <v>0</v>
      </c>
      <c r="D1228" s="57">
        <v>0</v>
      </c>
      <c r="E1228" s="57">
        <v>0</v>
      </c>
      <c r="F1228" s="57">
        <v>0</v>
      </c>
      <c r="G1228" s="57">
        <v>0</v>
      </c>
      <c r="H1228" s="57">
        <v>0.83870967699999999</v>
      </c>
      <c r="I1228" s="57">
        <v>3</v>
      </c>
    </row>
    <row r="1229" spans="1:9" x14ac:dyDescent="0.15">
      <c r="A1229" s="35">
        <v>1999</v>
      </c>
      <c r="B1229" s="57">
        <v>0</v>
      </c>
      <c r="C1229" s="57">
        <v>-0.5</v>
      </c>
      <c r="D1229" s="57">
        <v>0</v>
      </c>
      <c r="E1229" s="57">
        <v>0</v>
      </c>
      <c r="F1229" s="57">
        <v>0</v>
      </c>
      <c r="G1229" s="57">
        <v>0</v>
      </c>
      <c r="H1229" s="57">
        <v>0.8</v>
      </c>
      <c r="I1229" s="57">
        <v>2</v>
      </c>
    </row>
    <row r="1230" spans="1:9" x14ac:dyDescent="0.15">
      <c r="A1230" s="35">
        <v>2000</v>
      </c>
      <c r="B1230" s="57">
        <v>0</v>
      </c>
      <c r="C1230" s="57">
        <v>0</v>
      </c>
      <c r="D1230" s="57">
        <v>0</v>
      </c>
      <c r="E1230" s="57">
        <v>0</v>
      </c>
      <c r="F1230" s="57">
        <v>0</v>
      </c>
      <c r="G1230" s="57">
        <v>0</v>
      </c>
      <c r="H1230" s="57">
        <v>0.77611940300000004</v>
      </c>
      <c r="I1230" s="57">
        <v>2</v>
      </c>
    </row>
    <row r="1231" spans="1:9" x14ac:dyDescent="0.15">
      <c r="A1231" s="35">
        <v>2001</v>
      </c>
      <c r="B1231" s="57">
        <v>0</v>
      </c>
      <c r="C1231" s="57">
        <v>0</v>
      </c>
      <c r="D1231" s="57">
        <v>0</v>
      </c>
      <c r="E1231" s="57">
        <v>0</v>
      </c>
      <c r="F1231" s="57">
        <v>0</v>
      </c>
      <c r="G1231" s="57">
        <v>0</v>
      </c>
      <c r="H1231" s="57">
        <v>0.76865671599999996</v>
      </c>
      <c r="I1231" s="57">
        <v>5</v>
      </c>
    </row>
    <row r="1232" spans="1:9" x14ac:dyDescent="0.15">
      <c r="A1232" s="35">
        <v>2002</v>
      </c>
      <c r="B1232" s="57">
        <v>0</v>
      </c>
      <c r="C1232" s="57">
        <v>0</v>
      </c>
      <c r="D1232" s="57">
        <v>0</v>
      </c>
      <c r="E1232" s="57">
        <v>0</v>
      </c>
      <c r="F1232" s="57">
        <v>0</v>
      </c>
      <c r="G1232" s="57">
        <v>0</v>
      </c>
      <c r="H1232" s="57">
        <v>0.79861111100000004</v>
      </c>
      <c r="I1232" s="57">
        <v>1</v>
      </c>
    </row>
    <row r="1233" spans="1:9" x14ac:dyDescent="0.15">
      <c r="A1233" s="35">
        <v>2003</v>
      </c>
      <c r="B1233" s="57">
        <v>0</v>
      </c>
      <c r="C1233" s="57">
        <v>0</v>
      </c>
      <c r="D1233" s="57">
        <v>0</v>
      </c>
      <c r="E1233" s="57">
        <v>0</v>
      </c>
      <c r="F1233" s="57">
        <v>0</v>
      </c>
      <c r="G1233" s="57">
        <v>0</v>
      </c>
      <c r="H1233" s="57">
        <v>0.77272727299999999</v>
      </c>
      <c r="I1233" s="57">
        <v>4</v>
      </c>
    </row>
    <row r="1234" spans="1:9" x14ac:dyDescent="0.15">
      <c r="A1234" s="35">
        <v>2004</v>
      </c>
      <c r="B1234" s="57">
        <v>0</v>
      </c>
      <c r="C1234" s="57">
        <v>0</v>
      </c>
      <c r="D1234" s="57">
        <v>0</v>
      </c>
      <c r="E1234" s="57">
        <v>0</v>
      </c>
      <c r="F1234" s="57">
        <v>0</v>
      </c>
      <c r="G1234" s="57">
        <v>0</v>
      </c>
      <c r="H1234" s="57">
        <v>0.77083333300000001</v>
      </c>
      <c r="I1234" s="57">
        <v>4</v>
      </c>
    </row>
    <row r="1235" spans="1:9" x14ac:dyDescent="0.15">
      <c r="A1235" s="35">
        <v>2005</v>
      </c>
      <c r="B1235" s="57">
        <v>0</v>
      </c>
      <c r="C1235" s="57">
        <v>0</v>
      </c>
      <c r="D1235" s="57">
        <v>0</v>
      </c>
      <c r="E1235" s="57">
        <v>0</v>
      </c>
      <c r="F1235" s="57">
        <v>0</v>
      </c>
      <c r="G1235" s="57">
        <v>0</v>
      </c>
      <c r="H1235" s="57">
        <v>0.76027397299999999</v>
      </c>
      <c r="I1235" s="57">
        <v>5</v>
      </c>
    </row>
    <row r="1236" spans="1:9" x14ac:dyDescent="0.15">
      <c r="A1236" s="35">
        <v>2006</v>
      </c>
      <c r="B1236" s="57">
        <v>0</v>
      </c>
      <c r="C1236" s="57">
        <v>0</v>
      </c>
      <c r="D1236" s="57">
        <v>0</v>
      </c>
      <c r="E1236" s="57">
        <v>0</v>
      </c>
      <c r="F1236" s="57">
        <v>0</v>
      </c>
      <c r="G1236" s="57">
        <v>0</v>
      </c>
      <c r="H1236" s="57">
        <v>0.78712871299999998</v>
      </c>
      <c r="I1236" s="57">
        <v>4</v>
      </c>
    </row>
    <row r="1237" spans="1:9" x14ac:dyDescent="0.15">
      <c r="A1237" s="35">
        <v>2007</v>
      </c>
      <c r="B1237" s="57">
        <v>0</v>
      </c>
      <c r="C1237" s="57">
        <v>0</v>
      </c>
      <c r="D1237" s="57">
        <v>0</v>
      </c>
      <c r="E1237" s="57">
        <v>0</v>
      </c>
      <c r="F1237" s="57">
        <v>0</v>
      </c>
      <c r="G1237" s="57">
        <v>0</v>
      </c>
      <c r="H1237" s="57">
        <v>0.756410256</v>
      </c>
      <c r="I1237" s="57">
        <v>5</v>
      </c>
    </row>
    <row r="1238" spans="1:9" x14ac:dyDescent="0.15">
      <c r="A1238" s="35">
        <v>2008</v>
      </c>
      <c r="B1238" s="57">
        <v>0</v>
      </c>
      <c r="C1238" s="57">
        <v>0</v>
      </c>
      <c r="D1238" s="57">
        <v>0</v>
      </c>
      <c r="E1238" s="57">
        <v>0</v>
      </c>
      <c r="F1238" s="57">
        <v>0</v>
      </c>
      <c r="G1238" s="57">
        <v>0</v>
      </c>
      <c r="H1238" s="57">
        <v>0.72077922100000003</v>
      </c>
      <c r="I1238" s="57">
        <v>3</v>
      </c>
    </row>
    <row r="1239" spans="1:9" x14ac:dyDescent="0.15">
      <c r="A1239" s="35">
        <v>2009</v>
      </c>
      <c r="B1239" s="57">
        <v>0</v>
      </c>
      <c r="C1239" s="57">
        <v>0</v>
      </c>
      <c r="D1239" s="57">
        <v>0</v>
      </c>
      <c r="E1239" s="57">
        <v>0</v>
      </c>
      <c r="F1239" s="57">
        <v>0</v>
      </c>
      <c r="G1239" s="57">
        <v>0</v>
      </c>
      <c r="H1239" s="57">
        <v>0.69852941199999996</v>
      </c>
      <c r="I1239" s="57">
        <v>2</v>
      </c>
    </row>
    <row r="1240" spans="1:9" x14ac:dyDescent="0.15">
      <c r="A1240" s="35">
        <v>2010</v>
      </c>
      <c r="B1240" s="57">
        <v>0</v>
      </c>
      <c r="C1240" s="57">
        <v>0</v>
      </c>
      <c r="D1240" s="57">
        <v>0</v>
      </c>
      <c r="E1240" s="57">
        <v>0</v>
      </c>
      <c r="F1240" s="57">
        <v>0</v>
      </c>
      <c r="G1240" s="57">
        <v>0</v>
      </c>
      <c r="H1240" s="57">
        <v>0.72222222199999997</v>
      </c>
      <c r="I1240" s="57">
        <v>3</v>
      </c>
    </row>
    <row r="1241" spans="1:9" x14ac:dyDescent="0.15">
      <c r="A1241" s="35">
        <v>2011</v>
      </c>
      <c r="B1241" s="57">
        <v>0</v>
      </c>
      <c r="C1241" s="57">
        <v>0</v>
      </c>
      <c r="D1241" s="57">
        <v>0</v>
      </c>
      <c r="E1241" s="57">
        <v>0</v>
      </c>
      <c r="F1241" s="57">
        <v>0</v>
      </c>
      <c r="G1241" s="57">
        <v>0</v>
      </c>
      <c r="H1241" s="57">
        <v>0.73913043499999997</v>
      </c>
      <c r="I1241" s="57">
        <v>0</v>
      </c>
    </row>
    <row r="1242" spans="1:9" x14ac:dyDescent="0.15">
      <c r="A1242" s="35">
        <v>2012</v>
      </c>
      <c r="B1242" s="57">
        <v>0</v>
      </c>
      <c r="C1242" s="57">
        <v>0</v>
      </c>
      <c r="D1242" s="57">
        <v>0</v>
      </c>
      <c r="E1242" s="57">
        <v>0</v>
      </c>
      <c r="F1242" s="57">
        <v>0</v>
      </c>
      <c r="G1242" s="57">
        <v>0</v>
      </c>
      <c r="H1242" s="57">
        <v>0.668918919</v>
      </c>
      <c r="I1242" s="57">
        <v>2</v>
      </c>
    </row>
    <row r="1243" spans="1:9" x14ac:dyDescent="0.15">
      <c r="A1243" s="35">
        <v>2013</v>
      </c>
      <c r="B1243" s="57">
        <v>0</v>
      </c>
      <c r="C1243" s="57">
        <v>0</v>
      </c>
      <c r="D1243" s="57">
        <v>0</v>
      </c>
      <c r="E1243" s="57">
        <v>0</v>
      </c>
      <c r="F1243" s="57">
        <v>0</v>
      </c>
      <c r="G1243" s="57">
        <v>0</v>
      </c>
      <c r="H1243" s="57">
        <v>0.65873015899999998</v>
      </c>
      <c r="I1243" s="57">
        <v>3</v>
      </c>
    </row>
    <row r="1244" spans="1:9" x14ac:dyDescent="0.15">
      <c r="A1244" s="35">
        <v>2014</v>
      </c>
      <c r="B1244" s="57">
        <v>0</v>
      </c>
      <c r="C1244" s="57">
        <v>14</v>
      </c>
      <c r="D1244" s="57">
        <v>0</v>
      </c>
      <c r="E1244" s="57">
        <v>0</v>
      </c>
      <c r="F1244" s="57">
        <v>0</v>
      </c>
      <c r="G1244" s="57">
        <v>0</v>
      </c>
      <c r="H1244" s="57">
        <v>0.65384615400000001</v>
      </c>
      <c r="I1244" s="57">
        <v>0</v>
      </c>
    </row>
    <row r="1245" spans="1:9" x14ac:dyDescent="0.15">
      <c r="A1245" s="35">
        <v>2015</v>
      </c>
      <c r="B1245" s="57">
        <v>0</v>
      </c>
      <c r="C1245" s="57">
        <v>10</v>
      </c>
      <c r="D1245" s="57">
        <v>0</v>
      </c>
      <c r="E1245" s="57">
        <v>0</v>
      </c>
      <c r="F1245" s="57">
        <v>0</v>
      </c>
      <c r="G1245" s="57">
        <v>0</v>
      </c>
      <c r="H1245" s="57">
        <v>0.63815789499999998</v>
      </c>
      <c r="I1245" s="57">
        <v>2</v>
      </c>
    </row>
    <row r="1246" spans="1:9" x14ac:dyDescent="0.15">
      <c r="A1246" s="35">
        <v>2016</v>
      </c>
      <c r="B1246" s="57">
        <v>0</v>
      </c>
      <c r="C1246" s="57">
        <v>0</v>
      </c>
      <c r="D1246" s="57">
        <v>0</v>
      </c>
      <c r="E1246" s="57">
        <v>0</v>
      </c>
      <c r="F1246" s="57">
        <v>0</v>
      </c>
      <c r="G1246" s="57">
        <v>0</v>
      </c>
      <c r="H1246" s="57">
        <v>0.66666666699999999</v>
      </c>
      <c r="I1246" s="57">
        <v>1</v>
      </c>
    </row>
    <row r="1247" spans="1:9" x14ac:dyDescent="0.15">
      <c r="A1247" s="35">
        <v>2017</v>
      </c>
      <c r="B1247" s="57">
        <v>0</v>
      </c>
      <c r="C1247" s="57">
        <v>0</v>
      </c>
      <c r="D1247" s="57">
        <v>0</v>
      </c>
      <c r="E1247" s="57">
        <v>0</v>
      </c>
      <c r="F1247" s="57">
        <v>0</v>
      </c>
      <c r="G1247" s="57">
        <v>0</v>
      </c>
      <c r="H1247" s="57">
        <v>0.70212766000000004</v>
      </c>
      <c r="I1247" s="57">
        <v>2</v>
      </c>
    </row>
    <row r="1248" spans="1:9" x14ac:dyDescent="0.15">
      <c r="A1248" s="35">
        <v>2018</v>
      </c>
      <c r="B1248" s="57">
        <v>0</v>
      </c>
      <c r="C1248" s="57">
        <v>0</v>
      </c>
      <c r="D1248" s="57">
        <v>0</v>
      </c>
      <c r="E1248" s="57">
        <v>0</v>
      </c>
      <c r="F1248" s="57">
        <v>0</v>
      </c>
      <c r="G1248" s="57">
        <v>0</v>
      </c>
      <c r="H1248" s="57">
        <v>0.688679245</v>
      </c>
      <c r="I1248" s="57">
        <v>1</v>
      </c>
    </row>
    <row r="1249" spans="1:9" x14ac:dyDescent="0.15">
      <c r="A1249" s="35">
        <v>2019</v>
      </c>
      <c r="B1249" s="57">
        <v>0</v>
      </c>
      <c r="C1249" s="57">
        <v>0</v>
      </c>
      <c r="D1249" s="57">
        <v>0</v>
      </c>
      <c r="E1249" s="57">
        <v>0</v>
      </c>
      <c r="F1249" s="57">
        <v>0</v>
      </c>
      <c r="G1249" s="57">
        <v>0</v>
      </c>
      <c r="H1249" s="57">
        <v>0.63020833300000001</v>
      </c>
      <c r="I1249" s="57">
        <v>0</v>
      </c>
    </row>
    <row r="1250" spans="1:9" x14ac:dyDescent="0.15">
      <c r="A1250" s="35">
        <v>2020</v>
      </c>
      <c r="B1250" s="57">
        <v>0</v>
      </c>
      <c r="C1250" s="57">
        <v>0</v>
      </c>
      <c r="D1250" s="57">
        <v>0</v>
      </c>
      <c r="E1250" s="57">
        <v>0</v>
      </c>
      <c r="F1250" s="57">
        <v>0</v>
      </c>
      <c r="G1250" s="57">
        <v>0</v>
      </c>
      <c r="H1250" s="57">
        <v>0.65</v>
      </c>
      <c r="I1250" s="57">
        <v>2</v>
      </c>
    </row>
    <row r="1251" spans="1:9" x14ac:dyDescent="0.15">
      <c r="A1251" s="35">
        <v>2021</v>
      </c>
      <c r="B1251" s="57">
        <v>0</v>
      </c>
      <c r="C1251" s="57">
        <v>0</v>
      </c>
      <c r="D1251" s="57">
        <v>0</v>
      </c>
      <c r="E1251" s="57">
        <v>0</v>
      </c>
      <c r="F1251" s="57">
        <v>0</v>
      </c>
      <c r="G1251" s="57">
        <v>0</v>
      </c>
      <c r="H1251" s="57">
        <v>0.61627907000000004</v>
      </c>
      <c r="I1251" s="57">
        <v>1</v>
      </c>
    </row>
    <row r="1252" spans="1:9" x14ac:dyDescent="0.15">
      <c r="A1252" s="35">
        <v>2022</v>
      </c>
      <c r="B1252" s="57">
        <v>0</v>
      </c>
      <c r="C1252" s="57">
        <v>-295</v>
      </c>
      <c r="D1252" s="57">
        <v>0</v>
      </c>
      <c r="E1252" s="57">
        <v>-4</v>
      </c>
      <c r="F1252" s="57">
        <v>0</v>
      </c>
      <c r="G1252" s="57">
        <v>0</v>
      </c>
      <c r="H1252" s="57">
        <v>0.52808988800000001</v>
      </c>
      <c r="I1252" s="57">
        <v>1</v>
      </c>
    </row>
    <row r="1253" spans="1:9" x14ac:dyDescent="0.15">
      <c r="A1253" s="35">
        <v>2023</v>
      </c>
      <c r="B1253" s="57">
        <v>0</v>
      </c>
      <c r="C1253" s="57">
        <v>-528</v>
      </c>
      <c r="D1253" s="57">
        <v>0</v>
      </c>
      <c r="E1253" s="57">
        <v>-4</v>
      </c>
      <c r="F1253" s="57">
        <v>0</v>
      </c>
      <c r="G1253" s="57">
        <v>0</v>
      </c>
      <c r="H1253" s="57">
        <v>0.47727272700000001</v>
      </c>
      <c r="I1253" s="57">
        <v>0</v>
      </c>
    </row>
    <row r="1254" spans="1:9" s="59" customFormat="1" x14ac:dyDescent="0.15">
      <c r="A1254" s="55">
        <v>1992</v>
      </c>
      <c r="B1254" s="58">
        <v>0</v>
      </c>
      <c r="C1254" s="58">
        <v>0</v>
      </c>
      <c r="D1254" s="58">
        <v>0</v>
      </c>
      <c r="E1254" s="58">
        <v>0</v>
      </c>
      <c r="F1254" s="58">
        <v>0</v>
      </c>
      <c r="G1254" s="58">
        <v>0</v>
      </c>
      <c r="H1254" s="58">
        <v>0.81081081099999996</v>
      </c>
      <c r="I1254" s="58">
        <v>2</v>
      </c>
    </row>
    <row r="1255" spans="1:9" s="59" customFormat="1" x14ac:dyDescent="0.15">
      <c r="A1255" s="55">
        <v>1993</v>
      </c>
      <c r="B1255" s="58">
        <v>0</v>
      </c>
      <c r="C1255" s="58">
        <v>0</v>
      </c>
      <c r="D1255" s="58">
        <v>0</v>
      </c>
      <c r="E1255" s="58">
        <v>0</v>
      </c>
      <c r="F1255" s="58">
        <v>0</v>
      </c>
      <c r="G1255" s="58">
        <v>0</v>
      </c>
      <c r="H1255" s="58">
        <v>0.7734375</v>
      </c>
      <c r="I1255" s="58">
        <v>1</v>
      </c>
    </row>
    <row r="1256" spans="1:9" s="59" customFormat="1" x14ac:dyDescent="0.15">
      <c r="A1256" s="55">
        <v>1994</v>
      </c>
      <c r="B1256" s="58">
        <v>0</v>
      </c>
      <c r="C1256" s="58">
        <v>0</v>
      </c>
      <c r="D1256" s="58">
        <v>0</v>
      </c>
      <c r="E1256" s="58">
        <v>0</v>
      </c>
      <c r="F1256" s="58">
        <v>0</v>
      </c>
      <c r="G1256" s="58">
        <v>0</v>
      </c>
      <c r="H1256" s="58">
        <v>0.87313432800000002</v>
      </c>
      <c r="I1256" s="58">
        <v>0</v>
      </c>
    </row>
    <row r="1257" spans="1:9" s="59" customFormat="1" x14ac:dyDescent="0.15">
      <c r="A1257" s="55">
        <v>1995</v>
      </c>
      <c r="B1257" s="58">
        <v>0</v>
      </c>
      <c r="C1257" s="58">
        <v>0</v>
      </c>
      <c r="D1257" s="58">
        <v>0</v>
      </c>
      <c r="E1257" s="58">
        <v>0</v>
      </c>
      <c r="F1257" s="58">
        <v>0</v>
      </c>
      <c r="G1257" s="58">
        <v>0</v>
      </c>
      <c r="H1257" s="58">
        <v>0.86875000000000002</v>
      </c>
      <c r="I1257" s="58">
        <v>1</v>
      </c>
    </row>
    <row r="1258" spans="1:9" s="59" customFormat="1" x14ac:dyDescent="0.15">
      <c r="A1258" s="55">
        <v>1996</v>
      </c>
      <c r="B1258" s="58">
        <v>0</v>
      </c>
      <c r="C1258" s="58">
        <v>0</v>
      </c>
      <c r="D1258" s="58">
        <v>0</v>
      </c>
      <c r="E1258" s="58">
        <v>0</v>
      </c>
      <c r="F1258" s="58">
        <v>0</v>
      </c>
      <c r="G1258" s="58">
        <v>0</v>
      </c>
      <c r="H1258" s="58">
        <v>0.86666666699999995</v>
      </c>
      <c r="I1258" s="58">
        <v>0</v>
      </c>
    </row>
    <row r="1259" spans="1:9" s="59" customFormat="1" x14ac:dyDescent="0.15">
      <c r="A1259" s="55">
        <v>1997</v>
      </c>
      <c r="B1259" s="58">
        <v>0</v>
      </c>
      <c r="C1259" s="58">
        <v>0</v>
      </c>
      <c r="D1259" s="58">
        <v>0</v>
      </c>
      <c r="E1259" s="58">
        <v>0</v>
      </c>
      <c r="F1259" s="58">
        <v>0</v>
      </c>
      <c r="G1259" s="58">
        <v>0</v>
      </c>
      <c r="H1259" s="58">
        <v>0.84931506800000001</v>
      </c>
      <c r="I1259" s="58">
        <v>0</v>
      </c>
    </row>
    <row r="1260" spans="1:9" s="59" customFormat="1" x14ac:dyDescent="0.15">
      <c r="A1260" s="55">
        <v>1998</v>
      </c>
      <c r="B1260" s="58">
        <v>0</v>
      </c>
      <c r="C1260" s="58">
        <v>0</v>
      </c>
      <c r="D1260" s="58">
        <v>0</v>
      </c>
      <c r="E1260" s="58">
        <v>0</v>
      </c>
      <c r="F1260" s="58">
        <v>0</v>
      </c>
      <c r="G1260" s="58">
        <v>0</v>
      </c>
      <c r="H1260" s="58">
        <v>0.87301587300000005</v>
      </c>
      <c r="I1260" s="58">
        <v>1</v>
      </c>
    </row>
    <row r="1261" spans="1:9" s="59" customFormat="1" x14ac:dyDescent="0.15">
      <c r="A1261" s="55">
        <v>1999</v>
      </c>
      <c r="B1261" s="58">
        <v>0</v>
      </c>
      <c r="C1261" s="58">
        <v>0</v>
      </c>
      <c r="D1261" s="58">
        <v>0</v>
      </c>
      <c r="E1261" s="58">
        <v>0</v>
      </c>
      <c r="F1261" s="58">
        <v>0</v>
      </c>
      <c r="G1261" s="58">
        <v>0</v>
      </c>
      <c r="H1261" s="58">
        <v>0.85507246400000003</v>
      </c>
      <c r="I1261" s="58">
        <v>1</v>
      </c>
    </row>
    <row r="1262" spans="1:9" s="59" customFormat="1" x14ac:dyDescent="0.15">
      <c r="A1262" s="55">
        <v>2000</v>
      </c>
      <c r="B1262" s="58">
        <v>0</v>
      </c>
      <c r="C1262" s="58">
        <v>0</v>
      </c>
      <c r="D1262" s="58">
        <v>0</v>
      </c>
      <c r="E1262" s="58">
        <v>0</v>
      </c>
      <c r="F1262" s="58">
        <v>0</v>
      </c>
      <c r="G1262" s="58">
        <v>0</v>
      </c>
      <c r="H1262" s="58">
        <v>0.86764705900000005</v>
      </c>
      <c r="I1262" s="58">
        <v>0</v>
      </c>
    </row>
    <row r="1263" spans="1:9" s="59" customFormat="1" x14ac:dyDescent="0.15">
      <c r="A1263" s="55">
        <v>2001</v>
      </c>
      <c r="B1263" s="58">
        <v>0</v>
      </c>
      <c r="C1263" s="58">
        <v>0</v>
      </c>
      <c r="D1263" s="58">
        <v>0</v>
      </c>
      <c r="E1263" s="58">
        <v>0</v>
      </c>
      <c r="F1263" s="58">
        <v>0</v>
      </c>
      <c r="G1263" s="58">
        <v>0</v>
      </c>
      <c r="H1263" s="58">
        <v>0.86764705900000005</v>
      </c>
      <c r="I1263" s="58">
        <v>2</v>
      </c>
    </row>
    <row r="1264" spans="1:9" s="59" customFormat="1" x14ac:dyDescent="0.15">
      <c r="A1264" s="55">
        <v>2002</v>
      </c>
      <c r="B1264" s="58">
        <v>0</v>
      </c>
      <c r="C1264" s="58">
        <v>0</v>
      </c>
      <c r="D1264" s="58">
        <v>0</v>
      </c>
      <c r="E1264" s="58">
        <v>0</v>
      </c>
      <c r="F1264" s="58">
        <v>0</v>
      </c>
      <c r="G1264" s="58">
        <v>0</v>
      </c>
      <c r="H1264" s="58">
        <v>0.87837837799999996</v>
      </c>
      <c r="I1264" s="58">
        <v>0</v>
      </c>
    </row>
    <row r="1265" spans="1:9" s="59" customFormat="1" x14ac:dyDescent="0.15">
      <c r="A1265" s="55">
        <v>2003</v>
      </c>
      <c r="B1265" s="58">
        <v>0</v>
      </c>
      <c r="C1265" s="58">
        <v>0</v>
      </c>
      <c r="D1265" s="58">
        <v>0</v>
      </c>
      <c r="E1265" s="58">
        <v>0</v>
      </c>
      <c r="F1265" s="58">
        <v>0</v>
      </c>
      <c r="G1265" s="58">
        <v>0</v>
      </c>
      <c r="H1265" s="58">
        <v>0.82467532499999996</v>
      </c>
      <c r="I1265" s="58">
        <v>1</v>
      </c>
    </row>
    <row r="1266" spans="1:9" s="59" customFormat="1" x14ac:dyDescent="0.15">
      <c r="A1266" s="55">
        <v>2004</v>
      </c>
      <c r="B1266" s="58">
        <v>0</v>
      </c>
      <c r="C1266" s="58">
        <v>0</v>
      </c>
      <c r="D1266" s="58">
        <v>0</v>
      </c>
      <c r="E1266" s="58">
        <v>0</v>
      </c>
      <c r="F1266" s="58">
        <v>0</v>
      </c>
      <c r="G1266" s="58">
        <v>0</v>
      </c>
      <c r="H1266" s="58">
        <v>0.88194444400000005</v>
      </c>
      <c r="I1266" s="58">
        <v>1</v>
      </c>
    </row>
    <row r="1267" spans="1:9" s="59" customFormat="1" x14ac:dyDescent="0.15">
      <c r="A1267" s="55">
        <v>2005</v>
      </c>
      <c r="B1267" s="58">
        <v>0</v>
      </c>
      <c r="C1267" s="58">
        <v>0</v>
      </c>
      <c r="D1267" s="58">
        <v>0</v>
      </c>
      <c r="E1267" s="58">
        <v>0</v>
      </c>
      <c r="F1267" s="58">
        <v>0</v>
      </c>
      <c r="G1267" s="58">
        <v>0</v>
      </c>
      <c r="H1267" s="58">
        <v>0.93835616399999999</v>
      </c>
      <c r="I1267" s="58">
        <v>2</v>
      </c>
    </row>
    <row r="1268" spans="1:9" s="59" customFormat="1" x14ac:dyDescent="0.15">
      <c r="A1268" s="55">
        <v>2006</v>
      </c>
      <c r="B1268" s="58">
        <v>0</v>
      </c>
      <c r="C1268" s="58">
        <v>0</v>
      </c>
      <c r="D1268" s="58">
        <v>0</v>
      </c>
      <c r="E1268" s="58">
        <v>0</v>
      </c>
      <c r="F1268" s="58">
        <v>0</v>
      </c>
      <c r="G1268" s="58">
        <v>0</v>
      </c>
      <c r="H1268" s="58">
        <v>0.985148515</v>
      </c>
      <c r="I1268" s="58">
        <v>0</v>
      </c>
    </row>
    <row r="1269" spans="1:9" s="59" customFormat="1" x14ac:dyDescent="0.15">
      <c r="A1269" s="55">
        <v>2007</v>
      </c>
      <c r="B1269" s="58">
        <v>0</v>
      </c>
      <c r="C1269" s="58">
        <v>0</v>
      </c>
      <c r="D1269" s="58">
        <v>0</v>
      </c>
      <c r="E1269" s="58">
        <v>0</v>
      </c>
      <c r="F1269" s="58">
        <v>0</v>
      </c>
      <c r="G1269" s="58">
        <v>0</v>
      </c>
      <c r="H1269" s="58">
        <v>0.97402597400000002</v>
      </c>
      <c r="I1269" s="58">
        <v>1</v>
      </c>
    </row>
    <row r="1270" spans="1:9" s="59" customFormat="1" x14ac:dyDescent="0.15">
      <c r="A1270" s="55">
        <v>2008</v>
      </c>
      <c r="B1270" s="58">
        <v>0</v>
      </c>
      <c r="C1270" s="58">
        <v>0</v>
      </c>
      <c r="D1270" s="58">
        <v>0</v>
      </c>
      <c r="E1270" s="58">
        <v>0</v>
      </c>
      <c r="F1270" s="58">
        <v>0</v>
      </c>
      <c r="G1270" s="58">
        <v>0</v>
      </c>
      <c r="H1270" s="58">
        <v>0.95394736800000002</v>
      </c>
      <c r="I1270" s="58">
        <v>1</v>
      </c>
    </row>
    <row r="1271" spans="1:9" s="59" customFormat="1" x14ac:dyDescent="0.15">
      <c r="A1271" s="55">
        <v>2009</v>
      </c>
      <c r="B1271" s="58">
        <v>0</v>
      </c>
      <c r="C1271" s="58">
        <v>0</v>
      </c>
      <c r="D1271" s="58">
        <v>0</v>
      </c>
      <c r="E1271" s="58">
        <v>0</v>
      </c>
      <c r="F1271" s="58">
        <v>0</v>
      </c>
      <c r="G1271" s="58">
        <v>0</v>
      </c>
      <c r="H1271" s="58">
        <v>0.97794117599999997</v>
      </c>
      <c r="I1271" s="58">
        <v>0</v>
      </c>
    </row>
    <row r="1272" spans="1:9" s="59" customFormat="1" x14ac:dyDescent="0.15">
      <c r="A1272" s="55">
        <v>2010</v>
      </c>
      <c r="B1272" s="58">
        <v>0</v>
      </c>
      <c r="C1272" s="58">
        <v>0</v>
      </c>
      <c r="D1272" s="58">
        <v>0</v>
      </c>
      <c r="E1272" s="58">
        <v>0</v>
      </c>
      <c r="F1272" s="58">
        <v>0</v>
      </c>
      <c r="G1272" s="58">
        <v>0</v>
      </c>
      <c r="H1272" s="58">
        <v>0.95070422499999996</v>
      </c>
      <c r="I1272" s="58">
        <v>1</v>
      </c>
    </row>
    <row r="1273" spans="1:9" s="59" customFormat="1" x14ac:dyDescent="0.15">
      <c r="A1273" s="55">
        <v>2011</v>
      </c>
      <c r="B1273" s="58">
        <v>0</v>
      </c>
      <c r="C1273" s="58">
        <v>0</v>
      </c>
      <c r="D1273" s="58">
        <v>0</v>
      </c>
      <c r="E1273" s="58">
        <v>0</v>
      </c>
      <c r="F1273" s="58">
        <v>0</v>
      </c>
      <c r="G1273" s="58">
        <v>0</v>
      </c>
      <c r="H1273" s="58">
        <v>0.96323529399999996</v>
      </c>
      <c r="I1273" s="58">
        <v>0</v>
      </c>
    </row>
    <row r="1274" spans="1:9" s="59" customFormat="1" x14ac:dyDescent="0.15">
      <c r="A1274" s="55">
        <v>2012</v>
      </c>
      <c r="B1274" s="58">
        <v>0</v>
      </c>
      <c r="C1274" s="58">
        <v>0</v>
      </c>
      <c r="D1274" s="58">
        <v>0</v>
      </c>
      <c r="E1274" s="58">
        <v>0</v>
      </c>
      <c r="F1274" s="58">
        <v>0</v>
      </c>
      <c r="G1274" s="58">
        <v>0</v>
      </c>
      <c r="H1274" s="58">
        <v>0.95833333300000001</v>
      </c>
      <c r="I1274" s="58">
        <v>1</v>
      </c>
    </row>
    <row r="1275" spans="1:9" s="59" customFormat="1" x14ac:dyDescent="0.15">
      <c r="A1275" s="55">
        <v>2013</v>
      </c>
      <c r="B1275" s="58">
        <v>0</v>
      </c>
      <c r="C1275" s="58">
        <v>0</v>
      </c>
      <c r="D1275" s="58">
        <v>0</v>
      </c>
      <c r="E1275" s="58">
        <v>0</v>
      </c>
      <c r="F1275" s="58">
        <v>0</v>
      </c>
      <c r="G1275" s="58">
        <v>0</v>
      </c>
      <c r="H1275" s="58">
        <v>0.95161290300000001</v>
      </c>
      <c r="I1275" s="58">
        <v>0</v>
      </c>
    </row>
    <row r="1276" spans="1:9" s="59" customFormat="1" x14ac:dyDescent="0.15">
      <c r="A1276" s="55">
        <v>2014</v>
      </c>
      <c r="B1276" s="58">
        <v>0</v>
      </c>
      <c r="C1276" s="58">
        <v>-7</v>
      </c>
      <c r="D1276" s="58">
        <v>0</v>
      </c>
      <c r="E1276" s="58">
        <v>0</v>
      </c>
      <c r="F1276" s="58">
        <v>0</v>
      </c>
      <c r="G1276" s="58">
        <v>1</v>
      </c>
      <c r="H1276" s="58">
        <v>0.93055555599999995</v>
      </c>
      <c r="I1276" s="58">
        <v>1</v>
      </c>
    </row>
    <row r="1277" spans="1:9" s="59" customFormat="1" x14ac:dyDescent="0.15">
      <c r="A1277" s="55">
        <v>2015</v>
      </c>
      <c r="B1277" s="58">
        <v>0</v>
      </c>
      <c r="C1277" s="58">
        <v>-5</v>
      </c>
      <c r="D1277" s="58">
        <v>0</v>
      </c>
      <c r="E1277" s="58">
        <v>0</v>
      </c>
      <c r="F1277" s="58">
        <v>0</v>
      </c>
      <c r="G1277" s="58">
        <v>1</v>
      </c>
      <c r="H1277" s="58">
        <v>0.905405405</v>
      </c>
      <c r="I1277" s="58">
        <v>5</v>
      </c>
    </row>
    <row r="1278" spans="1:9" s="59" customFormat="1" x14ac:dyDescent="0.15">
      <c r="A1278" s="55">
        <v>2016</v>
      </c>
      <c r="B1278" s="58">
        <v>0</v>
      </c>
      <c r="C1278" s="58">
        <v>0</v>
      </c>
      <c r="D1278" s="58">
        <v>0</v>
      </c>
      <c r="E1278" s="58">
        <v>0</v>
      </c>
      <c r="F1278" s="58">
        <v>0</v>
      </c>
      <c r="G1278" s="58">
        <v>1</v>
      </c>
      <c r="H1278" s="58">
        <v>0.929487179</v>
      </c>
      <c r="I1278" s="58">
        <v>3</v>
      </c>
    </row>
    <row r="1279" spans="1:9" s="59" customFormat="1" x14ac:dyDescent="0.15">
      <c r="A1279" s="55">
        <v>2017</v>
      </c>
      <c r="B1279" s="58">
        <v>0</v>
      </c>
      <c r="C1279" s="58">
        <v>0</v>
      </c>
      <c r="D1279" s="58">
        <v>0</v>
      </c>
      <c r="E1279" s="58">
        <v>0</v>
      </c>
      <c r="F1279" s="58">
        <v>0</v>
      </c>
      <c r="G1279" s="58">
        <v>1</v>
      </c>
      <c r="H1279" s="58">
        <v>0.92391304299999999</v>
      </c>
      <c r="I1279" s="58">
        <v>3</v>
      </c>
    </row>
    <row r="1280" spans="1:9" s="59" customFormat="1" x14ac:dyDescent="0.15">
      <c r="A1280" s="55">
        <v>2018</v>
      </c>
      <c r="B1280" s="58">
        <v>0</v>
      </c>
      <c r="C1280" s="58">
        <v>0</v>
      </c>
      <c r="D1280" s="58">
        <v>0</v>
      </c>
      <c r="E1280" s="58">
        <v>0</v>
      </c>
      <c r="F1280" s="58">
        <v>0</v>
      </c>
      <c r="G1280" s="58">
        <v>1</v>
      </c>
      <c r="H1280" s="58">
        <v>0.95</v>
      </c>
      <c r="I1280" s="58">
        <v>4</v>
      </c>
    </row>
    <row r="1281" spans="1:9" s="59" customFormat="1" x14ac:dyDescent="0.15">
      <c r="A1281" s="55">
        <v>2019</v>
      </c>
      <c r="B1281" s="58">
        <v>0</v>
      </c>
      <c r="C1281" s="58">
        <v>0</v>
      </c>
      <c r="D1281" s="58">
        <v>0</v>
      </c>
      <c r="E1281" s="58">
        <v>0</v>
      </c>
      <c r="F1281" s="58">
        <v>0</v>
      </c>
      <c r="G1281" s="58">
        <v>1</v>
      </c>
      <c r="H1281" s="58">
        <v>0.91752577300000004</v>
      </c>
      <c r="I1281" s="58">
        <v>3</v>
      </c>
    </row>
    <row r="1282" spans="1:9" s="59" customFormat="1" x14ac:dyDescent="0.15">
      <c r="A1282" s="55">
        <v>2020</v>
      </c>
      <c r="B1282" s="58">
        <v>0</v>
      </c>
      <c r="C1282" s="58">
        <v>0</v>
      </c>
      <c r="D1282" s="58">
        <v>0</v>
      </c>
      <c r="E1282" s="58">
        <v>0</v>
      </c>
      <c r="F1282" s="58">
        <v>0</v>
      </c>
      <c r="G1282" s="58">
        <v>1</v>
      </c>
      <c r="H1282" s="58">
        <v>0.89795918399999997</v>
      </c>
      <c r="I1282" s="58">
        <v>1</v>
      </c>
    </row>
    <row r="1283" spans="1:9" s="59" customFormat="1" x14ac:dyDescent="0.15">
      <c r="A1283" s="55">
        <v>2021</v>
      </c>
      <c r="B1283" s="58">
        <v>0</v>
      </c>
      <c r="C1283" s="58">
        <v>0</v>
      </c>
      <c r="D1283" s="58">
        <v>0</v>
      </c>
      <c r="E1283" s="58">
        <v>0</v>
      </c>
      <c r="F1283" s="58">
        <v>0</v>
      </c>
      <c r="G1283" s="58">
        <v>1</v>
      </c>
      <c r="H1283" s="58">
        <v>0.93452380999999995</v>
      </c>
      <c r="I1283" s="58">
        <v>2</v>
      </c>
    </row>
    <row r="1284" spans="1:9" s="59" customFormat="1" x14ac:dyDescent="0.15">
      <c r="A1284" s="55">
        <v>2022</v>
      </c>
      <c r="B1284" s="58">
        <v>0</v>
      </c>
      <c r="C1284" s="58">
        <v>295</v>
      </c>
      <c r="D1284" s="58">
        <v>0</v>
      </c>
      <c r="E1284" s="58">
        <v>0</v>
      </c>
      <c r="F1284" s="58">
        <v>0</v>
      </c>
      <c r="G1284" s="58">
        <v>1</v>
      </c>
      <c r="H1284" s="58">
        <v>0.94578313300000005</v>
      </c>
      <c r="I1284" s="58">
        <v>3</v>
      </c>
    </row>
    <row r="1285" spans="1:9" s="59" customFormat="1" x14ac:dyDescent="0.15">
      <c r="A1285" s="55">
        <v>2023</v>
      </c>
      <c r="B1285" s="58">
        <v>0</v>
      </c>
      <c r="C1285" s="58">
        <v>528</v>
      </c>
      <c r="D1285" s="58">
        <v>0</v>
      </c>
      <c r="E1285" s="58">
        <v>0</v>
      </c>
      <c r="F1285" s="58">
        <v>0</v>
      </c>
      <c r="G1285" s="58">
        <v>1</v>
      </c>
      <c r="H1285" s="58">
        <v>0.95402298900000004</v>
      </c>
      <c r="I1285" s="58">
        <v>2</v>
      </c>
    </row>
    <row r="1286" spans="1:9" x14ac:dyDescent="0.15">
      <c r="A1286" s="35">
        <v>1992</v>
      </c>
      <c r="B1286" s="57">
        <v>0</v>
      </c>
      <c r="C1286" s="57">
        <v>0</v>
      </c>
      <c r="D1286" s="57">
        <v>0</v>
      </c>
      <c r="E1286" s="57">
        <v>0</v>
      </c>
      <c r="F1286" s="57">
        <v>0</v>
      </c>
      <c r="G1286" s="57">
        <v>0</v>
      </c>
      <c r="H1286" s="57">
        <v>0.66197183100000001</v>
      </c>
      <c r="I1286" s="57">
        <v>0</v>
      </c>
    </row>
    <row r="1287" spans="1:9" x14ac:dyDescent="0.15">
      <c r="A1287" s="35">
        <v>1993</v>
      </c>
      <c r="B1287" s="57">
        <v>0</v>
      </c>
      <c r="C1287" s="57">
        <v>0</v>
      </c>
      <c r="D1287" s="57">
        <v>0</v>
      </c>
      <c r="E1287" s="57">
        <v>0</v>
      </c>
      <c r="F1287" s="57">
        <v>0</v>
      </c>
      <c r="G1287" s="57">
        <v>0</v>
      </c>
      <c r="H1287" s="57">
        <v>0.64754098400000004</v>
      </c>
      <c r="I1287" s="57">
        <v>0</v>
      </c>
    </row>
    <row r="1288" spans="1:9" x14ac:dyDescent="0.15">
      <c r="A1288" s="35">
        <v>1994</v>
      </c>
      <c r="B1288" s="57">
        <v>0</v>
      </c>
      <c r="C1288" s="57">
        <v>0</v>
      </c>
      <c r="D1288" s="57">
        <v>0</v>
      </c>
      <c r="E1288" s="57">
        <v>0</v>
      </c>
      <c r="F1288" s="57">
        <v>0</v>
      </c>
      <c r="G1288" s="57">
        <v>0</v>
      </c>
      <c r="H1288" s="57">
        <v>0.71323529399999996</v>
      </c>
      <c r="I1288" s="57">
        <v>0</v>
      </c>
    </row>
    <row r="1289" spans="1:9" x14ac:dyDescent="0.15">
      <c r="A1289" s="35">
        <v>1995</v>
      </c>
      <c r="B1289" s="57">
        <v>0</v>
      </c>
      <c r="C1289" s="57">
        <v>0</v>
      </c>
      <c r="D1289" s="57">
        <v>0</v>
      </c>
      <c r="E1289" s="57">
        <v>0</v>
      </c>
      <c r="F1289" s="57">
        <v>0</v>
      </c>
      <c r="G1289" s="57">
        <v>0</v>
      </c>
      <c r="H1289" s="57">
        <v>0.68666666700000001</v>
      </c>
      <c r="I1289" s="57">
        <v>0</v>
      </c>
    </row>
    <row r="1290" spans="1:9" x14ac:dyDescent="0.15">
      <c r="A1290" s="35">
        <v>1996</v>
      </c>
      <c r="B1290" s="57">
        <v>0</v>
      </c>
      <c r="C1290" s="57">
        <v>13</v>
      </c>
      <c r="D1290" s="57">
        <v>0</v>
      </c>
      <c r="E1290" s="57">
        <v>0</v>
      </c>
      <c r="F1290" s="57">
        <v>0</v>
      </c>
      <c r="G1290" s="57">
        <v>0</v>
      </c>
      <c r="H1290" s="57">
        <v>0.68</v>
      </c>
      <c r="I1290" s="57">
        <v>0</v>
      </c>
    </row>
    <row r="1291" spans="1:9" x14ac:dyDescent="0.15">
      <c r="A1291" s="35">
        <v>1997</v>
      </c>
      <c r="B1291" s="57">
        <v>0</v>
      </c>
      <c r="C1291" s="57">
        <v>0</v>
      </c>
      <c r="D1291" s="57">
        <v>0</v>
      </c>
      <c r="E1291" s="57">
        <v>0</v>
      </c>
      <c r="F1291" s="57">
        <v>0</v>
      </c>
      <c r="G1291" s="57">
        <v>0</v>
      </c>
      <c r="H1291" s="57">
        <v>0.64084507000000002</v>
      </c>
      <c r="I1291" s="57">
        <v>0</v>
      </c>
    </row>
    <row r="1292" spans="1:9" x14ac:dyDescent="0.15">
      <c r="A1292" s="35">
        <v>1998</v>
      </c>
      <c r="B1292" s="57">
        <v>0</v>
      </c>
      <c r="C1292" s="57">
        <v>0</v>
      </c>
      <c r="D1292" s="57">
        <v>0</v>
      </c>
      <c r="E1292" s="57">
        <v>0</v>
      </c>
      <c r="F1292" s="57">
        <v>0</v>
      </c>
      <c r="G1292" s="57">
        <v>0</v>
      </c>
      <c r="H1292" s="57">
        <v>0.72131147500000004</v>
      </c>
      <c r="I1292" s="57">
        <v>0</v>
      </c>
    </row>
    <row r="1293" spans="1:9" x14ac:dyDescent="0.15">
      <c r="A1293" s="35">
        <v>1999</v>
      </c>
      <c r="B1293" s="57">
        <v>0</v>
      </c>
      <c r="C1293" s="57">
        <v>0</v>
      </c>
      <c r="D1293" s="57">
        <v>0</v>
      </c>
      <c r="E1293" s="57">
        <v>0</v>
      </c>
      <c r="F1293" s="57">
        <v>0</v>
      </c>
      <c r="G1293" s="57">
        <v>0</v>
      </c>
      <c r="H1293" s="57">
        <v>0.731884058</v>
      </c>
      <c r="I1293" s="57">
        <v>1</v>
      </c>
    </row>
    <row r="1294" spans="1:9" x14ac:dyDescent="0.15">
      <c r="A1294" s="35">
        <v>2000</v>
      </c>
      <c r="B1294" s="57">
        <v>0</v>
      </c>
      <c r="C1294" s="57">
        <v>0</v>
      </c>
      <c r="D1294" s="57">
        <v>0</v>
      </c>
      <c r="E1294" s="57">
        <v>0</v>
      </c>
      <c r="F1294" s="57">
        <v>0</v>
      </c>
      <c r="G1294" s="57">
        <v>0</v>
      </c>
      <c r="H1294" s="57">
        <v>0.72727272700000001</v>
      </c>
      <c r="I1294" s="57">
        <v>0</v>
      </c>
    </row>
    <row r="1295" spans="1:9" x14ac:dyDescent="0.15">
      <c r="A1295" s="35">
        <v>2001</v>
      </c>
      <c r="B1295" s="57">
        <v>0</v>
      </c>
      <c r="C1295" s="57">
        <v>0</v>
      </c>
      <c r="D1295" s="57">
        <v>0</v>
      </c>
      <c r="E1295" s="57">
        <v>0</v>
      </c>
      <c r="F1295" s="57">
        <v>0</v>
      </c>
      <c r="G1295" s="57">
        <v>0</v>
      </c>
      <c r="H1295" s="57">
        <v>0.70149253700000003</v>
      </c>
      <c r="I1295" s="57">
        <v>0</v>
      </c>
    </row>
    <row r="1296" spans="1:9" x14ac:dyDescent="0.15">
      <c r="A1296" s="35">
        <v>2002</v>
      </c>
      <c r="B1296" s="57">
        <v>0</v>
      </c>
      <c r="C1296" s="57">
        <v>0</v>
      </c>
      <c r="D1296" s="57">
        <v>0</v>
      </c>
      <c r="E1296" s="57">
        <v>0</v>
      </c>
      <c r="F1296" s="57">
        <v>0</v>
      </c>
      <c r="G1296" s="57">
        <v>0</v>
      </c>
      <c r="H1296" s="57">
        <v>0.6875</v>
      </c>
      <c r="I1296" s="57">
        <v>1</v>
      </c>
    </row>
    <row r="1297" spans="1:9" x14ac:dyDescent="0.15">
      <c r="A1297" s="35">
        <v>2003</v>
      </c>
      <c r="B1297" s="57">
        <v>0</v>
      </c>
      <c r="C1297" s="57">
        <v>0</v>
      </c>
      <c r="D1297" s="57">
        <v>0</v>
      </c>
      <c r="E1297" s="57">
        <v>0</v>
      </c>
      <c r="F1297" s="57">
        <v>0</v>
      </c>
      <c r="G1297" s="57">
        <v>0</v>
      </c>
      <c r="H1297" s="57">
        <v>0.68181818199999999</v>
      </c>
      <c r="I1297" s="57">
        <v>1</v>
      </c>
    </row>
    <row r="1298" spans="1:9" x14ac:dyDescent="0.15">
      <c r="A1298" s="35">
        <v>2004</v>
      </c>
      <c r="B1298" s="57">
        <v>0</v>
      </c>
      <c r="C1298" s="57">
        <v>0</v>
      </c>
      <c r="D1298" s="57">
        <v>0</v>
      </c>
      <c r="E1298" s="57">
        <v>0</v>
      </c>
      <c r="F1298" s="57">
        <v>0</v>
      </c>
      <c r="G1298" s="57">
        <v>0</v>
      </c>
      <c r="H1298" s="57">
        <v>0.70422535200000003</v>
      </c>
      <c r="I1298" s="57">
        <v>0</v>
      </c>
    </row>
    <row r="1299" spans="1:9" x14ac:dyDescent="0.15">
      <c r="A1299" s="35">
        <v>2005</v>
      </c>
      <c r="B1299" s="57">
        <v>0</v>
      </c>
      <c r="C1299" s="57">
        <v>0</v>
      </c>
      <c r="D1299" s="57">
        <v>0</v>
      </c>
      <c r="E1299" s="57">
        <v>0</v>
      </c>
      <c r="F1299" s="57">
        <v>0</v>
      </c>
      <c r="G1299" s="57">
        <v>0</v>
      </c>
      <c r="H1299" s="57">
        <v>0.75</v>
      </c>
      <c r="I1299" s="57">
        <v>2</v>
      </c>
    </row>
    <row r="1300" spans="1:9" x14ac:dyDescent="0.15">
      <c r="A1300" s="35">
        <v>2006</v>
      </c>
      <c r="B1300" s="57">
        <v>0</v>
      </c>
      <c r="C1300" s="57">
        <v>0</v>
      </c>
      <c r="D1300" s="57">
        <v>0</v>
      </c>
      <c r="E1300" s="57">
        <v>0</v>
      </c>
      <c r="F1300" s="57">
        <v>0</v>
      </c>
      <c r="G1300" s="57">
        <v>0</v>
      </c>
      <c r="H1300" s="57">
        <v>0.77319587599999995</v>
      </c>
      <c r="I1300" s="57">
        <v>0</v>
      </c>
    </row>
    <row r="1301" spans="1:9" x14ac:dyDescent="0.15">
      <c r="A1301" s="35">
        <v>2007</v>
      </c>
      <c r="B1301" s="57">
        <v>0</v>
      </c>
      <c r="C1301" s="57">
        <v>0</v>
      </c>
      <c r="D1301" s="57">
        <v>0</v>
      </c>
      <c r="E1301" s="57">
        <v>0</v>
      </c>
      <c r="F1301" s="57">
        <v>0</v>
      </c>
      <c r="G1301" s="57">
        <v>0</v>
      </c>
      <c r="H1301" s="57">
        <v>0.72435897400000004</v>
      </c>
      <c r="I1301" s="57">
        <v>2</v>
      </c>
    </row>
    <row r="1302" spans="1:9" x14ac:dyDescent="0.15">
      <c r="A1302" s="35">
        <v>2008</v>
      </c>
      <c r="B1302" s="57">
        <v>0</v>
      </c>
      <c r="C1302" s="57">
        <v>0</v>
      </c>
      <c r="D1302" s="57">
        <v>0</v>
      </c>
      <c r="E1302" s="57">
        <v>0</v>
      </c>
      <c r="F1302" s="57">
        <v>0</v>
      </c>
      <c r="G1302" s="57">
        <v>0</v>
      </c>
      <c r="H1302" s="57">
        <v>0.69852941199999996</v>
      </c>
      <c r="I1302" s="57">
        <v>1</v>
      </c>
    </row>
    <row r="1303" spans="1:9" x14ac:dyDescent="0.15">
      <c r="A1303" s="35">
        <v>2009</v>
      </c>
      <c r="B1303" s="57">
        <v>0</v>
      </c>
      <c r="C1303" s="57">
        <v>0</v>
      </c>
      <c r="D1303" s="57">
        <v>0</v>
      </c>
      <c r="E1303" s="57">
        <v>0</v>
      </c>
      <c r="F1303" s="57">
        <v>0</v>
      </c>
      <c r="G1303" s="57">
        <v>0</v>
      </c>
      <c r="H1303" s="57">
        <v>0.64705882400000003</v>
      </c>
      <c r="I1303" s="57">
        <v>0</v>
      </c>
    </row>
    <row r="1304" spans="1:9" x14ac:dyDescent="0.15">
      <c r="A1304" s="35">
        <v>2010</v>
      </c>
      <c r="B1304" s="57">
        <v>0</v>
      </c>
      <c r="C1304" s="57">
        <v>0</v>
      </c>
      <c r="D1304" s="57">
        <v>0</v>
      </c>
      <c r="E1304" s="57">
        <v>0</v>
      </c>
      <c r="F1304" s="57">
        <v>0</v>
      </c>
      <c r="G1304" s="57">
        <v>0</v>
      </c>
      <c r="H1304" s="57">
        <v>0.68840579700000004</v>
      </c>
      <c r="I1304" s="57">
        <v>0</v>
      </c>
    </row>
    <row r="1305" spans="1:9" x14ac:dyDescent="0.15">
      <c r="A1305" s="35">
        <v>2011</v>
      </c>
      <c r="B1305" s="57">
        <v>0</v>
      </c>
      <c r="C1305" s="57">
        <v>0</v>
      </c>
      <c r="D1305" s="57">
        <v>0</v>
      </c>
      <c r="E1305" s="57">
        <v>0</v>
      </c>
      <c r="F1305" s="57">
        <v>0</v>
      </c>
      <c r="G1305" s="57">
        <v>0</v>
      </c>
      <c r="H1305" s="57">
        <v>0.625</v>
      </c>
      <c r="I1305" s="57">
        <v>1</v>
      </c>
    </row>
    <row r="1306" spans="1:9" x14ac:dyDescent="0.15">
      <c r="A1306" s="35">
        <v>2012</v>
      </c>
      <c r="B1306" s="57">
        <v>0</v>
      </c>
      <c r="C1306" s="57">
        <v>0</v>
      </c>
      <c r="D1306" s="57">
        <v>0</v>
      </c>
      <c r="E1306" s="57">
        <v>0</v>
      </c>
      <c r="F1306" s="57">
        <v>0</v>
      </c>
      <c r="G1306" s="57">
        <v>0</v>
      </c>
      <c r="H1306" s="57">
        <v>0.72972972999999997</v>
      </c>
      <c r="I1306" s="57">
        <v>2</v>
      </c>
    </row>
    <row r="1307" spans="1:9" x14ac:dyDescent="0.15">
      <c r="A1307" s="35">
        <v>2013</v>
      </c>
      <c r="B1307" s="57">
        <v>0</v>
      </c>
      <c r="C1307" s="57">
        <v>0</v>
      </c>
      <c r="D1307" s="57">
        <v>0</v>
      </c>
      <c r="E1307" s="57">
        <v>0</v>
      </c>
      <c r="F1307" s="57">
        <v>0</v>
      </c>
      <c r="G1307" s="57">
        <v>0</v>
      </c>
      <c r="H1307" s="57">
        <v>0.65573770499999995</v>
      </c>
      <c r="I1307" s="57">
        <v>1</v>
      </c>
    </row>
    <row r="1308" spans="1:9" x14ac:dyDescent="0.15">
      <c r="A1308" s="35">
        <v>2014</v>
      </c>
      <c r="B1308" s="57">
        <v>0</v>
      </c>
      <c r="C1308" s="57">
        <v>3</v>
      </c>
      <c r="D1308" s="57">
        <v>0</v>
      </c>
      <c r="E1308" s="57">
        <v>0</v>
      </c>
      <c r="F1308" s="57">
        <v>0</v>
      </c>
      <c r="G1308" s="57">
        <v>0</v>
      </c>
      <c r="H1308" s="57">
        <v>0.68354430399999999</v>
      </c>
      <c r="I1308" s="57">
        <v>1</v>
      </c>
    </row>
    <row r="1309" spans="1:9" x14ac:dyDescent="0.15">
      <c r="A1309" s="35">
        <v>2015</v>
      </c>
      <c r="B1309" s="57">
        <v>0</v>
      </c>
      <c r="C1309" s="57">
        <v>0</v>
      </c>
      <c r="D1309" s="57">
        <v>0</v>
      </c>
      <c r="E1309" s="57">
        <v>0</v>
      </c>
      <c r="F1309" s="57">
        <v>0</v>
      </c>
      <c r="G1309" s="57">
        <v>0</v>
      </c>
      <c r="H1309" s="57">
        <v>0.60135135100000003</v>
      </c>
      <c r="I1309" s="57">
        <v>1</v>
      </c>
    </row>
    <row r="1310" spans="1:9" x14ac:dyDescent="0.15">
      <c r="A1310" s="35">
        <v>2016</v>
      </c>
      <c r="B1310" s="57">
        <v>0</v>
      </c>
      <c r="C1310" s="57">
        <v>3</v>
      </c>
      <c r="D1310" s="57">
        <v>0</v>
      </c>
      <c r="E1310" s="57">
        <v>0</v>
      </c>
      <c r="F1310" s="57">
        <v>0</v>
      </c>
      <c r="G1310" s="57">
        <v>0</v>
      </c>
      <c r="H1310" s="57">
        <v>0.64556961999999996</v>
      </c>
      <c r="I1310" s="57">
        <v>1</v>
      </c>
    </row>
    <row r="1311" spans="1:9" x14ac:dyDescent="0.15">
      <c r="A1311" s="35">
        <v>2017</v>
      </c>
      <c r="B1311" s="57">
        <v>0</v>
      </c>
      <c r="C1311" s="57">
        <v>0</v>
      </c>
      <c r="D1311" s="57">
        <v>0</v>
      </c>
      <c r="E1311" s="57">
        <v>0</v>
      </c>
      <c r="F1311" s="57">
        <v>0</v>
      </c>
      <c r="G1311" s="57">
        <v>0</v>
      </c>
      <c r="H1311" s="57">
        <v>0.67977528099999995</v>
      </c>
      <c r="I1311" s="57">
        <v>0</v>
      </c>
    </row>
    <row r="1312" spans="1:9" x14ac:dyDescent="0.15">
      <c r="A1312" s="35">
        <v>2018</v>
      </c>
      <c r="B1312" s="57">
        <v>0</v>
      </c>
      <c r="C1312" s="57">
        <v>0</v>
      </c>
      <c r="D1312" s="57">
        <v>0</v>
      </c>
      <c r="E1312" s="57">
        <v>0</v>
      </c>
      <c r="F1312" s="57">
        <v>0</v>
      </c>
      <c r="G1312" s="57">
        <v>0</v>
      </c>
      <c r="H1312" s="57">
        <v>0.66129032300000001</v>
      </c>
      <c r="I1312" s="57">
        <v>1</v>
      </c>
    </row>
    <row r="1313" spans="1:9" x14ac:dyDescent="0.15">
      <c r="A1313" s="35">
        <v>2019</v>
      </c>
      <c r="B1313" s="57">
        <v>0</v>
      </c>
      <c r="C1313" s="57">
        <v>0</v>
      </c>
      <c r="D1313" s="57">
        <v>0</v>
      </c>
      <c r="E1313" s="57">
        <v>0</v>
      </c>
      <c r="F1313" s="57">
        <v>0</v>
      </c>
      <c r="G1313" s="57">
        <v>0</v>
      </c>
      <c r="H1313" s="57">
        <v>0.64736842100000003</v>
      </c>
      <c r="I1313" s="57">
        <v>0</v>
      </c>
    </row>
    <row r="1314" spans="1:9" x14ac:dyDescent="0.15">
      <c r="A1314" s="35">
        <v>2020</v>
      </c>
      <c r="B1314" s="57">
        <v>0</v>
      </c>
      <c r="C1314" s="57">
        <v>0</v>
      </c>
      <c r="D1314" s="57">
        <v>0</v>
      </c>
      <c r="E1314" s="57">
        <v>0</v>
      </c>
      <c r="F1314" s="57">
        <v>0</v>
      </c>
      <c r="G1314" s="57">
        <v>0</v>
      </c>
      <c r="H1314" s="57">
        <v>0.67676767699999996</v>
      </c>
      <c r="I1314" s="57">
        <v>0</v>
      </c>
    </row>
    <row r="1315" spans="1:9" x14ac:dyDescent="0.15">
      <c r="A1315" s="35">
        <v>2021</v>
      </c>
      <c r="B1315" s="57">
        <v>0</v>
      </c>
      <c r="C1315" s="57">
        <v>0</v>
      </c>
      <c r="D1315" s="57">
        <v>0</v>
      </c>
      <c r="E1315" s="57">
        <v>0</v>
      </c>
      <c r="F1315" s="57">
        <v>0</v>
      </c>
      <c r="G1315" s="57">
        <v>0</v>
      </c>
      <c r="H1315" s="57">
        <v>0.63095238099999995</v>
      </c>
      <c r="I1315" s="57">
        <v>0</v>
      </c>
    </row>
    <row r="1316" spans="1:9" x14ac:dyDescent="0.15">
      <c r="A1316" s="35">
        <v>2022</v>
      </c>
      <c r="B1316" s="57">
        <v>0</v>
      </c>
      <c r="C1316" s="57">
        <v>0</v>
      </c>
      <c r="D1316" s="57">
        <v>0</v>
      </c>
      <c r="E1316" s="57">
        <v>0</v>
      </c>
      <c r="F1316" s="57">
        <v>0</v>
      </c>
      <c r="G1316" s="57">
        <v>0</v>
      </c>
      <c r="H1316" s="57">
        <v>0.57692307700000001</v>
      </c>
      <c r="I1316" s="57">
        <v>0</v>
      </c>
    </row>
    <row r="1317" spans="1:9" x14ac:dyDescent="0.15">
      <c r="A1317" s="35">
        <v>2023</v>
      </c>
      <c r="B1317" s="57">
        <v>0</v>
      </c>
      <c r="C1317" s="57">
        <v>0</v>
      </c>
      <c r="D1317" s="57">
        <v>0</v>
      </c>
      <c r="E1317" s="57">
        <v>0</v>
      </c>
      <c r="F1317" s="57">
        <v>0</v>
      </c>
      <c r="G1317" s="57">
        <v>0</v>
      </c>
      <c r="H1317" s="57">
        <v>0.56081081099999996</v>
      </c>
      <c r="I1317" s="57">
        <v>2</v>
      </c>
    </row>
    <row r="1318" spans="1:9" s="59" customFormat="1" x14ac:dyDescent="0.15">
      <c r="A1318" s="55">
        <v>1992</v>
      </c>
      <c r="B1318" s="58">
        <v>0</v>
      </c>
      <c r="C1318" s="58">
        <v>95</v>
      </c>
      <c r="D1318" s="58">
        <v>1</v>
      </c>
      <c r="E1318" s="58">
        <v>0</v>
      </c>
      <c r="F1318" s="58">
        <v>0</v>
      </c>
      <c r="G1318" s="58">
        <v>0</v>
      </c>
      <c r="H1318" s="58">
        <v>0.86486486500000004</v>
      </c>
      <c r="I1318" s="58">
        <v>0</v>
      </c>
    </row>
    <row r="1319" spans="1:9" s="59" customFormat="1" x14ac:dyDescent="0.15">
      <c r="A1319" s="55">
        <v>1993</v>
      </c>
      <c r="B1319" s="58">
        <v>0</v>
      </c>
      <c r="C1319" s="58">
        <v>243</v>
      </c>
      <c r="D1319" s="58">
        <v>1</v>
      </c>
      <c r="E1319" s="58">
        <v>0</v>
      </c>
      <c r="F1319" s="58">
        <v>0</v>
      </c>
      <c r="G1319" s="58">
        <v>0</v>
      </c>
      <c r="H1319" s="58">
        <v>0.86507936500000004</v>
      </c>
      <c r="I1319" s="58">
        <v>1</v>
      </c>
    </row>
    <row r="1320" spans="1:9" s="59" customFormat="1" x14ac:dyDescent="0.15">
      <c r="A1320" s="55">
        <v>1994</v>
      </c>
      <c r="B1320" s="58">
        <v>0</v>
      </c>
      <c r="C1320" s="58">
        <v>341</v>
      </c>
      <c r="D1320" s="58">
        <v>1</v>
      </c>
      <c r="E1320" s="58">
        <v>0</v>
      </c>
      <c r="F1320" s="58">
        <v>0</v>
      </c>
      <c r="G1320" s="58">
        <v>0</v>
      </c>
      <c r="H1320" s="58">
        <v>0.893939394</v>
      </c>
      <c r="I1320" s="58">
        <v>0</v>
      </c>
    </row>
    <row r="1321" spans="1:9" s="59" customFormat="1" x14ac:dyDescent="0.15">
      <c r="A1321" s="55">
        <v>1995</v>
      </c>
      <c r="B1321" s="58">
        <v>0</v>
      </c>
      <c r="C1321" s="58">
        <v>549</v>
      </c>
      <c r="D1321" s="58">
        <v>1</v>
      </c>
      <c r="E1321" s="58">
        <v>0</v>
      </c>
      <c r="F1321" s="58">
        <v>0</v>
      </c>
      <c r="G1321" s="58">
        <v>1</v>
      </c>
      <c r="H1321" s="58">
        <v>0.91772151899999999</v>
      </c>
      <c r="I1321" s="58">
        <v>0</v>
      </c>
    </row>
    <row r="1322" spans="1:9" s="59" customFormat="1" x14ac:dyDescent="0.15">
      <c r="A1322" s="55">
        <v>1996</v>
      </c>
      <c r="B1322" s="58">
        <v>0</v>
      </c>
      <c r="C1322" s="58">
        <v>480</v>
      </c>
      <c r="D1322" s="58">
        <v>1</v>
      </c>
      <c r="E1322" s="58">
        <v>0</v>
      </c>
      <c r="F1322" s="58">
        <v>0</v>
      </c>
      <c r="G1322" s="58">
        <v>1</v>
      </c>
      <c r="H1322" s="58">
        <v>0.86</v>
      </c>
      <c r="I1322" s="58">
        <v>0</v>
      </c>
    </row>
    <row r="1323" spans="1:9" s="59" customFormat="1" x14ac:dyDescent="0.15">
      <c r="A1323" s="55">
        <v>1997</v>
      </c>
      <c r="B1323" s="58">
        <v>0</v>
      </c>
      <c r="C1323" s="58">
        <v>115</v>
      </c>
      <c r="D1323" s="58">
        <v>1</v>
      </c>
      <c r="E1323" s="58">
        <v>0</v>
      </c>
      <c r="F1323" s="58">
        <v>0</v>
      </c>
      <c r="G1323" s="58">
        <v>1</v>
      </c>
      <c r="H1323" s="58">
        <v>0.84285714300000003</v>
      </c>
      <c r="I1323" s="58">
        <v>1</v>
      </c>
    </row>
    <row r="1324" spans="1:9" s="59" customFormat="1" x14ac:dyDescent="0.15">
      <c r="A1324" s="55">
        <v>1998</v>
      </c>
      <c r="B1324" s="58">
        <v>0</v>
      </c>
      <c r="C1324" s="58">
        <v>583</v>
      </c>
      <c r="D1324" s="58">
        <v>1</v>
      </c>
      <c r="E1324" s="58">
        <v>0</v>
      </c>
      <c r="F1324" s="58">
        <v>0</v>
      </c>
      <c r="G1324" s="58">
        <v>1</v>
      </c>
      <c r="H1324" s="58">
        <v>0.89516129</v>
      </c>
      <c r="I1324" s="58">
        <v>0</v>
      </c>
    </row>
    <row r="1325" spans="1:9" s="59" customFormat="1" x14ac:dyDescent="0.15">
      <c r="A1325" s="55">
        <v>1999</v>
      </c>
      <c r="B1325" s="58">
        <v>0</v>
      </c>
      <c r="C1325" s="58">
        <v>237</v>
      </c>
      <c r="D1325" s="58">
        <v>1</v>
      </c>
      <c r="E1325" s="58">
        <v>0</v>
      </c>
      <c r="F1325" s="58">
        <v>0</v>
      </c>
      <c r="G1325" s="58">
        <v>1</v>
      </c>
      <c r="H1325" s="58">
        <v>0.89552238799999995</v>
      </c>
      <c r="I1325" s="58">
        <v>1</v>
      </c>
    </row>
    <row r="1326" spans="1:9" s="59" customFormat="1" x14ac:dyDescent="0.15">
      <c r="A1326" s="55">
        <v>2000</v>
      </c>
      <c r="B1326" s="58">
        <v>0</v>
      </c>
      <c r="C1326" s="58">
        <v>298</v>
      </c>
      <c r="D1326" s="58">
        <v>1</v>
      </c>
      <c r="E1326" s="58">
        <v>0</v>
      </c>
      <c r="F1326" s="58">
        <v>0</v>
      </c>
      <c r="G1326" s="58">
        <v>1</v>
      </c>
      <c r="H1326" s="58">
        <v>0.91538461500000001</v>
      </c>
      <c r="I1326" s="58">
        <v>0</v>
      </c>
    </row>
    <row r="1327" spans="1:9" s="59" customFormat="1" x14ac:dyDescent="0.15">
      <c r="A1327" s="55">
        <v>2001</v>
      </c>
      <c r="B1327" s="58">
        <v>0</v>
      </c>
      <c r="C1327" s="58">
        <v>0</v>
      </c>
      <c r="D1327" s="58">
        <v>1</v>
      </c>
      <c r="E1327" s="58">
        <v>0</v>
      </c>
      <c r="F1327" s="58">
        <v>0</v>
      </c>
      <c r="G1327" s="58">
        <v>1</v>
      </c>
      <c r="H1327" s="58">
        <v>0.91269841299999999</v>
      </c>
      <c r="I1327" s="58">
        <v>0</v>
      </c>
    </row>
    <row r="1328" spans="1:9" s="59" customFormat="1" x14ac:dyDescent="0.15">
      <c r="A1328" s="55">
        <v>2002</v>
      </c>
      <c r="B1328" s="58">
        <v>0</v>
      </c>
      <c r="C1328" s="58">
        <v>0</v>
      </c>
      <c r="D1328" s="58">
        <v>1</v>
      </c>
      <c r="E1328" s="58">
        <v>0</v>
      </c>
      <c r="F1328" s="58">
        <v>0</v>
      </c>
      <c r="G1328" s="58">
        <v>1</v>
      </c>
      <c r="H1328" s="58">
        <v>0.91666666699999999</v>
      </c>
      <c r="I1328" s="58">
        <v>0</v>
      </c>
    </row>
    <row r="1329" spans="1:9" s="59" customFormat="1" x14ac:dyDescent="0.15">
      <c r="A1329" s="55">
        <v>2003</v>
      </c>
      <c r="B1329" s="58">
        <v>0</v>
      </c>
      <c r="C1329" s="58">
        <v>0</v>
      </c>
      <c r="D1329" s="58">
        <v>1</v>
      </c>
      <c r="E1329" s="58">
        <v>0</v>
      </c>
      <c r="F1329" s="58">
        <v>0</v>
      </c>
      <c r="G1329" s="58">
        <v>1</v>
      </c>
      <c r="H1329" s="58">
        <v>0.86</v>
      </c>
      <c r="I1329" s="58">
        <v>1</v>
      </c>
    </row>
    <row r="1330" spans="1:9" s="59" customFormat="1" x14ac:dyDescent="0.15">
      <c r="A1330" s="55">
        <v>2004</v>
      </c>
      <c r="B1330" s="58">
        <v>0</v>
      </c>
      <c r="C1330" s="58">
        <v>21</v>
      </c>
      <c r="D1330" s="58">
        <v>1</v>
      </c>
      <c r="E1330" s="58">
        <v>0</v>
      </c>
      <c r="F1330" s="58">
        <v>0</v>
      </c>
      <c r="G1330" s="58">
        <v>1</v>
      </c>
      <c r="H1330" s="58">
        <v>0.928571429</v>
      </c>
      <c r="I1330" s="58">
        <v>5</v>
      </c>
    </row>
    <row r="1331" spans="1:9" s="59" customFormat="1" x14ac:dyDescent="0.15">
      <c r="A1331" s="55">
        <v>2005</v>
      </c>
      <c r="B1331" s="58">
        <v>0</v>
      </c>
      <c r="C1331" s="58">
        <v>626</v>
      </c>
      <c r="D1331" s="58">
        <v>1</v>
      </c>
      <c r="E1331" s="58">
        <v>0</v>
      </c>
      <c r="F1331" s="58">
        <v>0</v>
      </c>
      <c r="G1331" s="58">
        <v>1</v>
      </c>
      <c r="H1331" s="58">
        <v>0.90972222199999997</v>
      </c>
      <c r="I1331" s="58">
        <v>3</v>
      </c>
    </row>
    <row r="1332" spans="1:9" s="59" customFormat="1" x14ac:dyDescent="0.15">
      <c r="A1332" s="55">
        <v>2006</v>
      </c>
      <c r="B1332" s="58">
        <v>0</v>
      </c>
      <c r="C1332" s="58">
        <v>330</v>
      </c>
      <c r="D1332" s="58">
        <v>1</v>
      </c>
      <c r="E1332" s="58">
        <v>0</v>
      </c>
      <c r="F1332" s="58">
        <v>0</v>
      </c>
      <c r="G1332" s="58">
        <v>1</v>
      </c>
      <c r="H1332" s="58">
        <v>0.94897959200000004</v>
      </c>
      <c r="I1332" s="58">
        <v>2</v>
      </c>
    </row>
    <row r="1333" spans="1:9" s="59" customFormat="1" x14ac:dyDescent="0.15">
      <c r="A1333" s="55">
        <v>2007</v>
      </c>
      <c r="B1333" s="58">
        <v>0</v>
      </c>
      <c r="C1333" s="58">
        <v>414</v>
      </c>
      <c r="D1333" s="58">
        <v>1</v>
      </c>
      <c r="E1333" s="58">
        <v>0</v>
      </c>
      <c r="F1333" s="58">
        <v>0</v>
      </c>
      <c r="G1333" s="58">
        <v>1</v>
      </c>
      <c r="H1333" s="58">
        <v>0.91558441599999996</v>
      </c>
      <c r="I1333" s="58">
        <v>1</v>
      </c>
    </row>
    <row r="1334" spans="1:9" s="59" customFormat="1" x14ac:dyDescent="0.15">
      <c r="A1334" s="55">
        <v>2008</v>
      </c>
      <c r="B1334" s="58">
        <v>0</v>
      </c>
      <c r="C1334" s="58">
        <v>298</v>
      </c>
      <c r="D1334" s="58">
        <v>1</v>
      </c>
      <c r="E1334" s="58">
        <v>0</v>
      </c>
      <c r="F1334" s="58">
        <v>0</v>
      </c>
      <c r="G1334" s="58">
        <v>1</v>
      </c>
      <c r="H1334" s="58">
        <v>0.89864864899999997</v>
      </c>
      <c r="I1334" s="58">
        <v>1</v>
      </c>
    </row>
    <row r="1335" spans="1:9" s="59" customFormat="1" x14ac:dyDescent="0.15">
      <c r="A1335" s="55">
        <v>2009</v>
      </c>
      <c r="B1335" s="58">
        <v>0</v>
      </c>
      <c r="C1335" s="58">
        <v>177</v>
      </c>
      <c r="D1335" s="58">
        <v>1</v>
      </c>
      <c r="E1335" s="58">
        <v>0</v>
      </c>
      <c r="F1335" s="58">
        <v>0</v>
      </c>
      <c r="G1335" s="58">
        <v>1</v>
      </c>
      <c r="H1335" s="58">
        <v>0.875</v>
      </c>
      <c r="I1335" s="58">
        <v>1</v>
      </c>
    </row>
    <row r="1336" spans="1:9" s="59" customFormat="1" x14ac:dyDescent="0.15">
      <c r="A1336" s="55">
        <v>2010</v>
      </c>
      <c r="B1336" s="58">
        <v>0</v>
      </c>
      <c r="C1336" s="58">
        <v>136</v>
      </c>
      <c r="D1336" s="58">
        <v>1</v>
      </c>
      <c r="E1336" s="58">
        <v>0</v>
      </c>
      <c r="F1336" s="58">
        <v>0</v>
      </c>
      <c r="G1336" s="58">
        <v>1</v>
      </c>
      <c r="H1336" s="58">
        <v>0.84507042300000002</v>
      </c>
      <c r="I1336" s="58">
        <v>2</v>
      </c>
    </row>
    <row r="1337" spans="1:9" s="59" customFormat="1" x14ac:dyDescent="0.15">
      <c r="A1337" s="55">
        <v>2011</v>
      </c>
      <c r="B1337" s="58">
        <v>0</v>
      </c>
      <c r="C1337" s="58">
        <v>37</v>
      </c>
      <c r="D1337" s="58">
        <v>1</v>
      </c>
      <c r="E1337" s="58">
        <v>0</v>
      </c>
      <c r="F1337" s="58">
        <v>0</v>
      </c>
      <c r="G1337" s="58">
        <v>1</v>
      </c>
      <c r="H1337" s="58">
        <v>0.91538461500000001</v>
      </c>
      <c r="I1337" s="58">
        <v>2</v>
      </c>
    </row>
    <row r="1338" spans="1:9" s="59" customFormat="1" x14ac:dyDescent="0.15">
      <c r="A1338" s="55">
        <v>2012</v>
      </c>
      <c r="B1338" s="58">
        <v>0</v>
      </c>
      <c r="C1338" s="58">
        <v>26</v>
      </c>
      <c r="D1338" s="58">
        <v>1</v>
      </c>
      <c r="E1338" s="58">
        <v>0</v>
      </c>
      <c r="F1338" s="58">
        <v>0</v>
      </c>
      <c r="G1338" s="58">
        <v>1</v>
      </c>
      <c r="H1338" s="58">
        <v>0.85616438399999995</v>
      </c>
      <c r="I1338" s="58">
        <v>1</v>
      </c>
    </row>
    <row r="1339" spans="1:9" s="59" customFormat="1" x14ac:dyDescent="0.15">
      <c r="A1339" s="55">
        <v>2013</v>
      </c>
      <c r="B1339" s="58">
        <v>0</v>
      </c>
      <c r="C1339" s="58">
        <v>10</v>
      </c>
      <c r="D1339" s="58">
        <v>1</v>
      </c>
      <c r="E1339" s="58">
        <v>0</v>
      </c>
      <c r="F1339" s="58">
        <v>0</v>
      </c>
      <c r="G1339" s="58">
        <v>1</v>
      </c>
      <c r="H1339" s="58">
        <v>0.87704917999999998</v>
      </c>
      <c r="I1339" s="58">
        <v>1</v>
      </c>
    </row>
    <row r="1340" spans="1:9" s="59" customFormat="1" x14ac:dyDescent="0.15">
      <c r="A1340" s="55">
        <v>2014</v>
      </c>
      <c r="B1340" s="58">
        <v>0</v>
      </c>
      <c r="C1340" s="58">
        <v>48</v>
      </c>
      <c r="D1340" s="58">
        <v>1</v>
      </c>
      <c r="E1340" s="58">
        <v>0</v>
      </c>
      <c r="F1340" s="58">
        <v>0</v>
      </c>
      <c r="G1340" s="58">
        <v>1</v>
      </c>
      <c r="H1340" s="58">
        <v>0.84810126600000002</v>
      </c>
      <c r="I1340" s="58">
        <v>2</v>
      </c>
    </row>
    <row r="1341" spans="1:9" s="59" customFormat="1" x14ac:dyDescent="0.15">
      <c r="A1341" s="55">
        <v>2015</v>
      </c>
      <c r="B1341" s="58">
        <v>0</v>
      </c>
      <c r="C1341" s="58">
        <v>12</v>
      </c>
      <c r="D1341" s="58">
        <v>1</v>
      </c>
      <c r="E1341" s="58">
        <v>0</v>
      </c>
      <c r="F1341" s="58">
        <v>0</v>
      </c>
      <c r="G1341" s="58">
        <v>1</v>
      </c>
      <c r="H1341" s="58">
        <v>0.86486486500000004</v>
      </c>
      <c r="I1341" s="58">
        <v>3</v>
      </c>
    </row>
    <row r="1342" spans="1:9" s="59" customFormat="1" x14ac:dyDescent="0.15">
      <c r="A1342" s="55">
        <v>2016</v>
      </c>
      <c r="B1342" s="58">
        <v>0</v>
      </c>
      <c r="C1342" s="58">
        <v>0</v>
      </c>
      <c r="D1342" s="58">
        <v>1</v>
      </c>
      <c r="E1342" s="58">
        <v>0</v>
      </c>
      <c r="F1342" s="58">
        <v>0</v>
      </c>
      <c r="G1342" s="58">
        <v>1</v>
      </c>
      <c r="H1342" s="58">
        <v>0.88749999999999996</v>
      </c>
      <c r="I1342" s="58">
        <v>4</v>
      </c>
    </row>
    <row r="1343" spans="1:9" s="59" customFormat="1" x14ac:dyDescent="0.15">
      <c r="A1343" s="55">
        <v>2017</v>
      </c>
      <c r="B1343" s="58">
        <v>0</v>
      </c>
      <c r="C1343" s="58">
        <v>24</v>
      </c>
      <c r="D1343" s="58">
        <v>1</v>
      </c>
      <c r="E1343" s="58">
        <v>0</v>
      </c>
      <c r="F1343" s="58">
        <v>0</v>
      </c>
      <c r="G1343" s="58">
        <v>1</v>
      </c>
      <c r="H1343" s="58">
        <v>0.89247311799999995</v>
      </c>
      <c r="I1343" s="58">
        <v>2</v>
      </c>
    </row>
    <row r="1344" spans="1:9" s="59" customFormat="1" x14ac:dyDescent="0.15">
      <c r="A1344" s="55">
        <v>2018</v>
      </c>
      <c r="B1344" s="58">
        <v>0</v>
      </c>
      <c r="C1344" s="58">
        <v>27</v>
      </c>
      <c r="D1344" s="58">
        <v>1</v>
      </c>
      <c r="E1344" s="58">
        <v>0</v>
      </c>
      <c r="F1344" s="58">
        <v>0</v>
      </c>
      <c r="G1344" s="58">
        <v>1</v>
      </c>
      <c r="H1344" s="58">
        <v>0.88095238099999995</v>
      </c>
      <c r="I1344" s="58">
        <v>2</v>
      </c>
    </row>
    <row r="1345" spans="1:9" s="59" customFormat="1" x14ac:dyDescent="0.15">
      <c r="A1345" s="55">
        <v>2019</v>
      </c>
      <c r="B1345" s="58">
        <v>0</v>
      </c>
      <c r="C1345" s="58">
        <v>27</v>
      </c>
      <c r="D1345" s="58">
        <v>1</v>
      </c>
      <c r="E1345" s="58">
        <v>0</v>
      </c>
      <c r="F1345" s="58">
        <v>0</v>
      </c>
      <c r="G1345" s="58">
        <v>1</v>
      </c>
      <c r="H1345" s="58">
        <v>0.86363636399999999</v>
      </c>
      <c r="I1345" s="58">
        <v>0</v>
      </c>
    </row>
    <row r="1346" spans="1:9" s="59" customFormat="1" x14ac:dyDescent="0.15">
      <c r="A1346" s="55">
        <v>2020</v>
      </c>
      <c r="B1346" s="58">
        <v>0</v>
      </c>
      <c r="C1346" s="58">
        <v>0</v>
      </c>
      <c r="D1346" s="58">
        <v>1</v>
      </c>
      <c r="E1346" s="58">
        <v>0</v>
      </c>
      <c r="F1346" s="58">
        <v>0</v>
      </c>
      <c r="G1346" s="58">
        <v>1</v>
      </c>
      <c r="H1346" s="58">
        <v>0.85858585899999995</v>
      </c>
      <c r="I1346" s="58">
        <v>2</v>
      </c>
    </row>
    <row r="1347" spans="1:9" s="59" customFormat="1" x14ac:dyDescent="0.15">
      <c r="A1347" s="55">
        <v>2021</v>
      </c>
      <c r="B1347" s="58">
        <v>0</v>
      </c>
      <c r="C1347" s="58">
        <v>1</v>
      </c>
      <c r="D1347" s="58">
        <v>1</v>
      </c>
      <c r="E1347" s="58">
        <v>0</v>
      </c>
      <c r="F1347" s="58">
        <v>0</v>
      </c>
      <c r="G1347" s="58">
        <v>1</v>
      </c>
      <c r="H1347" s="58">
        <v>0.9</v>
      </c>
      <c r="I1347" s="58">
        <v>1</v>
      </c>
    </row>
    <row r="1348" spans="1:9" s="59" customFormat="1" x14ac:dyDescent="0.15">
      <c r="A1348" s="55">
        <v>2022</v>
      </c>
      <c r="B1348" s="58">
        <v>0</v>
      </c>
      <c r="C1348" s="58">
        <v>12</v>
      </c>
      <c r="D1348" s="58">
        <v>1</v>
      </c>
      <c r="E1348" s="58">
        <v>0</v>
      </c>
      <c r="F1348" s="58">
        <v>0</v>
      </c>
      <c r="G1348" s="58">
        <v>1</v>
      </c>
      <c r="H1348" s="58">
        <v>0.87209302300000002</v>
      </c>
      <c r="I1348" s="58">
        <v>1</v>
      </c>
    </row>
    <row r="1349" spans="1:9" s="59" customFormat="1" x14ac:dyDescent="0.15">
      <c r="A1349" s="55">
        <v>2023</v>
      </c>
      <c r="B1349" s="58">
        <v>0</v>
      </c>
      <c r="C1349" s="58">
        <v>15</v>
      </c>
      <c r="D1349" s="58">
        <v>1</v>
      </c>
      <c r="E1349" s="58">
        <v>0</v>
      </c>
      <c r="F1349" s="58">
        <v>0</v>
      </c>
      <c r="G1349" s="58">
        <v>1</v>
      </c>
      <c r="H1349" s="58">
        <v>0.87058823500000004</v>
      </c>
      <c r="I1349" s="58">
        <v>1</v>
      </c>
    </row>
    <row r="1350" spans="1:9" x14ac:dyDescent="0.15">
      <c r="A1350" s="35">
        <v>1992</v>
      </c>
      <c r="B1350" s="57">
        <v>0</v>
      </c>
      <c r="C1350" s="57">
        <v>10</v>
      </c>
      <c r="D1350" s="57">
        <v>0</v>
      </c>
      <c r="E1350" s="57">
        <v>0</v>
      </c>
      <c r="F1350" s="57">
        <v>0</v>
      </c>
      <c r="G1350" s="57">
        <v>0</v>
      </c>
      <c r="H1350" s="57">
        <v>0.64084507000000002</v>
      </c>
      <c r="I1350" s="57">
        <v>0</v>
      </c>
    </row>
    <row r="1351" spans="1:9" x14ac:dyDescent="0.15">
      <c r="A1351" s="35">
        <v>1993</v>
      </c>
      <c r="B1351" s="57">
        <v>0</v>
      </c>
      <c r="C1351" s="57">
        <v>15</v>
      </c>
      <c r="D1351" s="57">
        <v>0</v>
      </c>
      <c r="E1351" s="57">
        <v>0</v>
      </c>
      <c r="F1351" s="57">
        <v>0</v>
      </c>
      <c r="G1351" s="57">
        <v>0</v>
      </c>
      <c r="H1351" s="57">
        <v>0.60483871</v>
      </c>
      <c r="I1351" s="57">
        <v>1</v>
      </c>
    </row>
    <row r="1352" spans="1:9" x14ac:dyDescent="0.15">
      <c r="A1352" s="35">
        <v>1994</v>
      </c>
      <c r="B1352" s="57">
        <v>0</v>
      </c>
      <c r="C1352" s="57">
        <v>10</v>
      </c>
      <c r="D1352" s="57">
        <v>0</v>
      </c>
      <c r="E1352" s="57">
        <v>0</v>
      </c>
      <c r="F1352" s="57">
        <v>0</v>
      </c>
      <c r="G1352" s="57">
        <v>0</v>
      </c>
      <c r="H1352" s="57">
        <v>0.68939393900000001</v>
      </c>
      <c r="I1352" s="57">
        <v>0</v>
      </c>
    </row>
    <row r="1353" spans="1:9" x14ac:dyDescent="0.15">
      <c r="A1353" s="35">
        <v>1995</v>
      </c>
      <c r="B1353" s="57">
        <v>0</v>
      </c>
      <c r="C1353" s="57">
        <v>10</v>
      </c>
      <c r="D1353" s="57">
        <v>0</v>
      </c>
      <c r="E1353" s="57">
        <v>0</v>
      </c>
      <c r="F1353" s="57">
        <v>0</v>
      </c>
      <c r="G1353" s="57">
        <v>0</v>
      </c>
      <c r="H1353" s="57">
        <v>0.69480519500000004</v>
      </c>
      <c r="I1353" s="57">
        <v>2</v>
      </c>
    </row>
    <row r="1354" spans="1:9" x14ac:dyDescent="0.15">
      <c r="A1354" s="35">
        <v>1996</v>
      </c>
      <c r="B1354" s="57">
        <v>0</v>
      </c>
      <c r="C1354" s="57">
        <v>18</v>
      </c>
      <c r="D1354" s="57">
        <v>0</v>
      </c>
      <c r="E1354" s="57">
        <v>0</v>
      </c>
      <c r="F1354" s="57">
        <v>0</v>
      </c>
      <c r="G1354" s="57">
        <v>0</v>
      </c>
      <c r="H1354" s="57">
        <v>0.67763157900000004</v>
      </c>
      <c r="I1354" s="57">
        <v>0</v>
      </c>
    </row>
    <row r="1355" spans="1:9" x14ac:dyDescent="0.15">
      <c r="A1355" s="35">
        <v>1997</v>
      </c>
      <c r="B1355" s="57">
        <v>0</v>
      </c>
      <c r="C1355" s="57">
        <v>8</v>
      </c>
      <c r="D1355" s="57">
        <v>0</v>
      </c>
      <c r="E1355" s="57">
        <v>0</v>
      </c>
      <c r="F1355" s="57">
        <v>0</v>
      </c>
      <c r="G1355" s="57">
        <v>0</v>
      </c>
      <c r="H1355" s="57">
        <v>0.63698630099999998</v>
      </c>
      <c r="I1355" s="57">
        <v>0</v>
      </c>
    </row>
    <row r="1356" spans="1:9" x14ac:dyDescent="0.15">
      <c r="A1356" s="35">
        <v>1998</v>
      </c>
      <c r="B1356" s="57">
        <v>0</v>
      </c>
      <c r="C1356" s="57">
        <v>8</v>
      </c>
      <c r="D1356" s="57">
        <v>0</v>
      </c>
      <c r="E1356" s="57">
        <v>0</v>
      </c>
      <c r="F1356" s="57">
        <v>0</v>
      </c>
      <c r="G1356" s="57">
        <v>0</v>
      </c>
      <c r="H1356" s="57">
        <v>0.71774193500000005</v>
      </c>
      <c r="I1356" s="57">
        <v>0</v>
      </c>
    </row>
    <row r="1357" spans="1:9" x14ac:dyDescent="0.15">
      <c r="A1357" s="35">
        <v>1999</v>
      </c>
      <c r="B1357" s="57">
        <v>0</v>
      </c>
      <c r="C1357" s="57">
        <v>15</v>
      </c>
      <c r="D1357" s="57">
        <v>0</v>
      </c>
      <c r="E1357" s="57">
        <v>0</v>
      </c>
      <c r="F1357" s="57">
        <v>0</v>
      </c>
      <c r="G1357" s="57">
        <v>0</v>
      </c>
      <c r="H1357" s="57">
        <v>0.66428571400000003</v>
      </c>
      <c r="I1357" s="57">
        <v>2</v>
      </c>
    </row>
    <row r="1358" spans="1:9" x14ac:dyDescent="0.15">
      <c r="A1358" s="35">
        <v>2000</v>
      </c>
      <c r="B1358" s="57">
        <v>0</v>
      </c>
      <c r="C1358" s="57">
        <v>8</v>
      </c>
      <c r="D1358" s="57">
        <v>0</v>
      </c>
      <c r="E1358" s="57">
        <v>0</v>
      </c>
      <c r="F1358" s="57">
        <v>0</v>
      </c>
      <c r="G1358" s="57">
        <v>0</v>
      </c>
      <c r="H1358" s="57">
        <v>0.69117647100000001</v>
      </c>
      <c r="I1358" s="57">
        <v>0</v>
      </c>
    </row>
    <row r="1359" spans="1:9" x14ac:dyDescent="0.15">
      <c r="A1359" s="35">
        <v>2001</v>
      </c>
      <c r="B1359" s="57">
        <v>0</v>
      </c>
      <c r="C1359" s="57">
        <v>7</v>
      </c>
      <c r="D1359" s="57">
        <v>0</v>
      </c>
      <c r="E1359" s="57">
        <v>0</v>
      </c>
      <c r="F1359" s="57">
        <v>0</v>
      </c>
      <c r="G1359" s="57">
        <v>0</v>
      </c>
      <c r="H1359" s="57">
        <v>0.66911764699999998</v>
      </c>
      <c r="I1359" s="57">
        <v>1</v>
      </c>
    </row>
    <row r="1360" spans="1:9" x14ac:dyDescent="0.15">
      <c r="A1360" s="35">
        <v>2002</v>
      </c>
      <c r="B1360" s="57">
        <v>0</v>
      </c>
      <c r="C1360" s="57">
        <v>5</v>
      </c>
      <c r="D1360" s="57">
        <v>0</v>
      </c>
      <c r="E1360" s="57">
        <v>0</v>
      </c>
      <c r="F1360" s="57">
        <v>0</v>
      </c>
      <c r="G1360" s="57">
        <v>0</v>
      </c>
      <c r="H1360" s="57">
        <v>0.69178082200000002</v>
      </c>
      <c r="I1360" s="57">
        <v>2</v>
      </c>
    </row>
    <row r="1361" spans="1:9" x14ac:dyDescent="0.15">
      <c r="A1361" s="35">
        <v>2003</v>
      </c>
      <c r="B1361" s="57">
        <v>0</v>
      </c>
      <c r="C1361" s="57">
        <v>7</v>
      </c>
      <c r="D1361" s="57">
        <v>0</v>
      </c>
      <c r="E1361" s="57">
        <v>0</v>
      </c>
      <c r="F1361" s="57">
        <v>0</v>
      </c>
      <c r="G1361" s="57">
        <v>0</v>
      </c>
      <c r="H1361" s="57">
        <v>0.63815789499999998</v>
      </c>
      <c r="I1361" s="57">
        <v>1</v>
      </c>
    </row>
    <row r="1362" spans="1:9" x14ac:dyDescent="0.15">
      <c r="A1362" s="35">
        <v>2004</v>
      </c>
      <c r="B1362" s="57">
        <v>0</v>
      </c>
      <c r="C1362" s="57">
        <v>18</v>
      </c>
      <c r="D1362" s="57">
        <v>0</v>
      </c>
      <c r="E1362" s="57">
        <v>0</v>
      </c>
      <c r="F1362" s="57">
        <v>0</v>
      </c>
      <c r="G1362" s="57">
        <v>0</v>
      </c>
      <c r="H1362" s="57">
        <v>0.683098592</v>
      </c>
      <c r="I1362" s="57">
        <v>1</v>
      </c>
    </row>
    <row r="1363" spans="1:9" x14ac:dyDescent="0.15">
      <c r="A1363" s="35">
        <v>2005</v>
      </c>
      <c r="B1363" s="57">
        <v>0</v>
      </c>
      <c r="C1363" s="57">
        <v>18</v>
      </c>
      <c r="D1363" s="57">
        <v>0</v>
      </c>
      <c r="E1363" s="57">
        <v>0</v>
      </c>
      <c r="F1363" s="57">
        <v>0</v>
      </c>
      <c r="G1363" s="57">
        <v>0</v>
      </c>
      <c r="H1363" s="57">
        <v>0.69594594600000004</v>
      </c>
      <c r="I1363" s="57">
        <v>1</v>
      </c>
    </row>
    <row r="1364" spans="1:9" x14ac:dyDescent="0.15">
      <c r="A1364" s="35">
        <v>2006</v>
      </c>
      <c r="B1364" s="57">
        <v>0</v>
      </c>
      <c r="C1364" s="57">
        <v>12</v>
      </c>
      <c r="D1364" s="57">
        <v>0</v>
      </c>
      <c r="E1364" s="57">
        <v>0</v>
      </c>
      <c r="F1364" s="57">
        <v>0</v>
      </c>
      <c r="G1364" s="57">
        <v>0</v>
      </c>
      <c r="H1364" s="57">
        <v>0.74242424200000001</v>
      </c>
      <c r="I1364" s="57">
        <v>1</v>
      </c>
    </row>
    <row r="1365" spans="1:9" x14ac:dyDescent="0.15">
      <c r="A1365" s="35">
        <v>2007</v>
      </c>
      <c r="B1365" s="57">
        <v>0</v>
      </c>
      <c r="C1365" s="57">
        <v>10</v>
      </c>
      <c r="D1365" s="57">
        <v>0</v>
      </c>
      <c r="E1365" s="57">
        <v>0</v>
      </c>
      <c r="F1365" s="57">
        <v>0</v>
      </c>
      <c r="G1365" s="57">
        <v>0</v>
      </c>
      <c r="H1365" s="57">
        <v>0.69230769199999997</v>
      </c>
      <c r="I1365" s="57">
        <v>2</v>
      </c>
    </row>
    <row r="1366" spans="1:9" x14ac:dyDescent="0.15">
      <c r="A1366" s="35">
        <v>2008</v>
      </c>
      <c r="B1366" s="57">
        <v>0</v>
      </c>
      <c r="C1366" s="57">
        <v>3</v>
      </c>
      <c r="D1366" s="57">
        <v>0</v>
      </c>
      <c r="E1366" s="57">
        <v>0</v>
      </c>
      <c r="F1366" s="57">
        <v>0</v>
      </c>
      <c r="G1366" s="57">
        <v>0</v>
      </c>
      <c r="H1366" s="57">
        <v>0.693333333</v>
      </c>
      <c r="I1366" s="57">
        <v>1</v>
      </c>
    </row>
    <row r="1367" spans="1:9" x14ac:dyDescent="0.15">
      <c r="A1367" s="35">
        <v>2009</v>
      </c>
      <c r="B1367" s="57">
        <v>0</v>
      </c>
      <c r="C1367" s="57">
        <v>3</v>
      </c>
      <c r="D1367" s="57">
        <v>0</v>
      </c>
      <c r="E1367" s="57">
        <v>0</v>
      </c>
      <c r="F1367" s="57">
        <v>0</v>
      </c>
      <c r="G1367" s="57">
        <v>0</v>
      </c>
      <c r="H1367" s="57">
        <v>0.63235294099999995</v>
      </c>
      <c r="I1367" s="57">
        <v>0</v>
      </c>
    </row>
    <row r="1368" spans="1:9" x14ac:dyDescent="0.15">
      <c r="A1368" s="35">
        <v>2010</v>
      </c>
      <c r="B1368" s="57">
        <v>0</v>
      </c>
      <c r="C1368" s="57">
        <v>3</v>
      </c>
      <c r="D1368" s="57">
        <v>0</v>
      </c>
      <c r="E1368" s="57">
        <v>0</v>
      </c>
      <c r="F1368" s="57">
        <v>0</v>
      </c>
      <c r="G1368" s="57">
        <v>0</v>
      </c>
      <c r="H1368" s="57">
        <v>0.64788732400000004</v>
      </c>
      <c r="I1368" s="57">
        <v>1</v>
      </c>
    </row>
    <row r="1369" spans="1:9" x14ac:dyDescent="0.15">
      <c r="A1369" s="35">
        <v>2011</v>
      </c>
      <c r="B1369" s="57">
        <v>0</v>
      </c>
      <c r="C1369" s="57">
        <v>3</v>
      </c>
      <c r="D1369" s="57">
        <v>0</v>
      </c>
      <c r="E1369" s="57">
        <v>0</v>
      </c>
      <c r="F1369" s="57">
        <v>0</v>
      </c>
      <c r="G1369" s="57">
        <v>0</v>
      </c>
      <c r="H1369" s="57">
        <v>0.68115941999999996</v>
      </c>
      <c r="I1369" s="57">
        <v>0</v>
      </c>
    </row>
    <row r="1370" spans="1:9" x14ac:dyDescent="0.15">
      <c r="A1370" s="35">
        <v>2012</v>
      </c>
      <c r="B1370" s="57">
        <v>0</v>
      </c>
      <c r="C1370" s="57">
        <v>3</v>
      </c>
      <c r="D1370" s="57">
        <v>0</v>
      </c>
      <c r="E1370" s="57">
        <v>0</v>
      </c>
      <c r="F1370" s="57">
        <v>0</v>
      </c>
      <c r="G1370" s="57">
        <v>0</v>
      </c>
      <c r="H1370" s="57">
        <v>0.63194444400000005</v>
      </c>
      <c r="I1370" s="57">
        <v>2</v>
      </c>
    </row>
    <row r="1371" spans="1:9" x14ac:dyDescent="0.15">
      <c r="A1371" s="35">
        <v>2013</v>
      </c>
      <c r="B1371" s="57">
        <v>0</v>
      </c>
      <c r="C1371" s="57">
        <v>13</v>
      </c>
      <c r="D1371" s="57">
        <v>0</v>
      </c>
      <c r="E1371" s="57">
        <v>0</v>
      </c>
      <c r="F1371" s="57">
        <v>0</v>
      </c>
      <c r="G1371" s="57">
        <v>0</v>
      </c>
      <c r="H1371" s="57">
        <v>0.61904761900000005</v>
      </c>
      <c r="I1371" s="57">
        <v>0</v>
      </c>
    </row>
    <row r="1372" spans="1:9" x14ac:dyDescent="0.15">
      <c r="A1372" s="35">
        <v>2014</v>
      </c>
      <c r="B1372" s="57">
        <v>0</v>
      </c>
      <c r="C1372" s="57">
        <v>14</v>
      </c>
      <c r="D1372" s="57">
        <v>0</v>
      </c>
      <c r="E1372" s="57">
        <v>0</v>
      </c>
      <c r="F1372" s="57">
        <v>0</v>
      </c>
      <c r="G1372" s="57">
        <v>0</v>
      </c>
      <c r="H1372" s="57">
        <v>0.62179487200000005</v>
      </c>
      <c r="I1372" s="57">
        <v>2</v>
      </c>
    </row>
    <row r="1373" spans="1:9" x14ac:dyDescent="0.15">
      <c r="A1373" s="35">
        <v>2015</v>
      </c>
      <c r="B1373" s="57">
        <v>0</v>
      </c>
      <c r="C1373" s="57">
        <v>20</v>
      </c>
      <c r="D1373" s="57">
        <v>0</v>
      </c>
      <c r="E1373" s="57">
        <v>0</v>
      </c>
      <c r="F1373" s="57">
        <v>0</v>
      </c>
      <c r="G1373" s="57">
        <v>0</v>
      </c>
      <c r="H1373" s="57">
        <v>0.6</v>
      </c>
      <c r="I1373" s="57">
        <v>1</v>
      </c>
    </row>
    <row r="1374" spans="1:9" x14ac:dyDescent="0.15">
      <c r="A1374" s="35">
        <v>2016</v>
      </c>
      <c r="B1374" s="57">
        <v>0</v>
      </c>
      <c r="C1374" s="57">
        <v>9</v>
      </c>
      <c r="D1374" s="57">
        <v>0</v>
      </c>
      <c r="E1374" s="57">
        <v>0</v>
      </c>
      <c r="F1374" s="57">
        <v>0</v>
      </c>
      <c r="G1374" s="57">
        <v>0</v>
      </c>
      <c r="H1374" s="57">
        <v>0.59375</v>
      </c>
      <c r="I1374" s="57">
        <v>2</v>
      </c>
    </row>
    <row r="1375" spans="1:9" x14ac:dyDescent="0.15">
      <c r="A1375" s="35">
        <v>2017</v>
      </c>
      <c r="B1375" s="57">
        <v>0</v>
      </c>
      <c r="C1375" s="57">
        <v>15</v>
      </c>
      <c r="D1375" s="57">
        <v>0</v>
      </c>
      <c r="E1375" s="57">
        <v>0</v>
      </c>
      <c r="F1375" s="57">
        <v>0</v>
      </c>
      <c r="G1375" s="57">
        <v>0</v>
      </c>
      <c r="H1375" s="57">
        <v>0.66489361700000005</v>
      </c>
      <c r="I1375" s="57">
        <v>1</v>
      </c>
    </row>
    <row r="1376" spans="1:9" x14ac:dyDescent="0.15">
      <c r="A1376" s="35">
        <v>2018</v>
      </c>
      <c r="B1376" s="57">
        <v>0</v>
      </c>
      <c r="C1376" s="57">
        <v>21</v>
      </c>
      <c r="D1376" s="57">
        <v>0</v>
      </c>
      <c r="E1376" s="57">
        <v>0</v>
      </c>
      <c r="F1376" s="57">
        <v>0</v>
      </c>
      <c r="G1376" s="57">
        <v>0</v>
      </c>
      <c r="H1376" s="57">
        <v>0.66826923100000002</v>
      </c>
      <c r="I1376" s="57">
        <v>1</v>
      </c>
    </row>
    <row r="1377" spans="1:9" x14ac:dyDescent="0.15">
      <c r="A1377" s="35">
        <v>2019</v>
      </c>
      <c r="B1377" s="57">
        <v>0</v>
      </c>
      <c r="C1377" s="57">
        <v>21</v>
      </c>
      <c r="D1377" s="57">
        <v>0</v>
      </c>
      <c r="E1377" s="57">
        <v>0</v>
      </c>
      <c r="F1377" s="57">
        <v>0</v>
      </c>
      <c r="G1377" s="57">
        <v>0</v>
      </c>
      <c r="H1377" s="57">
        <v>0.60204081600000003</v>
      </c>
      <c r="I1377" s="57">
        <v>1</v>
      </c>
    </row>
    <row r="1378" spans="1:9" x14ac:dyDescent="0.15">
      <c r="A1378" s="35">
        <v>2020</v>
      </c>
      <c r="B1378" s="57">
        <v>0</v>
      </c>
      <c r="C1378" s="57">
        <v>-8.5</v>
      </c>
      <c r="D1378" s="57">
        <v>0</v>
      </c>
      <c r="E1378" s="57">
        <v>0</v>
      </c>
      <c r="F1378" s="57">
        <v>0</v>
      </c>
      <c r="G1378" s="57">
        <v>0</v>
      </c>
      <c r="H1378" s="57">
        <v>0.60714285700000004</v>
      </c>
      <c r="I1378" s="57">
        <v>0</v>
      </c>
    </row>
    <row r="1379" spans="1:9" x14ac:dyDescent="0.15">
      <c r="A1379" s="35">
        <v>2021</v>
      </c>
      <c r="B1379" s="57">
        <v>0</v>
      </c>
      <c r="C1379" s="57">
        <v>45</v>
      </c>
      <c r="D1379" s="57">
        <v>0</v>
      </c>
      <c r="E1379" s="57">
        <v>0</v>
      </c>
      <c r="F1379" s="57">
        <v>0</v>
      </c>
      <c r="G1379" s="57">
        <v>0</v>
      </c>
      <c r="H1379" s="57">
        <v>0.60465116299999999</v>
      </c>
      <c r="I1379" s="57">
        <v>0</v>
      </c>
    </row>
    <row r="1380" spans="1:9" x14ac:dyDescent="0.15">
      <c r="A1380" s="35">
        <v>2022</v>
      </c>
      <c r="B1380" s="57">
        <v>0</v>
      </c>
      <c r="C1380" s="57">
        <v>19</v>
      </c>
      <c r="D1380" s="57">
        <v>0</v>
      </c>
      <c r="E1380" s="57">
        <v>0</v>
      </c>
      <c r="F1380" s="57">
        <v>0</v>
      </c>
      <c r="G1380" s="57">
        <v>0</v>
      </c>
      <c r="H1380" s="57">
        <v>0.50568181800000001</v>
      </c>
      <c r="I1380" s="57">
        <v>1</v>
      </c>
    </row>
    <row r="1381" spans="1:9" x14ac:dyDescent="0.15">
      <c r="A1381" s="35">
        <v>2023</v>
      </c>
      <c r="B1381" s="57">
        <v>0</v>
      </c>
      <c r="C1381" s="57">
        <v>1</v>
      </c>
      <c r="D1381" s="57">
        <v>0</v>
      </c>
      <c r="E1381" s="57">
        <v>0</v>
      </c>
      <c r="F1381" s="57">
        <v>0</v>
      </c>
      <c r="G1381" s="57">
        <v>0</v>
      </c>
      <c r="H1381" s="57">
        <v>0.55172413799999998</v>
      </c>
      <c r="I1381" s="57">
        <v>0</v>
      </c>
    </row>
    <row r="1382" spans="1:9" s="59" customFormat="1" x14ac:dyDescent="0.15">
      <c r="A1382" s="55">
        <v>1992</v>
      </c>
      <c r="B1382" s="58">
        <v>0</v>
      </c>
      <c r="C1382" s="58">
        <v>26</v>
      </c>
      <c r="D1382" s="58">
        <v>0</v>
      </c>
      <c r="E1382" s="58">
        <v>0</v>
      </c>
      <c r="F1382" s="58">
        <v>0</v>
      </c>
      <c r="G1382" s="58">
        <v>0</v>
      </c>
      <c r="H1382" s="58">
        <v>0.918918919</v>
      </c>
      <c r="I1382" s="58">
        <v>2</v>
      </c>
    </row>
    <row r="1383" spans="1:9" s="59" customFormat="1" x14ac:dyDescent="0.15">
      <c r="A1383" s="55">
        <v>1993</v>
      </c>
      <c r="B1383" s="58">
        <v>0</v>
      </c>
      <c r="C1383" s="58">
        <v>26</v>
      </c>
      <c r="D1383" s="58">
        <v>0</v>
      </c>
      <c r="E1383" s="58">
        <v>0</v>
      </c>
      <c r="F1383" s="58">
        <v>0</v>
      </c>
      <c r="G1383" s="58">
        <v>0</v>
      </c>
      <c r="H1383" s="58">
        <v>0.9453125</v>
      </c>
      <c r="I1383" s="58">
        <v>2</v>
      </c>
    </row>
    <row r="1384" spans="1:9" s="59" customFormat="1" x14ac:dyDescent="0.15">
      <c r="A1384" s="55">
        <v>1994</v>
      </c>
      <c r="B1384" s="58">
        <v>0</v>
      </c>
      <c r="C1384" s="58">
        <v>24</v>
      </c>
      <c r="D1384" s="58">
        <v>0</v>
      </c>
      <c r="E1384" s="58">
        <v>0</v>
      </c>
      <c r="F1384" s="58">
        <v>0</v>
      </c>
      <c r="G1384" s="58">
        <v>0</v>
      </c>
      <c r="H1384" s="58">
        <v>0.91176470600000004</v>
      </c>
      <c r="I1384" s="58">
        <v>1</v>
      </c>
    </row>
    <row r="1385" spans="1:9" s="59" customFormat="1" x14ac:dyDescent="0.15">
      <c r="A1385" s="55">
        <v>1995</v>
      </c>
      <c r="B1385" s="58">
        <v>0</v>
      </c>
      <c r="C1385" s="58">
        <v>24</v>
      </c>
      <c r="D1385" s="58">
        <v>0</v>
      </c>
      <c r="E1385" s="58">
        <v>0</v>
      </c>
      <c r="F1385" s="58">
        <v>0</v>
      </c>
      <c r="G1385" s="58">
        <v>0</v>
      </c>
      <c r="H1385" s="58">
        <v>0.91139240499999996</v>
      </c>
      <c r="I1385" s="58">
        <v>0</v>
      </c>
    </row>
    <row r="1386" spans="1:9" s="59" customFormat="1" x14ac:dyDescent="0.15">
      <c r="A1386" s="55">
        <v>1996</v>
      </c>
      <c r="B1386" s="58">
        <v>0</v>
      </c>
      <c r="C1386" s="58">
        <v>13</v>
      </c>
      <c r="D1386" s="58">
        <v>0</v>
      </c>
      <c r="E1386" s="58">
        <v>0</v>
      </c>
      <c r="F1386" s="58">
        <v>0</v>
      </c>
      <c r="G1386" s="58">
        <v>0</v>
      </c>
      <c r="H1386" s="58">
        <v>0.93421052599999999</v>
      </c>
      <c r="I1386" s="58">
        <v>1</v>
      </c>
    </row>
    <row r="1387" spans="1:9" s="59" customFormat="1" x14ac:dyDescent="0.15">
      <c r="A1387" s="55">
        <v>1997</v>
      </c>
      <c r="B1387" s="58">
        <v>0</v>
      </c>
      <c r="C1387" s="58">
        <v>10</v>
      </c>
      <c r="D1387" s="58">
        <v>0</v>
      </c>
      <c r="E1387" s="58">
        <v>0</v>
      </c>
      <c r="F1387" s="58">
        <v>0</v>
      </c>
      <c r="G1387" s="58">
        <v>0</v>
      </c>
      <c r="H1387" s="58">
        <v>0.90410958900000005</v>
      </c>
      <c r="I1387" s="58">
        <v>0</v>
      </c>
    </row>
    <row r="1388" spans="1:9" s="59" customFormat="1" x14ac:dyDescent="0.15">
      <c r="A1388" s="55">
        <v>1998</v>
      </c>
      <c r="B1388" s="58">
        <v>0</v>
      </c>
      <c r="C1388" s="58">
        <v>10</v>
      </c>
      <c r="D1388" s="58">
        <v>0</v>
      </c>
      <c r="E1388" s="58">
        <v>0</v>
      </c>
      <c r="F1388" s="58">
        <v>0</v>
      </c>
      <c r="G1388" s="58">
        <v>0</v>
      </c>
      <c r="H1388" s="58">
        <v>0.93650793700000001</v>
      </c>
      <c r="I1388" s="58">
        <v>0</v>
      </c>
    </row>
    <row r="1389" spans="1:9" s="59" customFormat="1" x14ac:dyDescent="0.15">
      <c r="A1389" s="55">
        <v>1999</v>
      </c>
      <c r="B1389" s="58">
        <v>0</v>
      </c>
      <c r="C1389" s="58">
        <v>10</v>
      </c>
      <c r="D1389" s="58">
        <v>0</v>
      </c>
      <c r="E1389" s="58">
        <v>0</v>
      </c>
      <c r="F1389" s="58">
        <v>0</v>
      </c>
      <c r="G1389" s="58">
        <v>0</v>
      </c>
      <c r="H1389" s="58">
        <v>0.928571429</v>
      </c>
      <c r="I1389" s="58">
        <v>3</v>
      </c>
    </row>
    <row r="1390" spans="1:9" s="59" customFormat="1" x14ac:dyDescent="0.15">
      <c r="A1390" s="55">
        <v>2000</v>
      </c>
      <c r="B1390" s="58">
        <v>0</v>
      </c>
      <c r="C1390" s="58">
        <v>0</v>
      </c>
      <c r="D1390" s="58">
        <v>0</v>
      </c>
      <c r="E1390" s="58">
        <v>0</v>
      </c>
      <c r="F1390" s="58">
        <v>0</v>
      </c>
      <c r="G1390" s="58">
        <v>0</v>
      </c>
      <c r="H1390" s="58">
        <v>0.94117647100000001</v>
      </c>
      <c r="I1390" s="58">
        <v>2</v>
      </c>
    </row>
    <row r="1391" spans="1:9" s="59" customFormat="1" x14ac:dyDescent="0.15">
      <c r="A1391" s="55">
        <v>2001</v>
      </c>
      <c r="B1391" s="58">
        <v>0</v>
      </c>
      <c r="C1391" s="58">
        <v>0</v>
      </c>
      <c r="D1391" s="58">
        <v>0</v>
      </c>
      <c r="E1391" s="58">
        <v>0</v>
      </c>
      <c r="F1391" s="58">
        <v>0</v>
      </c>
      <c r="G1391" s="58">
        <v>0</v>
      </c>
      <c r="H1391" s="58">
        <v>0.91176470600000004</v>
      </c>
      <c r="I1391" s="58">
        <v>0</v>
      </c>
    </row>
    <row r="1392" spans="1:9" s="59" customFormat="1" x14ac:dyDescent="0.15">
      <c r="A1392" s="55">
        <v>2002</v>
      </c>
      <c r="B1392" s="58">
        <v>0</v>
      </c>
      <c r="C1392" s="58">
        <v>0</v>
      </c>
      <c r="D1392" s="58">
        <v>0</v>
      </c>
      <c r="E1392" s="58">
        <v>0</v>
      </c>
      <c r="F1392" s="58">
        <v>0</v>
      </c>
      <c r="G1392" s="58">
        <v>0</v>
      </c>
      <c r="H1392" s="58">
        <v>0.925675676</v>
      </c>
      <c r="I1392" s="58">
        <v>1</v>
      </c>
    </row>
    <row r="1393" spans="1:9" s="59" customFormat="1" x14ac:dyDescent="0.15">
      <c r="A1393" s="55">
        <v>2003</v>
      </c>
      <c r="B1393" s="58">
        <v>0</v>
      </c>
      <c r="C1393" s="58">
        <v>0</v>
      </c>
      <c r="D1393" s="58">
        <v>0</v>
      </c>
      <c r="E1393" s="58">
        <v>0</v>
      </c>
      <c r="F1393" s="58">
        <v>0</v>
      </c>
      <c r="G1393" s="58">
        <v>0</v>
      </c>
      <c r="H1393" s="58">
        <v>0.88961038999999997</v>
      </c>
      <c r="I1393" s="58">
        <v>2</v>
      </c>
    </row>
    <row r="1394" spans="1:9" s="59" customFormat="1" x14ac:dyDescent="0.15">
      <c r="A1394" s="55">
        <v>2004</v>
      </c>
      <c r="B1394" s="58">
        <v>0</v>
      </c>
      <c r="C1394" s="58">
        <v>0</v>
      </c>
      <c r="D1394" s="58">
        <v>0</v>
      </c>
      <c r="E1394" s="58">
        <v>0</v>
      </c>
      <c r="F1394" s="58">
        <v>0</v>
      </c>
      <c r="G1394" s="58">
        <v>0</v>
      </c>
      <c r="H1394" s="58">
        <v>0.93055555599999995</v>
      </c>
      <c r="I1394" s="58">
        <v>1</v>
      </c>
    </row>
    <row r="1395" spans="1:9" s="59" customFormat="1" x14ac:dyDescent="0.15">
      <c r="A1395" s="55">
        <v>2005</v>
      </c>
      <c r="B1395" s="58">
        <v>0</v>
      </c>
      <c r="C1395" s="58">
        <v>0</v>
      </c>
      <c r="D1395" s="58">
        <v>0</v>
      </c>
      <c r="E1395" s="58">
        <v>0</v>
      </c>
      <c r="F1395" s="58">
        <v>0</v>
      </c>
      <c r="G1395" s="58">
        <v>0</v>
      </c>
      <c r="H1395" s="58">
        <v>0.9</v>
      </c>
      <c r="I1395" s="58">
        <v>0</v>
      </c>
    </row>
    <row r="1396" spans="1:9" s="59" customFormat="1" x14ac:dyDescent="0.15">
      <c r="A1396" s="55">
        <v>2006</v>
      </c>
      <c r="B1396" s="58">
        <v>0</v>
      </c>
      <c r="C1396" s="58">
        <v>0</v>
      </c>
      <c r="D1396" s="58">
        <v>0</v>
      </c>
      <c r="E1396" s="58">
        <v>0</v>
      </c>
      <c r="F1396" s="58">
        <v>0</v>
      </c>
      <c r="G1396" s="58">
        <v>0</v>
      </c>
      <c r="H1396" s="58">
        <v>0.94554455400000004</v>
      </c>
      <c r="I1396" s="58">
        <v>0</v>
      </c>
    </row>
    <row r="1397" spans="1:9" s="59" customFormat="1" x14ac:dyDescent="0.15">
      <c r="A1397" s="55">
        <v>2007</v>
      </c>
      <c r="B1397" s="58">
        <v>0</v>
      </c>
      <c r="C1397" s="58">
        <v>0</v>
      </c>
      <c r="D1397" s="58">
        <v>0</v>
      </c>
      <c r="E1397" s="58">
        <v>0</v>
      </c>
      <c r="F1397" s="58">
        <v>0</v>
      </c>
      <c r="G1397" s="58">
        <v>0</v>
      </c>
      <c r="H1397" s="58">
        <v>0.93037974700000003</v>
      </c>
      <c r="I1397" s="58">
        <v>3</v>
      </c>
    </row>
    <row r="1398" spans="1:9" s="59" customFormat="1" x14ac:dyDescent="0.15">
      <c r="A1398" s="55">
        <v>2008</v>
      </c>
      <c r="B1398" s="58">
        <v>0</v>
      </c>
      <c r="C1398" s="58">
        <v>0</v>
      </c>
      <c r="D1398" s="58">
        <v>0</v>
      </c>
      <c r="E1398" s="58">
        <v>0</v>
      </c>
      <c r="F1398" s="58">
        <v>0</v>
      </c>
      <c r="G1398" s="58">
        <v>0</v>
      </c>
      <c r="H1398" s="58">
        <v>0.93421052599999999</v>
      </c>
      <c r="I1398" s="58">
        <v>2</v>
      </c>
    </row>
    <row r="1399" spans="1:9" s="59" customFormat="1" x14ac:dyDescent="0.15">
      <c r="A1399" s="55">
        <v>2009</v>
      </c>
      <c r="B1399" s="58">
        <v>0</v>
      </c>
      <c r="C1399" s="58">
        <v>2</v>
      </c>
      <c r="D1399" s="58">
        <v>0</v>
      </c>
      <c r="E1399" s="58">
        <v>0</v>
      </c>
      <c r="F1399" s="58">
        <v>0</v>
      </c>
      <c r="G1399" s="58">
        <v>0</v>
      </c>
      <c r="H1399" s="58">
        <v>0.91911764699999998</v>
      </c>
      <c r="I1399" s="58">
        <v>1</v>
      </c>
    </row>
    <row r="1400" spans="1:9" s="59" customFormat="1" x14ac:dyDescent="0.15">
      <c r="A1400" s="55">
        <v>2010</v>
      </c>
      <c r="B1400" s="58">
        <v>0</v>
      </c>
      <c r="C1400" s="58">
        <v>2</v>
      </c>
      <c r="D1400" s="58">
        <v>0</v>
      </c>
      <c r="E1400" s="58">
        <v>0</v>
      </c>
      <c r="F1400" s="58">
        <v>0</v>
      </c>
      <c r="G1400" s="58">
        <v>0</v>
      </c>
      <c r="H1400" s="58">
        <v>0.90277777800000003</v>
      </c>
      <c r="I1400" s="58">
        <v>0</v>
      </c>
    </row>
    <row r="1401" spans="1:9" s="59" customFormat="1" x14ac:dyDescent="0.15">
      <c r="A1401" s="55">
        <v>2011</v>
      </c>
      <c r="B1401" s="58">
        <v>0</v>
      </c>
      <c r="C1401" s="58">
        <v>7</v>
      </c>
      <c r="D1401" s="58">
        <v>0</v>
      </c>
      <c r="E1401" s="58">
        <v>0</v>
      </c>
      <c r="F1401" s="58">
        <v>0</v>
      </c>
      <c r="G1401" s="58">
        <v>0</v>
      </c>
      <c r="H1401" s="58">
        <v>0.95652173900000004</v>
      </c>
      <c r="I1401" s="58">
        <v>0</v>
      </c>
    </row>
    <row r="1402" spans="1:9" s="59" customFormat="1" x14ac:dyDescent="0.15">
      <c r="A1402" s="55">
        <v>2012</v>
      </c>
      <c r="B1402" s="58">
        <v>0</v>
      </c>
      <c r="C1402" s="58">
        <v>9</v>
      </c>
      <c r="D1402" s="58">
        <v>0</v>
      </c>
      <c r="E1402" s="58">
        <v>0</v>
      </c>
      <c r="F1402" s="58">
        <v>0</v>
      </c>
      <c r="G1402" s="58">
        <v>0</v>
      </c>
      <c r="H1402" s="58">
        <v>0.93243243200000003</v>
      </c>
      <c r="I1402" s="58">
        <v>0</v>
      </c>
    </row>
    <row r="1403" spans="1:9" s="59" customFormat="1" x14ac:dyDescent="0.15">
      <c r="A1403" s="55">
        <v>2013</v>
      </c>
      <c r="B1403" s="58">
        <v>0</v>
      </c>
      <c r="C1403" s="58">
        <v>5</v>
      </c>
      <c r="D1403" s="58">
        <v>0</v>
      </c>
      <c r="E1403" s="58">
        <v>0</v>
      </c>
      <c r="F1403" s="58">
        <v>0</v>
      </c>
      <c r="G1403" s="58">
        <v>0</v>
      </c>
      <c r="H1403" s="58">
        <v>0.93650793700000001</v>
      </c>
      <c r="I1403" s="58">
        <v>0</v>
      </c>
    </row>
    <row r="1404" spans="1:9" s="59" customFormat="1" x14ac:dyDescent="0.15">
      <c r="A1404" s="55">
        <v>2014</v>
      </c>
      <c r="B1404" s="58">
        <v>0</v>
      </c>
      <c r="C1404" s="58">
        <v>5</v>
      </c>
      <c r="D1404" s="58">
        <v>0</v>
      </c>
      <c r="E1404" s="58">
        <v>0</v>
      </c>
      <c r="F1404" s="58">
        <v>0</v>
      </c>
      <c r="G1404" s="58">
        <v>0</v>
      </c>
      <c r="H1404" s="58">
        <v>0.91874999999999996</v>
      </c>
      <c r="I1404" s="58">
        <v>1</v>
      </c>
    </row>
    <row r="1405" spans="1:9" s="59" customFormat="1" x14ac:dyDescent="0.15">
      <c r="A1405" s="55">
        <v>2015</v>
      </c>
      <c r="B1405" s="58">
        <v>0</v>
      </c>
      <c r="C1405" s="58">
        <v>5</v>
      </c>
      <c r="D1405" s="58">
        <v>0</v>
      </c>
      <c r="E1405" s="58">
        <v>0</v>
      </c>
      <c r="F1405" s="58">
        <v>0</v>
      </c>
      <c r="G1405" s="58">
        <v>0</v>
      </c>
      <c r="H1405" s="58">
        <v>0.89473684200000003</v>
      </c>
      <c r="I1405" s="58">
        <v>2</v>
      </c>
    </row>
    <row r="1406" spans="1:9" s="59" customFormat="1" x14ac:dyDescent="0.15">
      <c r="A1406" s="55">
        <v>2016</v>
      </c>
      <c r="B1406" s="58">
        <v>0</v>
      </c>
      <c r="C1406" s="58">
        <v>0</v>
      </c>
      <c r="D1406" s="58">
        <v>0</v>
      </c>
      <c r="E1406" s="58">
        <v>0</v>
      </c>
      <c r="F1406" s="58">
        <v>0</v>
      </c>
      <c r="G1406" s="58">
        <v>0</v>
      </c>
      <c r="H1406" s="58">
        <v>0.90123456800000001</v>
      </c>
      <c r="I1406" s="58">
        <v>2</v>
      </c>
    </row>
    <row r="1407" spans="1:9" s="59" customFormat="1" x14ac:dyDescent="0.15">
      <c r="A1407" s="55">
        <v>2017</v>
      </c>
      <c r="B1407" s="58">
        <v>0</v>
      </c>
      <c r="C1407" s="58">
        <v>0</v>
      </c>
      <c r="D1407" s="58">
        <v>0</v>
      </c>
      <c r="E1407" s="58">
        <v>0</v>
      </c>
      <c r="F1407" s="58">
        <v>0</v>
      </c>
      <c r="G1407" s="58">
        <v>0</v>
      </c>
      <c r="H1407" s="58">
        <v>0.89784946200000004</v>
      </c>
      <c r="I1407" s="58">
        <v>2</v>
      </c>
    </row>
    <row r="1408" spans="1:9" s="59" customFormat="1" x14ac:dyDescent="0.15">
      <c r="A1408" s="55">
        <v>2018</v>
      </c>
      <c r="B1408" s="58">
        <v>0</v>
      </c>
      <c r="C1408" s="58">
        <v>0</v>
      </c>
      <c r="D1408" s="58">
        <v>0</v>
      </c>
      <c r="E1408" s="58">
        <v>0</v>
      </c>
      <c r="F1408" s="58">
        <v>0</v>
      </c>
      <c r="G1408" s="58">
        <v>1</v>
      </c>
      <c r="H1408" s="58">
        <v>0.91981132099999996</v>
      </c>
      <c r="I1408" s="58">
        <v>0</v>
      </c>
    </row>
    <row r="1409" spans="1:9" s="59" customFormat="1" x14ac:dyDescent="0.15">
      <c r="A1409" s="55">
        <v>2019</v>
      </c>
      <c r="B1409" s="58">
        <v>0</v>
      </c>
      <c r="C1409" s="58">
        <v>0</v>
      </c>
      <c r="D1409" s="58">
        <v>0</v>
      </c>
      <c r="E1409" s="58">
        <v>0</v>
      </c>
      <c r="F1409" s="58">
        <v>0</v>
      </c>
      <c r="G1409" s="58">
        <v>1</v>
      </c>
      <c r="H1409" s="58">
        <v>0.9</v>
      </c>
      <c r="I1409" s="58">
        <v>2</v>
      </c>
    </row>
    <row r="1410" spans="1:9" s="59" customFormat="1" x14ac:dyDescent="0.15">
      <c r="A1410" s="55">
        <v>2020</v>
      </c>
      <c r="B1410" s="58">
        <v>0</v>
      </c>
      <c r="C1410" s="58">
        <v>0</v>
      </c>
      <c r="D1410" s="58">
        <v>0</v>
      </c>
      <c r="E1410" s="58">
        <v>0</v>
      </c>
      <c r="F1410" s="58">
        <v>0</v>
      </c>
      <c r="G1410" s="58">
        <v>1</v>
      </c>
      <c r="H1410" s="58">
        <v>0.87</v>
      </c>
      <c r="I1410" s="58">
        <v>0</v>
      </c>
    </row>
    <row r="1411" spans="1:9" s="59" customFormat="1" x14ac:dyDescent="0.15">
      <c r="A1411" s="55">
        <v>2021</v>
      </c>
      <c r="B1411" s="58">
        <v>0</v>
      </c>
      <c r="C1411" s="58">
        <v>0</v>
      </c>
      <c r="D1411" s="58">
        <v>0</v>
      </c>
      <c r="E1411" s="58">
        <v>0</v>
      </c>
      <c r="F1411" s="58">
        <v>0</v>
      </c>
      <c r="G1411" s="58">
        <v>1</v>
      </c>
      <c r="H1411" s="58">
        <v>0.89285714299999996</v>
      </c>
      <c r="I1411" s="58">
        <v>0</v>
      </c>
    </row>
    <row r="1412" spans="1:9" s="59" customFormat="1" x14ac:dyDescent="0.15">
      <c r="A1412" s="55">
        <v>2022</v>
      </c>
      <c r="B1412" s="58">
        <v>0</v>
      </c>
      <c r="C1412" s="58">
        <v>15</v>
      </c>
      <c r="D1412" s="58">
        <v>0</v>
      </c>
      <c r="E1412" s="58">
        <v>0</v>
      </c>
      <c r="F1412" s="58">
        <v>0</v>
      </c>
      <c r="G1412" s="58">
        <v>1</v>
      </c>
      <c r="H1412" s="58">
        <v>0.89887640400000002</v>
      </c>
      <c r="I1412" s="58">
        <v>2</v>
      </c>
    </row>
    <row r="1413" spans="1:9" s="59" customFormat="1" x14ac:dyDescent="0.15">
      <c r="A1413" s="55">
        <v>2023</v>
      </c>
      <c r="B1413" s="58">
        <v>0</v>
      </c>
      <c r="C1413" s="58">
        <v>5</v>
      </c>
      <c r="D1413" s="58">
        <v>0</v>
      </c>
      <c r="E1413" s="58">
        <v>0</v>
      </c>
      <c r="F1413" s="58">
        <v>0</v>
      </c>
      <c r="G1413" s="58">
        <v>1</v>
      </c>
      <c r="H1413" s="58">
        <v>0.92045454500000001</v>
      </c>
      <c r="I1413" s="58">
        <v>2</v>
      </c>
    </row>
    <row r="1414" spans="1:9" x14ac:dyDescent="0.15">
      <c r="A1414" s="35">
        <v>1992</v>
      </c>
      <c r="B1414" s="57">
        <v>0</v>
      </c>
      <c r="C1414" s="57">
        <v>249</v>
      </c>
      <c r="D1414" s="57">
        <v>0</v>
      </c>
      <c r="E1414" s="57">
        <v>0</v>
      </c>
      <c r="F1414" s="57">
        <v>0</v>
      </c>
      <c r="G1414" s="57">
        <v>0</v>
      </c>
      <c r="H1414" s="57">
        <v>0.655405405</v>
      </c>
      <c r="I1414" s="57">
        <v>0</v>
      </c>
    </row>
    <row r="1415" spans="1:9" x14ac:dyDescent="0.15">
      <c r="A1415" s="35">
        <v>1993</v>
      </c>
      <c r="B1415" s="57">
        <v>0</v>
      </c>
      <c r="C1415" s="57">
        <v>34</v>
      </c>
      <c r="D1415" s="57">
        <v>0</v>
      </c>
      <c r="E1415" s="57">
        <v>0</v>
      </c>
      <c r="F1415" s="57">
        <v>0</v>
      </c>
      <c r="G1415" s="57">
        <v>0</v>
      </c>
      <c r="H1415" s="57">
        <v>0.60317460300000003</v>
      </c>
      <c r="I1415" s="57">
        <v>1</v>
      </c>
    </row>
    <row r="1416" spans="1:9" x14ac:dyDescent="0.15">
      <c r="A1416" s="35">
        <v>1994</v>
      </c>
      <c r="B1416" s="57">
        <v>0</v>
      </c>
      <c r="C1416" s="57">
        <v>221</v>
      </c>
      <c r="D1416" s="57">
        <v>0</v>
      </c>
      <c r="E1416" s="57">
        <v>0</v>
      </c>
      <c r="F1416" s="57">
        <v>0</v>
      </c>
      <c r="G1416" s="57">
        <v>0</v>
      </c>
      <c r="H1416" s="57">
        <v>0.63235294099999995</v>
      </c>
      <c r="I1416" s="57">
        <v>1</v>
      </c>
    </row>
    <row r="1417" spans="1:9" x14ac:dyDescent="0.15">
      <c r="A1417" s="35">
        <v>1995</v>
      </c>
      <c r="B1417" s="57">
        <v>0</v>
      </c>
      <c r="C1417" s="57">
        <v>10</v>
      </c>
      <c r="D1417" s="57">
        <v>0</v>
      </c>
      <c r="E1417" s="57">
        <v>0</v>
      </c>
      <c r="F1417" s="57">
        <v>0</v>
      </c>
      <c r="G1417" s="57">
        <v>0</v>
      </c>
      <c r="H1417" s="57">
        <v>0.66874999999999996</v>
      </c>
      <c r="I1417" s="57">
        <v>0</v>
      </c>
    </row>
    <row r="1418" spans="1:9" x14ac:dyDescent="0.15">
      <c r="A1418" s="35">
        <v>1996</v>
      </c>
      <c r="B1418" s="57">
        <v>0</v>
      </c>
      <c r="C1418" s="57">
        <v>5</v>
      </c>
      <c r="D1418" s="57">
        <v>0</v>
      </c>
      <c r="E1418" s="57">
        <v>0</v>
      </c>
      <c r="F1418" s="57">
        <v>0</v>
      </c>
      <c r="G1418" s="57">
        <v>0</v>
      </c>
      <c r="H1418" s="57">
        <v>0.61842105300000005</v>
      </c>
      <c r="I1418" s="57">
        <v>0</v>
      </c>
    </row>
    <row r="1419" spans="1:9" x14ac:dyDescent="0.15">
      <c r="A1419" s="35">
        <v>1997</v>
      </c>
      <c r="B1419" s="57">
        <v>0</v>
      </c>
      <c r="C1419" s="57">
        <v>25</v>
      </c>
      <c r="D1419" s="57">
        <v>0</v>
      </c>
      <c r="E1419" s="57">
        <v>0</v>
      </c>
      <c r="F1419" s="57">
        <v>0</v>
      </c>
      <c r="G1419" s="57">
        <v>0</v>
      </c>
      <c r="H1419" s="57">
        <v>0.61643835599999997</v>
      </c>
      <c r="I1419" s="57">
        <v>0</v>
      </c>
    </row>
    <row r="1420" spans="1:9" x14ac:dyDescent="0.15">
      <c r="A1420" s="35">
        <v>1998</v>
      </c>
      <c r="B1420" s="57">
        <v>0</v>
      </c>
      <c r="C1420" s="57">
        <v>40</v>
      </c>
      <c r="D1420" s="57">
        <v>0</v>
      </c>
      <c r="E1420" s="57">
        <v>-1</v>
      </c>
      <c r="F1420" s="57">
        <v>0</v>
      </c>
      <c r="G1420" s="57">
        <v>0</v>
      </c>
      <c r="H1420" s="57">
        <v>0.65873015899999998</v>
      </c>
      <c r="I1420" s="57">
        <v>0</v>
      </c>
    </row>
    <row r="1421" spans="1:9" x14ac:dyDescent="0.15">
      <c r="A1421" s="35">
        <v>1999</v>
      </c>
      <c r="B1421" s="57">
        <v>0</v>
      </c>
      <c r="C1421" s="57">
        <v>18</v>
      </c>
      <c r="D1421" s="57">
        <v>0</v>
      </c>
      <c r="E1421" s="57">
        <v>-1</v>
      </c>
      <c r="F1421" s="57">
        <v>0</v>
      </c>
      <c r="G1421" s="57">
        <v>0</v>
      </c>
      <c r="H1421" s="57">
        <v>0.630434783</v>
      </c>
      <c r="I1421" s="57">
        <v>0</v>
      </c>
    </row>
    <row r="1422" spans="1:9" x14ac:dyDescent="0.15">
      <c r="A1422" s="35">
        <v>2000</v>
      </c>
      <c r="B1422" s="57">
        <v>0</v>
      </c>
      <c r="C1422" s="57">
        <v>165</v>
      </c>
      <c r="D1422" s="57">
        <v>0</v>
      </c>
      <c r="E1422" s="57">
        <v>-1</v>
      </c>
      <c r="F1422" s="57">
        <v>0</v>
      </c>
      <c r="G1422" s="57">
        <v>0</v>
      </c>
      <c r="H1422" s="57">
        <v>0.625</v>
      </c>
      <c r="I1422" s="57">
        <v>0</v>
      </c>
    </row>
    <row r="1423" spans="1:9" x14ac:dyDescent="0.15">
      <c r="A1423" s="35">
        <v>2001</v>
      </c>
      <c r="B1423" s="57">
        <v>0</v>
      </c>
      <c r="C1423" s="57">
        <v>1</v>
      </c>
      <c r="D1423" s="57">
        <v>0</v>
      </c>
      <c r="E1423" s="57">
        <v>-1</v>
      </c>
      <c r="F1423" s="57">
        <v>0</v>
      </c>
      <c r="G1423" s="57">
        <v>0</v>
      </c>
      <c r="H1423" s="57">
        <v>0.61194029900000002</v>
      </c>
      <c r="I1423" s="57">
        <v>1</v>
      </c>
    </row>
    <row r="1424" spans="1:9" x14ac:dyDescent="0.15">
      <c r="A1424" s="35">
        <v>2002</v>
      </c>
      <c r="B1424" s="57">
        <v>0</v>
      </c>
      <c r="C1424" s="57">
        <v>12</v>
      </c>
      <c r="D1424" s="57">
        <v>0</v>
      </c>
      <c r="E1424" s="57">
        <v>0</v>
      </c>
      <c r="F1424" s="57">
        <v>0</v>
      </c>
      <c r="G1424" s="57">
        <v>0</v>
      </c>
      <c r="H1424" s="57">
        <v>0.668918919</v>
      </c>
      <c r="I1424" s="57">
        <v>0</v>
      </c>
    </row>
    <row r="1425" spans="1:9" x14ac:dyDescent="0.15">
      <c r="A1425" s="35">
        <v>2003</v>
      </c>
      <c r="B1425" s="57">
        <v>0</v>
      </c>
      <c r="C1425" s="57">
        <v>12</v>
      </c>
      <c r="D1425" s="57">
        <v>0</v>
      </c>
      <c r="E1425" s="57">
        <v>0</v>
      </c>
      <c r="F1425" s="57">
        <v>0</v>
      </c>
      <c r="G1425" s="57">
        <v>0</v>
      </c>
      <c r="H1425" s="57">
        <v>0.63636363600000001</v>
      </c>
      <c r="I1425" s="57">
        <v>1</v>
      </c>
    </row>
    <row r="1426" spans="1:9" x14ac:dyDescent="0.15">
      <c r="A1426" s="35">
        <v>2004</v>
      </c>
      <c r="B1426" s="57">
        <v>0</v>
      </c>
      <c r="C1426" s="57">
        <v>11</v>
      </c>
      <c r="D1426" s="57">
        <v>0</v>
      </c>
      <c r="E1426" s="57">
        <v>0</v>
      </c>
      <c r="F1426" s="57">
        <v>0</v>
      </c>
      <c r="G1426" s="57">
        <v>0</v>
      </c>
      <c r="H1426" s="57">
        <v>0.63888888899999996</v>
      </c>
      <c r="I1426" s="57">
        <v>1</v>
      </c>
    </row>
    <row r="1427" spans="1:9" x14ac:dyDescent="0.15">
      <c r="A1427" s="35">
        <v>2005</v>
      </c>
      <c r="B1427" s="57">
        <v>0</v>
      </c>
      <c r="C1427" s="57">
        <v>8</v>
      </c>
      <c r="D1427" s="57">
        <v>0</v>
      </c>
      <c r="E1427" s="57">
        <v>0</v>
      </c>
      <c r="F1427" s="57">
        <v>0</v>
      </c>
      <c r="G1427" s="57">
        <v>0</v>
      </c>
      <c r="H1427" s="57">
        <v>0.67333333299999998</v>
      </c>
      <c r="I1427" s="57">
        <v>0</v>
      </c>
    </row>
    <row r="1428" spans="1:9" x14ac:dyDescent="0.15">
      <c r="A1428" s="35">
        <v>2006</v>
      </c>
      <c r="B1428" s="57">
        <v>0</v>
      </c>
      <c r="C1428" s="57">
        <v>22</v>
      </c>
      <c r="D1428" s="57">
        <v>0</v>
      </c>
      <c r="E1428" s="57">
        <v>0</v>
      </c>
      <c r="F1428" s="57">
        <v>0</v>
      </c>
      <c r="G1428" s="57">
        <v>0</v>
      </c>
      <c r="H1428" s="57">
        <v>0.7</v>
      </c>
      <c r="I1428" s="57">
        <v>1</v>
      </c>
    </row>
    <row r="1429" spans="1:9" x14ac:dyDescent="0.15">
      <c r="A1429" s="35">
        <v>2007</v>
      </c>
      <c r="B1429" s="57">
        <v>0</v>
      </c>
      <c r="C1429" s="57">
        <v>29</v>
      </c>
      <c r="D1429" s="57">
        <v>0</v>
      </c>
      <c r="E1429" s="57">
        <v>0</v>
      </c>
      <c r="F1429" s="57">
        <v>0</v>
      </c>
      <c r="G1429" s="57">
        <v>0</v>
      </c>
      <c r="H1429" s="57">
        <v>0.658227848</v>
      </c>
      <c r="I1429" s="57">
        <v>2</v>
      </c>
    </row>
    <row r="1430" spans="1:9" x14ac:dyDescent="0.15">
      <c r="A1430" s="35">
        <v>2008</v>
      </c>
      <c r="B1430" s="57">
        <v>0</v>
      </c>
      <c r="C1430" s="57">
        <v>22</v>
      </c>
      <c r="D1430" s="57">
        <v>0</v>
      </c>
      <c r="E1430" s="57">
        <v>0</v>
      </c>
      <c r="F1430" s="57">
        <v>0</v>
      </c>
      <c r="G1430" s="57">
        <v>0</v>
      </c>
      <c r="H1430" s="57">
        <v>0.63815789499999998</v>
      </c>
      <c r="I1430" s="57">
        <v>0</v>
      </c>
    </row>
    <row r="1431" spans="1:9" x14ac:dyDescent="0.15">
      <c r="A1431" s="35">
        <v>2009</v>
      </c>
      <c r="B1431" s="57">
        <v>0</v>
      </c>
      <c r="C1431" s="57">
        <v>37</v>
      </c>
      <c r="D1431" s="57">
        <v>0</v>
      </c>
      <c r="E1431" s="57">
        <v>0</v>
      </c>
      <c r="F1431" s="57">
        <v>0</v>
      </c>
      <c r="G1431" s="57">
        <v>0</v>
      </c>
      <c r="H1431" s="57">
        <v>0.57352941199999996</v>
      </c>
      <c r="I1431" s="57">
        <v>0</v>
      </c>
    </row>
    <row r="1432" spans="1:9" x14ac:dyDescent="0.15">
      <c r="A1432" s="35">
        <v>2010</v>
      </c>
      <c r="B1432" s="57">
        <v>0</v>
      </c>
      <c r="C1432" s="57">
        <v>49</v>
      </c>
      <c r="D1432" s="57">
        <v>0</v>
      </c>
      <c r="E1432" s="57">
        <v>0</v>
      </c>
      <c r="F1432" s="57">
        <v>0</v>
      </c>
      <c r="G1432" s="57">
        <v>0</v>
      </c>
      <c r="H1432" s="57">
        <v>0.625</v>
      </c>
      <c r="I1432" s="57">
        <v>1</v>
      </c>
    </row>
    <row r="1433" spans="1:9" x14ac:dyDescent="0.15">
      <c r="A1433" s="35">
        <v>2011</v>
      </c>
      <c r="B1433" s="57">
        <v>0</v>
      </c>
      <c r="C1433" s="57">
        <v>29</v>
      </c>
      <c r="D1433" s="57">
        <v>0</v>
      </c>
      <c r="E1433" s="57">
        <v>0</v>
      </c>
      <c r="F1433" s="57">
        <v>0</v>
      </c>
      <c r="G1433" s="57">
        <v>0</v>
      </c>
      <c r="H1433" s="57">
        <v>0.65217391300000005</v>
      </c>
      <c r="I1433" s="57">
        <v>1</v>
      </c>
    </row>
    <row r="1434" spans="1:9" x14ac:dyDescent="0.15">
      <c r="A1434" s="35">
        <v>2012</v>
      </c>
      <c r="B1434" s="57">
        <v>0</v>
      </c>
      <c r="C1434" s="57">
        <v>10</v>
      </c>
      <c r="D1434" s="57">
        <v>0</v>
      </c>
      <c r="E1434" s="57">
        <v>0</v>
      </c>
      <c r="F1434" s="57">
        <v>0</v>
      </c>
      <c r="G1434" s="57">
        <v>0</v>
      </c>
      <c r="H1434" s="57">
        <v>0.64864864899999997</v>
      </c>
      <c r="I1434" s="57">
        <v>0</v>
      </c>
    </row>
    <row r="1435" spans="1:9" x14ac:dyDescent="0.15">
      <c r="A1435" s="35">
        <v>2013</v>
      </c>
      <c r="B1435" s="57">
        <v>0</v>
      </c>
      <c r="C1435" s="57">
        <v>20</v>
      </c>
      <c r="D1435" s="57">
        <v>0</v>
      </c>
      <c r="E1435" s="57">
        <v>0</v>
      </c>
      <c r="F1435" s="57">
        <v>0</v>
      </c>
      <c r="G1435" s="57">
        <v>0</v>
      </c>
      <c r="H1435" s="57">
        <v>0.58730158700000001</v>
      </c>
      <c r="I1435" s="57">
        <v>1</v>
      </c>
    </row>
    <row r="1436" spans="1:9" x14ac:dyDescent="0.15">
      <c r="A1436" s="35">
        <v>2014</v>
      </c>
      <c r="B1436" s="57">
        <v>0</v>
      </c>
      <c r="C1436" s="57">
        <v>42</v>
      </c>
      <c r="D1436" s="57">
        <v>0</v>
      </c>
      <c r="E1436" s="57">
        <v>0</v>
      </c>
      <c r="F1436" s="57">
        <v>0</v>
      </c>
      <c r="G1436" s="57">
        <v>0</v>
      </c>
      <c r="H1436" s="57">
        <v>0.62025316500000005</v>
      </c>
      <c r="I1436" s="57">
        <v>0</v>
      </c>
    </row>
    <row r="1437" spans="1:9" x14ac:dyDescent="0.15">
      <c r="A1437" s="35">
        <v>2015</v>
      </c>
      <c r="B1437" s="57">
        <v>0</v>
      </c>
      <c r="C1437" s="57">
        <v>67</v>
      </c>
      <c r="D1437" s="57">
        <v>0</v>
      </c>
      <c r="E1437" s="57">
        <v>0</v>
      </c>
      <c r="F1437" s="57">
        <v>0</v>
      </c>
      <c r="G1437" s="57">
        <v>0</v>
      </c>
      <c r="H1437" s="57">
        <v>0.61184210500000002</v>
      </c>
      <c r="I1437" s="57">
        <v>2</v>
      </c>
    </row>
    <row r="1438" spans="1:9" x14ac:dyDescent="0.15">
      <c r="A1438" s="35">
        <v>2016</v>
      </c>
      <c r="B1438" s="57">
        <v>0</v>
      </c>
      <c r="C1438" s="57">
        <v>29</v>
      </c>
      <c r="D1438" s="57">
        <v>0</v>
      </c>
      <c r="E1438" s="57">
        <v>0</v>
      </c>
      <c r="F1438" s="57">
        <v>0</v>
      </c>
      <c r="G1438" s="57">
        <v>0</v>
      </c>
      <c r="H1438" s="57">
        <v>0.63749999999999996</v>
      </c>
      <c r="I1438" s="57">
        <v>0</v>
      </c>
    </row>
    <row r="1439" spans="1:9" x14ac:dyDescent="0.15">
      <c r="A1439" s="35">
        <v>2017</v>
      </c>
      <c r="B1439" s="57">
        <v>0</v>
      </c>
      <c r="C1439" s="57">
        <v>9</v>
      </c>
      <c r="D1439" s="57">
        <v>0</v>
      </c>
      <c r="E1439" s="57">
        <v>0</v>
      </c>
      <c r="F1439" s="57">
        <v>0</v>
      </c>
      <c r="G1439" s="57">
        <v>0</v>
      </c>
      <c r="H1439" s="57">
        <v>0.66489361700000005</v>
      </c>
      <c r="I1439" s="57">
        <v>2</v>
      </c>
    </row>
    <row r="1440" spans="1:9" x14ac:dyDescent="0.15">
      <c r="A1440" s="35">
        <v>2018</v>
      </c>
      <c r="B1440" s="57">
        <v>0</v>
      </c>
      <c r="C1440" s="57">
        <v>-9</v>
      </c>
      <c r="D1440" s="57">
        <v>0</v>
      </c>
      <c r="E1440" s="57">
        <v>0</v>
      </c>
      <c r="F1440" s="57">
        <v>0</v>
      </c>
      <c r="G1440" s="57">
        <v>0</v>
      </c>
      <c r="H1440" s="57">
        <v>0.69339622599999995</v>
      </c>
      <c r="I1440" s="57">
        <v>1</v>
      </c>
    </row>
    <row r="1441" spans="1:9" x14ac:dyDescent="0.15">
      <c r="A1441" s="35">
        <v>2019</v>
      </c>
      <c r="B1441" s="57">
        <v>0</v>
      </c>
      <c r="C1441" s="57">
        <v>58.5</v>
      </c>
      <c r="D1441" s="57">
        <v>0</v>
      </c>
      <c r="E1441" s="57">
        <v>0</v>
      </c>
      <c r="F1441" s="57">
        <v>0</v>
      </c>
      <c r="G1441" s="57">
        <v>0</v>
      </c>
      <c r="H1441" s="57">
        <v>0.64500000000000002</v>
      </c>
      <c r="I1441" s="57">
        <v>1</v>
      </c>
    </row>
    <row r="1442" spans="1:9" x14ac:dyDescent="0.15">
      <c r="A1442" s="35">
        <v>2020</v>
      </c>
      <c r="B1442" s="57">
        <v>0</v>
      </c>
      <c r="C1442" s="57">
        <v>48.5</v>
      </c>
      <c r="D1442" s="57">
        <v>0</v>
      </c>
      <c r="E1442" s="57">
        <v>0</v>
      </c>
      <c r="F1442" s="57">
        <v>0</v>
      </c>
      <c r="G1442" s="57">
        <v>0</v>
      </c>
      <c r="H1442" s="57">
        <v>0.67</v>
      </c>
      <c r="I1442" s="57">
        <v>0</v>
      </c>
    </row>
    <row r="1443" spans="1:9" x14ac:dyDescent="0.15">
      <c r="A1443" s="35">
        <v>2021</v>
      </c>
      <c r="B1443" s="57">
        <v>0</v>
      </c>
      <c r="C1443" s="57">
        <v>50</v>
      </c>
      <c r="D1443" s="57">
        <v>0</v>
      </c>
      <c r="E1443" s="57">
        <v>0</v>
      </c>
      <c r="F1443" s="57">
        <v>0</v>
      </c>
      <c r="G1443" s="57">
        <v>0</v>
      </c>
      <c r="H1443" s="57">
        <v>0.64117647099999997</v>
      </c>
      <c r="I1443" s="57">
        <v>0</v>
      </c>
    </row>
    <row r="1444" spans="1:9" x14ac:dyDescent="0.15">
      <c r="A1444" s="35">
        <v>2022</v>
      </c>
      <c r="B1444" s="57">
        <v>0</v>
      </c>
      <c r="C1444" s="57">
        <v>20</v>
      </c>
      <c r="D1444" s="57">
        <v>0</v>
      </c>
      <c r="E1444" s="57">
        <v>0</v>
      </c>
      <c r="F1444" s="57">
        <v>0</v>
      </c>
      <c r="G1444" s="57">
        <v>0</v>
      </c>
      <c r="H1444" s="57">
        <v>0.60112359599999998</v>
      </c>
      <c r="I1444" s="57">
        <v>2</v>
      </c>
    </row>
    <row r="1445" spans="1:9" x14ac:dyDescent="0.15">
      <c r="A1445" s="35">
        <v>2023</v>
      </c>
      <c r="B1445" s="57">
        <v>0</v>
      </c>
      <c r="C1445" s="57">
        <v>35</v>
      </c>
      <c r="D1445" s="57">
        <v>0</v>
      </c>
      <c r="E1445" s="57">
        <v>0</v>
      </c>
      <c r="F1445" s="57">
        <v>0</v>
      </c>
      <c r="G1445" s="57">
        <v>0</v>
      </c>
      <c r="H1445" s="57">
        <v>0.60344827599999995</v>
      </c>
      <c r="I1445" s="57">
        <v>2</v>
      </c>
    </row>
    <row r="1446" spans="1:9" s="59" customFormat="1" x14ac:dyDescent="0.15">
      <c r="A1446" s="55">
        <v>1992</v>
      </c>
      <c r="B1446" s="58">
        <v>0</v>
      </c>
      <c r="C1446" s="58">
        <v>0</v>
      </c>
      <c r="D1446" s="58">
        <v>0</v>
      </c>
      <c r="E1446" s="58">
        <v>0</v>
      </c>
      <c r="F1446" s="58">
        <v>0</v>
      </c>
      <c r="G1446" s="58">
        <v>0</v>
      </c>
      <c r="H1446" s="58">
        <v>0.831081081</v>
      </c>
      <c r="I1446" s="58">
        <v>4</v>
      </c>
    </row>
    <row r="1447" spans="1:9" s="59" customFormat="1" x14ac:dyDescent="0.15">
      <c r="A1447" s="55">
        <v>1993</v>
      </c>
      <c r="B1447" s="58">
        <v>0</v>
      </c>
      <c r="C1447" s="58">
        <v>0</v>
      </c>
      <c r="D1447" s="58">
        <v>0</v>
      </c>
      <c r="E1447" s="58">
        <v>-3</v>
      </c>
      <c r="F1447" s="58">
        <v>0</v>
      </c>
      <c r="G1447" s="58">
        <v>0</v>
      </c>
      <c r="H1447" s="58">
        <v>0.7734375</v>
      </c>
      <c r="I1447" s="58">
        <v>5</v>
      </c>
    </row>
    <row r="1448" spans="1:9" s="59" customFormat="1" x14ac:dyDescent="0.15">
      <c r="A1448" s="55">
        <v>1994</v>
      </c>
      <c r="B1448" s="58">
        <v>0</v>
      </c>
      <c r="C1448" s="58">
        <v>0</v>
      </c>
      <c r="D1448" s="58">
        <v>0</v>
      </c>
      <c r="E1448" s="58">
        <v>-3</v>
      </c>
      <c r="F1448" s="58">
        <v>0</v>
      </c>
      <c r="G1448" s="58">
        <v>0</v>
      </c>
      <c r="H1448" s="58">
        <v>0.82835820900000001</v>
      </c>
      <c r="I1448" s="58">
        <v>1</v>
      </c>
    </row>
    <row r="1449" spans="1:9" s="59" customFormat="1" x14ac:dyDescent="0.15">
      <c r="A1449" s="55">
        <v>1995</v>
      </c>
      <c r="B1449" s="58">
        <v>0</v>
      </c>
      <c r="C1449" s="58">
        <v>0</v>
      </c>
      <c r="D1449" s="58">
        <v>0</v>
      </c>
      <c r="E1449" s="58">
        <v>-4</v>
      </c>
      <c r="F1449" s="58">
        <v>0</v>
      </c>
      <c r="G1449" s="58">
        <v>0</v>
      </c>
      <c r="H1449" s="58">
        <v>0.85</v>
      </c>
      <c r="I1449" s="58">
        <v>4</v>
      </c>
    </row>
    <row r="1450" spans="1:9" s="59" customFormat="1" x14ac:dyDescent="0.15">
      <c r="A1450" s="55">
        <v>1996</v>
      </c>
      <c r="B1450" s="58">
        <v>0</v>
      </c>
      <c r="C1450" s="58">
        <v>0</v>
      </c>
      <c r="D1450" s="58">
        <v>0</v>
      </c>
      <c r="E1450" s="58">
        <v>-4</v>
      </c>
      <c r="F1450" s="58">
        <v>0</v>
      </c>
      <c r="G1450" s="58">
        <v>0</v>
      </c>
      <c r="H1450" s="58">
        <v>0.81756756799999997</v>
      </c>
      <c r="I1450" s="58">
        <v>6</v>
      </c>
    </row>
    <row r="1451" spans="1:9" s="59" customFormat="1" x14ac:dyDescent="0.15">
      <c r="A1451" s="55">
        <v>1997</v>
      </c>
      <c r="B1451" s="58">
        <v>0</v>
      </c>
      <c r="C1451" s="58">
        <v>0</v>
      </c>
      <c r="D1451" s="58">
        <v>0</v>
      </c>
      <c r="E1451" s="58">
        <v>0</v>
      </c>
      <c r="F1451" s="58">
        <v>0</v>
      </c>
      <c r="G1451" s="58">
        <v>0</v>
      </c>
      <c r="H1451" s="58">
        <v>0.84246575300000004</v>
      </c>
      <c r="I1451" s="58">
        <v>4</v>
      </c>
    </row>
    <row r="1452" spans="1:9" s="59" customFormat="1" x14ac:dyDescent="0.15">
      <c r="A1452" s="55">
        <v>1998</v>
      </c>
      <c r="B1452" s="58">
        <v>0</v>
      </c>
      <c r="C1452" s="58">
        <v>0</v>
      </c>
      <c r="D1452" s="58">
        <v>0</v>
      </c>
      <c r="E1452" s="58">
        <v>0</v>
      </c>
      <c r="F1452" s="58">
        <v>0</v>
      </c>
      <c r="G1452" s="58">
        <v>0</v>
      </c>
      <c r="H1452" s="58">
        <v>0.83870967699999999</v>
      </c>
      <c r="I1452" s="58">
        <v>4</v>
      </c>
    </row>
    <row r="1453" spans="1:9" s="59" customFormat="1" x14ac:dyDescent="0.15">
      <c r="A1453" s="55">
        <v>1999</v>
      </c>
      <c r="B1453" s="58">
        <v>0</v>
      </c>
      <c r="C1453" s="58">
        <v>0</v>
      </c>
      <c r="D1453" s="58">
        <v>0</v>
      </c>
      <c r="E1453" s="58">
        <v>0</v>
      </c>
      <c r="F1453" s="58">
        <v>0</v>
      </c>
      <c r="G1453" s="58">
        <v>0</v>
      </c>
      <c r="H1453" s="58">
        <v>0.84057970999999998</v>
      </c>
      <c r="I1453" s="58">
        <v>4</v>
      </c>
    </row>
    <row r="1454" spans="1:9" s="59" customFormat="1" x14ac:dyDescent="0.15">
      <c r="A1454" s="55">
        <v>2000</v>
      </c>
      <c r="B1454" s="58">
        <v>0</v>
      </c>
      <c r="C1454" s="58">
        <v>0</v>
      </c>
      <c r="D1454" s="58">
        <v>0</v>
      </c>
      <c r="E1454" s="58">
        <v>0</v>
      </c>
      <c r="F1454" s="58">
        <v>0</v>
      </c>
      <c r="G1454" s="58">
        <v>0</v>
      </c>
      <c r="H1454" s="58">
        <v>0.82089552200000004</v>
      </c>
      <c r="I1454" s="58">
        <v>8</v>
      </c>
    </row>
    <row r="1455" spans="1:9" s="59" customFormat="1" x14ac:dyDescent="0.15">
      <c r="A1455" s="55">
        <v>2001</v>
      </c>
      <c r="B1455" s="58">
        <v>0</v>
      </c>
      <c r="C1455" s="58">
        <v>0</v>
      </c>
      <c r="D1455" s="58">
        <v>0</v>
      </c>
      <c r="E1455" s="58">
        <v>0</v>
      </c>
      <c r="F1455" s="58">
        <v>0</v>
      </c>
      <c r="G1455" s="58">
        <v>0</v>
      </c>
      <c r="H1455" s="58">
        <v>0.81343283600000005</v>
      </c>
      <c r="I1455" s="58">
        <v>7</v>
      </c>
    </row>
    <row r="1456" spans="1:9" s="59" customFormat="1" x14ac:dyDescent="0.15">
      <c r="A1456" s="55">
        <v>2002</v>
      </c>
      <c r="B1456" s="58">
        <v>0</v>
      </c>
      <c r="C1456" s="58">
        <v>0</v>
      </c>
      <c r="D1456" s="58">
        <v>0</v>
      </c>
      <c r="E1456" s="58">
        <v>0</v>
      </c>
      <c r="F1456" s="58">
        <v>0</v>
      </c>
      <c r="G1456" s="58">
        <v>0</v>
      </c>
      <c r="H1456" s="58">
        <v>0.81081081099999996</v>
      </c>
      <c r="I1456" s="58">
        <v>8</v>
      </c>
    </row>
    <row r="1457" spans="1:9" s="59" customFormat="1" x14ac:dyDescent="0.15">
      <c r="A1457" s="55">
        <v>2003</v>
      </c>
      <c r="B1457" s="58">
        <v>0</v>
      </c>
      <c r="C1457" s="58">
        <v>0</v>
      </c>
      <c r="D1457" s="58">
        <v>0</v>
      </c>
      <c r="E1457" s="58">
        <v>0</v>
      </c>
      <c r="F1457" s="58">
        <v>0</v>
      </c>
      <c r="G1457" s="58">
        <v>0</v>
      </c>
      <c r="H1457" s="58">
        <v>0.83116883100000005</v>
      </c>
      <c r="I1457" s="58">
        <v>7</v>
      </c>
    </row>
    <row r="1458" spans="1:9" s="59" customFormat="1" x14ac:dyDescent="0.15">
      <c r="A1458" s="55">
        <v>2004</v>
      </c>
      <c r="B1458" s="58">
        <v>0</v>
      </c>
      <c r="C1458" s="58">
        <v>0</v>
      </c>
      <c r="D1458" s="58">
        <v>0</v>
      </c>
      <c r="E1458" s="58">
        <v>0</v>
      </c>
      <c r="F1458" s="58">
        <v>0</v>
      </c>
      <c r="G1458" s="58">
        <v>0</v>
      </c>
      <c r="H1458" s="58">
        <v>0.83561643799999996</v>
      </c>
      <c r="I1458" s="58">
        <v>11</v>
      </c>
    </row>
    <row r="1459" spans="1:9" s="59" customFormat="1" x14ac:dyDescent="0.15">
      <c r="A1459" s="55">
        <v>2005</v>
      </c>
      <c r="B1459" s="58">
        <v>0</v>
      </c>
      <c r="C1459" s="58">
        <v>0</v>
      </c>
      <c r="D1459" s="58">
        <v>0</v>
      </c>
      <c r="E1459" s="58">
        <v>0</v>
      </c>
      <c r="F1459" s="58">
        <v>0</v>
      </c>
      <c r="G1459" s="58">
        <v>0</v>
      </c>
      <c r="H1459" s="58">
        <v>0.816901408</v>
      </c>
      <c r="I1459" s="58">
        <v>3</v>
      </c>
    </row>
    <row r="1460" spans="1:9" s="59" customFormat="1" x14ac:dyDescent="0.15">
      <c r="A1460" s="55">
        <v>2006</v>
      </c>
      <c r="B1460" s="58">
        <v>0</v>
      </c>
      <c r="C1460" s="58">
        <v>0</v>
      </c>
      <c r="D1460" s="58">
        <v>0</v>
      </c>
      <c r="E1460" s="58">
        <v>-1</v>
      </c>
      <c r="F1460" s="58">
        <v>0</v>
      </c>
      <c r="G1460" s="58">
        <v>0</v>
      </c>
      <c r="H1460" s="58">
        <v>0.78217821799999998</v>
      </c>
      <c r="I1460" s="58">
        <v>1</v>
      </c>
    </row>
    <row r="1461" spans="1:9" s="59" customFormat="1" x14ac:dyDescent="0.15">
      <c r="A1461" s="55">
        <v>2007</v>
      </c>
      <c r="B1461" s="58">
        <v>0</v>
      </c>
      <c r="C1461" s="58">
        <v>90</v>
      </c>
      <c r="D1461" s="58">
        <v>0</v>
      </c>
      <c r="E1461" s="58">
        <v>0</v>
      </c>
      <c r="F1461" s="58">
        <v>0</v>
      </c>
      <c r="G1461" s="58">
        <v>0</v>
      </c>
      <c r="H1461" s="58">
        <v>0.75657894699999995</v>
      </c>
      <c r="I1461" s="58">
        <v>2</v>
      </c>
    </row>
    <row r="1462" spans="1:9" s="59" customFormat="1" x14ac:dyDescent="0.15">
      <c r="A1462" s="55">
        <v>2008</v>
      </c>
      <c r="B1462" s="58">
        <v>0</v>
      </c>
      <c r="C1462" s="58">
        <v>-17.5</v>
      </c>
      <c r="D1462" s="58">
        <v>0</v>
      </c>
      <c r="E1462" s="58">
        <v>0</v>
      </c>
      <c r="F1462" s="58">
        <v>0</v>
      </c>
      <c r="G1462" s="58">
        <v>0</v>
      </c>
      <c r="H1462" s="58">
        <v>0.71052631600000005</v>
      </c>
      <c r="I1462" s="58">
        <v>2</v>
      </c>
    </row>
    <row r="1463" spans="1:9" s="59" customFormat="1" x14ac:dyDescent="0.15">
      <c r="A1463" s="55">
        <v>2009</v>
      </c>
      <c r="B1463" s="58">
        <v>0</v>
      </c>
      <c r="C1463" s="58">
        <v>7</v>
      </c>
      <c r="D1463" s="58">
        <v>0</v>
      </c>
      <c r="E1463" s="58">
        <v>-1</v>
      </c>
      <c r="F1463" s="58">
        <v>0</v>
      </c>
      <c r="G1463" s="58">
        <v>0</v>
      </c>
      <c r="H1463" s="58">
        <v>0.70588235300000002</v>
      </c>
      <c r="I1463" s="58">
        <v>1</v>
      </c>
    </row>
    <row r="1464" spans="1:9" s="59" customFormat="1" x14ac:dyDescent="0.15">
      <c r="A1464" s="55">
        <v>2010</v>
      </c>
      <c r="B1464" s="58">
        <v>0</v>
      </c>
      <c r="C1464" s="58">
        <v>24</v>
      </c>
      <c r="D1464" s="58">
        <v>0</v>
      </c>
      <c r="E1464" s="58">
        <v>0</v>
      </c>
      <c r="F1464" s="58">
        <v>0</v>
      </c>
      <c r="G1464" s="58">
        <v>0</v>
      </c>
      <c r="H1464" s="58">
        <v>0.75352112699999996</v>
      </c>
      <c r="I1464" s="58">
        <v>8</v>
      </c>
    </row>
    <row r="1465" spans="1:9" s="59" customFormat="1" x14ac:dyDescent="0.15">
      <c r="A1465" s="55">
        <v>2011</v>
      </c>
      <c r="B1465" s="58">
        <v>0</v>
      </c>
      <c r="C1465" s="58">
        <v>0</v>
      </c>
      <c r="D1465" s="58">
        <v>0</v>
      </c>
      <c r="E1465" s="58">
        <v>0</v>
      </c>
      <c r="F1465" s="58">
        <v>0</v>
      </c>
      <c r="G1465" s="58">
        <v>1</v>
      </c>
      <c r="H1465" s="58">
        <v>0.72794117599999997</v>
      </c>
      <c r="I1465" s="58">
        <v>5</v>
      </c>
    </row>
    <row r="1466" spans="1:9" s="59" customFormat="1" x14ac:dyDescent="0.15">
      <c r="A1466" s="55">
        <v>2012</v>
      </c>
      <c r="B1466" s="58">
        <v>0</v>
      </c>
      <c r="C1466" s="58">
        <v>105</v>
      </c>
      <c r="D1466" s="58">
        <v>0</v>
      </c>
      <c r="E1466" s="58">
        <v>0</v>
      </c>
      <c r="F1466" s="58">
        <v>0</v>
      </c>
      <c r="G1466" s="58">
        <v>1</v>
      </c>
      <c r="H1466" s="58">
        <v>0.69444444400000005</v>
      </c>
      <c r="I1466" s="58">
        <v>5</v>
      </c>
    </row>
    <row r="1467" spans="1:9" s="59" customFormat="1" x14ac:dyDescent="0.15">
      <c r="A1467" s="55">
        <v>2013</v>
      </c>
      <c r="B1467" s="58">
        <v>0</v>
      </c>
      <c r="C1467" s="58">
        <v>172</v>
      </c>
      <c r="D1467" s="58">
        <v>0</v>
      </c>
      <c r="E1467" s="58">
        <v>0</v>
      </c>
      <c r="F1467" s="58">
        <v>0</v>
      </c>
      <c r="G1467" s="58">
        <v>1</v>
      </c>
      <c r="H1467" s="58">
        <v>0.65873015899999998</v>
      </c>
      <c r="I1467" s="58">
        <v>7</v>
      </c>
    </row>
    <row r="1468" spans="1:9" s="59" customFormat="1" x14ac:dyDescent="0.15">
      <c r="A1468" s="55">
        <v>2014</v>
      </c>
      <c r="B1468" s="58">
        <v>-0.75</v>
      </c>
      <c r="C1468" s="58">
        <v>167</v>
      </c>
      <c r="D1468" s="58">
        <v>0</v>
      </c>
      <c r="E1468" s="58">
        <v>-4</v>
      </c>
      <c r="F1468" s="58">
        <v>0</v>
      </c>
      <c r="G1468" s="58">
        <v>1</v>
      </c>
      <c r="H1468" s="58">
        <v>0.65277777800000003</v>
      </c>
      <c r="I1468" s="58">
        <v>4</v>
      </c>
    </row>
    <row r="1469" spans="1:9" s="59" customFormat="1" x14ac:dyDescent="0.15">
      <c r="A1469" s="55">
        <v>2015</v>
      </c>
      <c r="B1469" s="58">
        <v>-0.75</v>
      </c>
      <c r="C1469" s="58">
        <v>52</v>
      </c>
      <c r="D1469" s="58">
        <v>0</v>
      </c>
      <c r="E1469" s="58">
        <v>-3</v>
      </c>
      <c r="F1469" s="58">
        <v>0</v>
      </c>
      <c r="G1469" s="58">
        <v>1</v>
      </c>
      <c r="H1469" s="58">
        <v>0.65131578899999998</v>
      </c>
      <c r="I1469" s="58">
        <v>3</v>
      </c>
    </row>
    <row r="1470" spans="1:9" s="59" customFormat="1" x14ac:dyDescent="0.15">
      <c r="A1470" s="55">
        <v>2016</v>
      </c>
      <c r="B1470" s="58">
        <v>-0.5</v>
      </c>
      <c r="C1470" s="58">
        <v>104</v>
      </c>
      <c r="D1470" s="58">
        <v>0</v>
      </c>
      <c r="E1470" s="58">
        <v>-3</v>
      </c>
      <c r="F1470" s="58">
        <v>0</v>
      </c>
      <c r="G1470" s="58">
        <v>0</v>
      </c>
      <c r="H1470" s="58">
        <v>0.65384615400000001</v>
      </c>
      <c r="I1470" s="58">
        <v>1</v>
      </c>
    </row>
    <row r="1471" spans="1:9" s="59" customFormat="1" x14ac:dyDescent="0.15">
      <c r="A1471" s="55">
        <v>2017</v>
      </c>
      <c r="B1471" s="58">
        <v>-0.5</v>
      </c>
      <c r="C1471" s="58">
        <v>78</v>
      </c>
      <c r="D1471" s="58">
        <v>0</v>
      </c>
      <c r="E1471" s="58">
        <v>-3</v>
      </c>
      <c r="F1471" s="58">
        <v>0</v>
      </c>
      <c r="G1471" s="58">
        <v>0</v>
      </c>
      <c r="H1471" s="58">
        <v>0.66304347799999996</v>
      </c>
      <c r="I1471" s="58">
        <v>2</v>
      </c>
    </row>
    <row r="1472" spans="1:9" s="59" customFormat="1" x14ac:dyDescent="0.15">
      <c r="A1472" s="55">
        <v>2018</v>
      </c>
      <c r="B1472" s="58">
        <v>-0.5</v>
      </c>
      <c r="C1472" s="58">
        <v>52</v>
      </c>
      <c r="D1472" s="58">
        <v>0</v>
      </c>
      <c r="E1472" s="58">
        <v>-3</v>
      </c>
      <c r="F1472" s="58">
        <v>0</v>
      </c>
      <c r="G1472" s="58">
        <v>0</v>
      </c>
      <c r="H1472" s="58">
        <v>0.66500000000000004</v>
      </c>
      <c r="I1472" s="58">
        <v>2</v>
      </c>
    </row>
    <row r="1473" spans="1:9" s="59" customFormat="1" x14ac:dyDescent="0.15">
      <c r="A1473" s="55">
        <v>2019</v>
      </c>
      <c r="B1473" s="58">
        <v>-0.5</v>
      </c>
      <c r="C1473" s="58">
        <v>0</v>
      </c>
      <c r="D1473" s="58">
        <v>0</v>
      </c>
      <c r="E1473" s="58">
        <v>-3</v>
      </c>
      <c r="F1473" s="58">
        <v>-0.5</v>
      </c>
      <c r="G1473" s="58">
        <v>0</v>
      </c>
      <c r="H1473" s="58">
        <v>0.60215053799999996</v>
      </c>
      <c r="I1473" s="58">
        <v>2</v>
      </c>
    </row>
    <row r="1474" spans="1:9" s="59" customFormat="1" x14ac:dyDescent="0.15">
      <c r="A1474" s="55">
        <v>2020</v>
      </c>
      <c r="B1474" s="58">
        <v>-0.5</v>
      </c>
      <c r="C1474" s="58">
        <v>0</v>
      </c>
      <c r="D1474" s="58">
        <v>0</v>
      </c>
      <c r="E1474" s="58">
        <v>-3</v>
      </c>
      <c r="F1474" s="58">
        <v>0</v>
      </c>
      <c r="G1474" s="58">
        <v>0</v>
      </c>
      <c r="H1474" s="58">
        <v>0.64285714299999996</v>
      </c>
      <c r="I1474" s="58">
        <v>3</v>
      </c>
    </row>
    <row r="1475" spans="1:9" s="59" customFormat="1" x14ac:dyDescent="0.15">
      <c r="A1475" s="55">
        <v>2021</v>
      </c>
      <c r="B1475" s="58">
        <v>-0.5</v>
      </c>
      <c r="C1475" s="58">
        <v>0</v>
      </c>
      <c r="D1475" s="58">
        <v>0</v>
      </c>
      <c r="E1475" s="58">
        <v>-3</v>
      </c>
      <c r="F1475" s="58">
        <v>-0.5</v>
      </c>
      <c r="G1475" s="58">
        <v>0</v>
      </c>
      <c r="H1475" s="58">
        <v>0.57738095199999995</v>
      </c>
      <c r="I1475" s="58">
        <v>0</v>
      </c>
    </row>
    <row r="1476" spans="1:9" s="59" customFormat="1" x14ac:dyDescent="0.15">
      <c r="A1476" s="55">
        <v>2022</v>
      </c>
      <c r="B1476" s="58">
        <v>-1</v>
      </c>
      <c r="C1476" s="58">
        <v>0</v>
      </c>
      <c r="D1476" s="58">
        <v>0</v>
      </c>
      <c r="E1476" s="58">
        <v>-3</v>
      </c>
      <c r="F1476" s="58">
        <v>-1</v>
      </c>
      <c r="G1476" s="58">
        <v>0</v>
      </c>
      <c r="H1476" s="58">
        <v>0.51204819300000004</v>
      </c>
      <c r="I1476" s="58">
        <v>0</v>
      </c>
    </row>
    <row r="1477" spans="1:9" s="59" customFormat="1" x14ac:dyDescent="0.15">
      <c r="A1477" s="55">
        <v>2023</v>
      </c>
      <c r="B1477" s="58">
        <v>-1</v>
      </c>
      <c r="C1477" s="58">
        <v>0</v>
      </c>
      <c r="D1477" s="58">
        <v>0</v>
      </c>
      <c r="E1477" s="58">
        <v>-14</v>
      </c>
      <c r="F1477" s="58">
        <v>-1</v>
      </c>
      <c r="G1477" s="58">
        <v>0</v>
      </c>
      <c r="H1477" s="58">
        <v>0.46551724100000003</v>
      </c>
      <c r="I1477" s="58">
        <v>0</v>
      </c>
    </row>
    <row r="1478" spans="1:9" x14ac:dyDescent="0.15">
      <c r="A1478" s="35">
        <v>1992</v>
      </c>
      <c r="B1478" s="57">
        <v>0</v>
      </c>
      <c r="C1478" s="57">
        <v>0</v>
      </c>
      <c r="D1478" s="57">
        <v>0</v>
      </c>
      <c r="E1478" s="57">
        <v>0</v>
      </c>
      <c r="F1478" s="57">
        <v>0</v>
      </c>
      <c r="G1478" s="57">
        <v>0</v>
      </c>
      <c r="H1478" s="57">
        <v>0.69014084499999995</v>
      </c>
      <c r="I1478" s="57">
        <v>0</v>
      </c>
    </row>
    <row r="1479" spans="1:9" x14ac:dyDescent="0.15">
      <c r="A1479" s="35">
        <v>1993</v>
      </c>
      <c r="B1479" s="57">
        <v>0</v>
      </c>
      <c r="C1479" s="57">
        <v>0</v>
      </c>
      <c r="D1479" s="57">
        <v>0</v>
      </c>
      <c r="E1479" s="57">
        <v>0</v>
      </c>
      <c r="F1479" s="57">
        <v>0</v>
      </c>
      <c r="G1479" s="57">
        <v>0</v>
      </c>
      <c r="H1479" s="57">
        <v>0.68852458999999999</v>
      </c>
      <c r="I1479" s="57">
        <v>0</v>
      </c>
    </row>
    <row r="1480" spans="1:9" x14ac:dyDescent="0.15">
      <c r="A1480" s="35">
        <v>1994</v>
      </c>
      <c r="B1480" s="57">
        <v>0</v>
      </c>
      <c r="C1480" s="57">
        <v>0</v>
      </c>
      <c r="D1480" s="57">
        <v>0</v>
      </c>
      <c r="E1480" s="57">
        <v>0</v>
      </c>
      <c r="F1480" s="57">
        <v>0</v>
      </c>
      <c r="G1480" s="57">
        <v>0</v>
      </c>
      <c r="H1480" s="57">
        <v>0.72794117599999997</v>
      </c>
      <c r="I1480" s="57">
        <v>0</v>
      </c>
    </row>
    <row r="1481" spans="1:9" x14ac:dyDescent="0.15">
      <c r="A1481" s="35">
        <v>1995</v>
      </c>
      <c r="B1481" s="57">
        <v>0</v>
      </c>
      <c r="C1481" s="57">
        <v>0</v>
      </c>
      <c r="D1481" s="57">
        <v>0</v>
      </c>
      <c r="E1481" s="57">
        <v>0</v>
      </c>
      <c r="F1481" s="57">
        <v>0</v>
      </c>
      <c r="G1481" s="57">
        <v>0</v>
      </c>
      <c r="H1481" s="57">
        <v>0.66</v>
      </c>
      <c r="I1481" s="57">
        <v>0</v>
      </c>
    </row>
    <row r="1482" spans="1:9" x14ac:dyDescent="0.15">
      <c r="A1482" s="35">
        <v>1996</v>
      </c>
      <c r="B1482" s="57">
        <v>0</v>
      </c>
      <c r="C1482" s="57">
        <v>0</v>
      </c>
      <c r="D1482" s="57">
        <v>0</v>
      </c>
      <c r="E1482" s="57">
        <v>0</v>
      </c>
      <c r="F1482" s="57">
        <v>0</v>
      </c>
      <c r="G1482" s="57">
        <v>0</v>
      </c>
      <c r="H1482" s="57">
        <v>0.743243243</v>
      </c>
      <c r="I1482" s="57">
        <v>0</v>
      </c>
    </row>
    <row r="1483" spans="1:9" x14ac:dyDescent="0.15">
      <c r="A1483" s="35">
        <v>1997</v>
      </c>
      <c r="B1483" s="57">
        <v>0</v>
      </c>
      <c r="C1483" s="57">
        <v>0</v>
      </c>
      <c r="D1483" s="57">
        <v>0</v>
      </c>
      <c r="E1483" s="57">
        <v>0</v>
      </c>
      <c r="F1483" s="57">
        <v>0</v>
      </c>
      <c r="G1483" s="57">
        <v>0</v>
      </c>
      <c r="H1483" s="57">
        <v>0.75352112699999996</v>
      </c>
      <c r="I1483" s="57">
        <v>0</v>
      </c>
    </row>
    <row r="1484" spans="1:9" x14ac:dyDescent="0.15">
      <c r="A1484" s="35">
        <v>1998</v>
      </c>
      <c r="B1484" s="57">
        <v>0</v>
      </c>
      <c r="C1484" s="57">
        <v>0</v>
      </c>
      <c r="D1484" s="57">
        <v>0</v>
      </c>
      <c r="E1484" s="57">
        <v>0</v>
      </c>
      <c r="F1484" s="57">
        <v>0</v>
      </c>
      <c r="G1484" s="57">
        <v>0</v>
      </c>
      <c r="H1484" s="57">
        <v>0.73770491800000004</v>
      </c>
      <c r="I1484" s="57">
        <v>0</v>
      </c>
    </row>
    <row r="1485" spans="1:9" x14ac:dyDescent="0.15">
      <c r="A1485" s="35">
        <v>1999</v>
      </c>
      <c r="B1485" s="57">
        <v>0</v>
      </c>
      <c r="C1485" s="57">
        <v>0</v>
      </c>
      <c r="D1485" s="57">
        <v>0</v>
      </c>
      <c r="E1485" s="57">
        <v>0</v>
      </c>
      <c r="F1485" s="57">
        <v>0</v>
      </c>
      <c r="G1485" s="57">
        <v>0</v>
      </c>
      <c r="H1485" s="57">
        <v>0.78985507200000005</v>
      </c>
      <c r="I1485" s="57">
        <v>0</v>
      </c>
    </row>
    <row r="1486" spans="1:9" x14ac:dyDescent="0.15">
      <c r="A1486" s="35">
        <v>2000</v>
      </c>
      <c r="B1486" s="57">
        <v>0</v>
      </c>
      <c r="C1486" s="57">
        <v>36</v>
      </c>
      <c r="D1486" s="57">
        <v>0</v>
      </c>
      <c r="E1486" s="57">
        <v>0</v>
      </c>
      <c r="F1486" s="57">
        <v>0</v>
      </c>
      <c r="G1486" s="57">
        <v>0</v>
      </c>
      <c r="H1486" s="57">
        <v>0.856060606</v>
      </c>
      <c r="I1486" s="57">
        <v>0</v>
      </c>
    </row>
    <row r="1487" spans="1:9" x14ac:dyDescent="0.15">
      <c r="A1487" s="35">
        <v>2001</v>
      </c>
      <c r="B1487" s="57">
        <v>0</v>
      </c>
      <c r="C1487" s="57">
        <v>1</v>
      </c>
      <c r="D1487" s="57">
        <v>0</v>
      </c>
      <c r="E1487" s="57">
        <v>0</v>
      </c>
      <c r="F1487" s="57">
        <v>0</v>
      </c>
      <c r="G1487" s="57">
        <v>0</v>
      </c>
      <c r="H1487" s="57">
        <v>0.856060606</v>
      </c>
      <c r="I1487" s="57">
        <v>1</v>
      </c>
    </row>
    <row r="1488" spans="1:9" x14ac:dyDescent="0.15">
      <c r="A1488" s="35">
        <v>2002</v>
      </c>
      <c r="B1488" s="57">
        <v>0</v>
      </c>
      <c r="C1488" s="57">
        <v>2</v>
      </c>
      <c r="D1488" s="57">
        <v>0</v>
      </c>
      <c r="E1488" s="57">
        <v>0</v>
      </c>
      <c r="F1488" s="57">
        <v>0</v>
      </c>
      <c r="G1488" s="57">
        <v>0</v>
      </c>
      <c r="H1488" s="57">
        <v>0.86111111100000004</v>
      </c>
      <c r="I1488" s="57">
        <v>0</v>
      </c>
    </row>
    <row r="1489" spans="1:9" x14ac:dyDescent="0.15">
      <c r="A1489" s="35">
        <v>2003</v>
      </c>
      <c r="B1489" s="57">
        <v>0</v>
      </c>
      <c r="C1489" s="57">
        <v>29</v>
      </c>
      <c r="D1489" s="57">
        <v>0</v>
      </c>
      <c r="E1489" s="57">
        <v>0</v>
      </c>
      <c r="F1489" s="57">
        <v>0</v>
      </c>
      <c r="G1489" s="57">
        <v>0</v>
      </c>
      <c r="H1489" s="57">
        <v>0.85714285700000004</v>
      </c>
      <c r="I1489" s="57">
        <v>1</v>
      </c>
    </row>
    <row r="1490" spans="1:9" x14ac:dyDescent="0.15">
      <c r="A1490" s="35">
        <v>2004</v>
      </c>
      <c r="B1490" s="57">
        <v>0</v>
      </c>
      <c r="C1490" s="57">
        <v>0</v>
      </c>
      <c r="D1490" s="57">
        <v>0</v>
      </c>
      <c r="E1490" s="57">
        <v>0</v>
      </c>
      <c r="F1490" s="57">
        <v>0</v>
      </c>
      <c r="G1490" s="57">
        <v>0</v>
      </c>
      <c r="H1490" s="57">
        <v>0.88888888899999996</v>
      </c>
      <c r="I1490" s="57">
        <v>0</v>
      </c>
    </row>
    <row r="1491" spans="1:9" x14ac:dyDescent="0.15">
      <c r="A1491" s="35">
        <v>2005</v>
      </c>
      <c r="B1491" s="57">
        <v>0</v>
      </c>
      <c r="C1491" s="57">
        <v>0</v>
      </c>
      <c r="D1491" s="57">
        <v>0</v>
      </c>
      <c r="E1491" s="57">
        <v>0</v>
      </c>
      <c r="F1491" s="57">
        <v>0</v>
      </c>
      <c r="G1491" s="57">
        <v>0</v>
      </c>
      <c r="H1491" s="57">
        <v>0.83561643799999996</v>
      </c>
      <c r="I1491" s="57">
        <v>0</v>
      </c>
    </row>
    <row r="1492" spans="1:9" x14ac:dyDescent="0.15">
      <c r="A1492" s="35">
        <v>2006</v>
      </c>
      <c r="B1492" s="57">
        <v>0</v>
      </c>
      <c r="C1492" s="57">
        <v>0</v>
      </c>
      <c r="D1492" s="57">
        <v>0</v>
      </c>
      <c r="E1492" s="57">
        <v>0</v>
      </c>
      <c r="F1492" s="57">
        <v>0</v>
      </c>
      <c r="G1492" s="57">
        <v>0</v>
      </c>
      <c r="H1492" s="57">
        <v>0.88659793799999997</v>
      </c>
      <c r="I1492" s="57">
        <v>0</v>
      </c>
    </row>
    <row r="1493" spans="1:9" x14ac:dyDescent="0.15">
      <c r="A1493" s="35">
        <v>2007</v>
      </c>
      <c r="B1493" s="57">
        <v>0</v>
      </c>
      <c r="C1493" s="57">
        <v>0</v>
      </c>
      <c r="D1493" s="57">
        <v>0</v>
      </c>
      <c r="E1493" s="57">
        <v>0</v>
      </c>
      <c r="F1493" s="57">
        <v>0</v>
      </c>
      <c r="G1493" s="57">
        <v>0</v>
      </c>
      <c r="H1493" s="57">
        <v>0.83766233800000001</v>
      </c>
      <c r="I1493" s="57">
        <v>0</v>
      </c>
    </row>
    <row r="1494" spans="1:9" x14ac:dyDescent="0.15">
      <c r="A1494" s="35">
        <v>2008</v>
      </c>
      <c r="B1494" s="57">
        <v>0</v>
      </c>
      <c r="C1494" s="57">
        <v>0</v>
      </c>
      <c r="D1494" s="57">
        <v>0</v>
      </c>
      <c r="E1494" s="57">
        <v>0</v>
      </c>
      <c r="F1494" s="57">
        <v>0</v>
      </c>
      <c r="G1494" s="57">
        <v>0</v>
      </c>
      <c r="H1494" s="57">
        <v>0.82352941199999996</v>
      </c>
      <c r="I1494" s="57">
        <v>0</v>
      </c>
    </row>
    <row r="1495" spans="1:9" x14ac:dyDescent="0.15">
      <c r="A1495" s="35">
        <v>2009</v>
      </c>
      <c r="B1495" s="57">
        <v>0</v>
      </c>
      <c r="C1495" s="57">
        <v>0</v>
      </c>
      <c r="D1495" s="57">
        <v>0</v>
      </c>
      <c r="E1495" s="57">
        <v>0</v>
      </c>
      <c r="F1495" s="57">
        <v>0</v>
      </c>
      <c r="G1495" s="57">
        <v>0</v>
      </c>
      <c r="H1495" s="57">
        <v>0.83088235300000002</v>
      </c>
      <c r="I1495" s="57">
        <v>0</v>
      </c>
    </row>
    <row r="1496" spans="1:9" x14ac:dyDescent="0.15">
      <c r="A1496" s="35">
        <v>2010</v>
      </c>
      <c r="B1496" s="57">
        <v>0</v>
      </c>
      <c r="C1496" s="57">
        <v>0</v>
      </c>
      <c r="D1496" s="57">
        <v>0</v>
      </c>
      <c r="E1496" s="57">
        <v>0</v>
      </c>
      <c r="F1496" s="57">
        <v>0</v>
      </c>
      <c r="G1496" s="57">
        <v>0</v>
      </c>
      <c r="H1496" s="57">
        <v>0.83333333300000001</v>
      </c>
      <c r="I1496" s="57">
        <v>0</v>
      </c>
    </row>
    <row r="1497" spans="1:9" x14ac:dyDescent="0.15">
      <c r="A1497" s="35">
        <v>2011</v>
      </c>
      <c r="B1497" s="57">
        <v>0</v>
      </c>
      <c r="C1497" s="57">
        <v>0</v>
      </c>
      <c r="D1497" s="57">
        <v>0</v>
      </c>
      <c r="E1497" s="57">
        <v>0</v>
      </c>
      <c r="F1497" s="57">
        <v>0</v>
      </c>
      <c r="G1497" s="57">
        <v>0</v>
      </c>
      <c r="H1497" s="57">
        <v>0.83333333300000001</v>
      </c>
      <c r="I1497" s="57">
        <v>0</v>
      </c>
    </row>
    <row r="1498" spans="1:9" x14ac:dyDescent="0.15">
      <c r="A1498" s="35">
        <v>2012</v>
      </c>
      <c r="B1498" s="57">
        <v>0</v>
      </c>
      <c r="C1498" s="57">
        <v>0</v>
      </c>
      <c r="D1498" s="57">
        <v>0</v>
      </c>
      <c r="E1498" s="57">
        <v>0</v>
      </c>
      <c r="F1498" s="57">
        <v>0</v>
      </c>
      <c r="G1498" s="57">
        <v>0</v>
      </c>
      <c r="H1498" s="57">
        <v>0.79054054100000004</v>
      </c>
      <c r="I1498" s="57">
        <v>0</v>
      </c>
    </row>
    <row r="1499" spans="1:9" x14ac:dyDescent="0.15">
      <c r="A1499" s="35">
        <v>2013</v>
      </c>
      <c r="B1499" s="57">
        <v>0</v>
      </c>
      <c r="C1499" s="57">
        <v>0</v>
      </c>
      <c r="D1499" s="57">
        <v>0</v>
      </c>
      <c r="E1499" s="57">
        <v>0</v>
      </c>
      <c r="F1499" s="57">
        <v>0</v>
      </c>
      <c r="G1499" s="57">
        <v>0</v>
      </c>
      <c r="H1499" s="57">
        <v>0.78225806499999995</v>
      </c>
      <c r="I1499" s="57">
        <v>0</v>
      </c>
    </row>
    <row r="1500" spans="1:9" x14ac:dyDescent="0.15">
      <c r="A1500" s="35">
        <v>2014</v>
      </c>
      <c r="B1500" s="57">
        <v>0</v>
      </c>
      <c r="C1500" s="57">
        <v>58</v>
      </c>
      <c r="D1500" s="57">
        <v>0</v>
      </c>
      <c r="E1500" s="57">
        <v>0</v>
      </c>
      <c r="F1500" s="57">
        <v>0</v>
      </c>
      <c r="G1500" s="57">
        <v>0</v>
      </c>
      <c r="H1500" s="57">
        <v>0.77922077899999997</v>
      </c>
      <c r="I1500" s="57">
        <v>0</v>
      </c>
    </row>
    <row r="1501" spans="1:9" x14ac:dyDescent="0.15">
      <c r="A1501" s="35">
        <v>2015</v>
      </c>
      <c r="B1501" s="57">
        <v>0</v>
      </c>
      <c r="C1501" s="57">
        <v>90</v>
      </c>
      <c r="D1501" s="57">
        <v>0</v>
      </c>
      <c r="E1501" s="57">
        <v>0</v>
      </c>
      <c r="F1501" s="57">
        <v>0</v>
      </c>
      <c r="G1501" s="57">
        <v>0</v>
      </c>
      <c r="H1501" s="57">
        <v>0.72368421100000002</v>
      </c>
      <c r="I1501" s="57">
        <v>0</v>
      </c>
    </row>
    <row r="1502" spans="1:9" x14ac:dyDescent="0.15">
      <c r="A1502" s="35">
        <v>2016</v>
      </c>
      <c r="B1502" s="57">
        <v>0</v>
      </c>
      <c r="C1502" s="57">
        <v>0</v>
      </c>
      <c r="D1502" s="57">
        <v>0</v>
      </c>
      <c r="E1502" s="57">
        <v>0</v>
      </c>
      <c r="F1502" s="57">
        <v>0</v>
      </c>
      <c r="G1502" s="57">
        <v>0</v>
      </c>
      <c r="H1502" s="57">
        <v>0.70886075900000001</v>
      </c>
      <c r="I1502" s="57">
        <v>0</v>
      </c>
    </row>
    <row r="1503" spans="1:9" x14ac:dyDescent="0.15">
      <c r="A1503" s="35">
        <v>2017</v>
      </c>
      <c r="B1503" s="57">
        <v>0</v>
      </c>
      <c r="C1503" s="57">
        <v>24</v>
      </c>
      <c r="D1503" s="57">
        <v>0</v>
      </c>
      <c r="E1503" s="57">
        <v>0</v>
      </c>
      <c r="F1503" s="57">
        <v>0</v>
      </c>
      <c r="G1503" s="57">
        <v>0</v>
      </c>
      <c r="H1503" s="57">
        <v>0.78089887599999996</v>
      </c>
      <c r="I1503" s="57">
        <v>0</v>
      </c>
    </row>
    <row r="1504" spans="1:9" x14ac:dyDescent="0.15">
      <c r="A1504" s="35">
        <v>2018</v>
      </c>
      <c r="B1504" s="57">
        <v>0</v>
      </c>
      <c r="C1504" s="57">
        <v>24</v>
      </c>
      <c r="D1504" s="57">
        <v>0</v>
      </c>
      <c r="E1504" s="57">
        <v>0</v>
      </c>
      <c r="F1504" s="57">
        <v>0</v>
      </c>
      <c r="G1504" s="57">
        <v>0</v>
      </c>
      <c r="H1504" s="57">
        <v>0.73118279600000002</v>
      </c>
      <c r="I1504" s="57">
        <v>0</v>
      </c>
    </row>
    <row r="1505" spans="1:9" x14ac:dyDescent="0.15">
      <c r="A1505" s="35">
        <v>2019</v>
      </c>
      <c r="B1505" s="57">
        <v>0</v>
      </c>
      <c r="C1505" s="57">
        <v>12</v>
      </c>
      <c r="D1505" s="57">
        <v>0</v>
      </c>
      <c r="E1505" s="57">
        <v>0</v>
      </c>
      <c r="F1505" s="57">
        <v>0</v>
      </c>
      <c r="G1505" s="57">
        <v>0</v>
      </c>
      <c r="H1505" s="57">
        <v>0.75274725300000001</v>
      </c>
      <c r="I1505" s="57">
        <v>1</v>
      </c>
    </row>
    <row r="1506" spans="1:9" x14ac:dyDescent="0.15">
      <c r="A1506" s="35">
        <v>2020</v>
      </c>
      <c r="B1506" s="57">
        <v>0</v>
      </c>
      <c r="C1506" s="57">
        <v>15</v>
      </c>
      <c r="D1506" s="57">
        <v>0</v>
      </c>
      <c r="E1506" s="57">
        <v>0</v>
      </c>
      <c r="F1506" s="57">
        <v>0</v>
      </c>
      <c r="G1506" s="57">
        <v>0</v>
      </c>
      <c r="H1506" s="57">
        <v>0.74747474700000005</v>
      </c>
      <c r="I1506" s="57">
        <v>0</v>
      </c>
    </row>
    <row r="1507" spans="1:9" x14ac:dyDescent="0.15">
      <c r="A1507" s="35">
        <v>2021</v>
      </c>
      <c r="B1507" s="57">
        <v>0</v>
      </c>
      <c r="C1507" s="57">
        <v>7</v>
      </c>
      <c r="D1507" s="57">
        <v>0</v>
      </c>
      <c r="E1507" s="57">
        <v>0</v>
      </c>
      <c r="F1507" s="57">
        <v>0</v>
      </c>
      <c r="G1507" s="57">
        <v>0</v>
      </c>
      <c r="H1507" s="57">
        <v>0.70238095199999995</v>
      </c>
      <c r="I1507" s="57">
        <v>0</v>
      </c>
    </row>
    <row r="1508" spans="1:9" x14ac:dyDescent="0.15">
      <c r="A1508" s="35">
        <v>2022</v>
      </c>
      <c r="B1508" s="57">
        <v>0</v>
      </c>
      <c r="C1508" s="57">
        <v>0</v>
      </c>
      <c r="D1508" s="57">
        <v>0</v>
      </c>
      <c r="E1508" s="57">
        <v>0</v>
      </c>
      <c r="F1508" s="57">
        <v>0</v>
      </c>
      <c r="G1508" s="57">
        <v>0</v>
      </c>
      <c r="H1508" s="57">
        <v>0.66666666699999999</v>
      </c>
      <c r="I1508" s="57">
        <v>0</v>
      </c>
    </row>
    <row r="1509" spans="1:9" x14ac:dyDescent="0.15">
      <c r="A1509" s="35">
        <v>2023</v>
      </c>
      <c r="B1509" s="57">
        <v>0</v>
      </c>
      <c r="C1509" s="57">
        <v>0</v>
      </c>
      <c r="D1509" s="57">
        <v>0</v>
      </c>
      <c r="E1509" s="57">
        <v>0</v>
      </c>
      <c r="F1509" s="57">
        <v>0</v>
      </c>
      <c r="G1509" s="57">
        <v>0</v>
      </c>
      <c r="H1509" s="57">
        <v>0.574324324</v>
      </c>
      <c r="I1509" s="57">
        <v>0</v>
      </c>
    </row>
    <row r="1510" spans="1:9" s="59" customFormat="1" x14ac:dyDescent="0.15">
      <c r="A1510" s="55">
        <v>1992</v>
      </c>
      <c r="B1510" s="58">
        <v>0</v>
      </c>
      <c r="C1510" s="58">
        <v>0</v>
      </c>
      <c r="D1510" s="58">
        <v>0</v>
      </c>
      <c r="E1510" s="58">
        <v>0</v>
      </c>
      <c r="F1510" s="58">
        <v>0</v>
      </c>
      <c r="G1510" s="58">
        <v>0</v>
      </c>
      <c r="H1510" s="58">
        <v>0.79054054100000004</v>
      </c>
      <c r="I1510" s="58">
        <v>2</v>
      </c>
    </row>
    <row r="1511" spans="1:9" s="59" customFormat="1" x14ac:dyDescent="0.15">
      <c r="A1511" s="55">
        <v>1993</v>
      </c>
      <c r="B1511" s="58">
        <v>0</v>
      </c>
      <c r="C1511" s="58">
        <v>24</v>
      </c>
      <c r="D1511" s="58">
        <v>0</v>
      </c>
      <c r="E1511" s="58">
        <v>0</v>
      </c>
      <c r="F1511" s="58">
        <v>0</v>
      </c>
      <c r="G1511" s="58">
        <v>0</v>
      </c>
      <c r="H1511" s="58">
        <v>0.78571428600000004</v>
      </c>
      <c r="I1511" s="58">
        <v>1</v>
      </c>
    </row>
    <row r="1512" spans="1:9" s="59" customFormat="1" x14ac:dyDescent="0.15">
      <c r="A1512" s="55">
        <v>1994</v>
      </c>
      <c r="B1512" s="58">
        <v>0</v>
      </c>
      <c r="C1512" s="58">
        <v>7</v>
      </c>
      <c r="D1512" s="58">
        <v>0</v>
      </c>
      <c r="E1512" s="58">
        <v>0</v>
      </c>
      <c r="F1512" s="58">
        <v>0</v>
      </c>
      <c r="G1512" s="58">
        <v>0</v>
      </c>
      <c r="H1512" s="58">
        <v>0.765151515</v>
      </c>
      <c r="I1512" s="58">
        <v>0</v>
      </c>
    </row>
    <row r="1513" spans="1:9" s="59" customFormat="1" x14ac:dyDescent="0.15">
      <c r="A1513" s="55">
        <v>1995</v>
      </c>
      <c r="B1513" s="58">
        <v>0</v>
      </c>
      <c r="C1513" s="58">
        <v>46</v>
      </c>
      <c r="D1513" s="58">
        <v>0</v>
      </c>
      <c r="E1513" s="58">
        <v>0</v>
      </c>
      <c r="F1513" s="58">
        <v>0</v>
      </c>
      <c r="G1513" s="58">
        <v>0</v>
      </c>
      <c r="H1513" s="58">
        <v>0.79746835400000005</v>
      </c>
      <c r="I1513" s="58">
        <v>0</v>
      </c>
    </row>
    <row r="1514" spans="1:9" s="59" customFormat="1" x14ac:dyDescent="0.15">
      <c r="A1514" s="55">
        <v>1996</v>
      </c>
      <c r="B1514" s="58">
        <v>0</v>
      </c>
      <c r="C1514" s="58">
        <v>102</v>
      </c>
      <c r="D1514" s="58">
        <v>0</v>
      </c>
      <c r="E1514" s="58">
        <v>0</v>
      </c>
      <c r="F1514" s="58">
        <v>0</v>
      </c>
      <c r="G1514" s="58">
        <v>0</v>
      </c>
      <c r="H1514" s="58">
        <v>0.78378378400000004</v>
      </c>
      <c r="I1514" s="58">
        <v>0</v>
      </c>
    </row>
    <row r="1515" spans="1:9" s="59" customFormat="1" x14ac:dyDescent="0.15">
      <c r="A1515" s="55">
        <v>1997</v>
      </c>
      <c r="B1515" s="58">
        <v>0</v>
      </c>
      <c r="C1515" s="58">
        <v>0</v>
      </c>
      <c r="D1515" s="58">
        <v>0</v>
      </c>
      <c r="E1515" s="58">
        <v>0</v>
      </c>
      <c r="F1515" s="58">
        <v>0</v>
      </c>
      <c r="G1515" s="58">
        <v>0</v>
      </c>
      <c r="H1515" s="58">
        <v>0.821428571</v>
      </c>
      <c r="I1515" s="58">
        <v>0</v>
      </c>
    </row>
    <row r="1516" spans="1:9" s="59" customFormat="1" x14ac:dyDescent="0.15">
      <c r="A1516" s="55">
        <v>1998</v>
      </c>
      <c r="B1516" s="58">
        <v>0</v>
      </c>
      <c r="C1516" s="58">
        <v>0</v>
      </c>
      <c r="D1516" s="58">
        <v>0</v>
      </c>
      <c r="E1516" s="58">
        <v>0</v>
      </c>
      <c r="F1516" s="58">
        <v>0</v>
      </c>
      <c r="G1516" s="58">
        <v>0</v>
      </c>
      <c r="H1516" s="58">
        <v>0.82786885200000004</v>
      </c>
      <c r="I1516" s="58">
        <v>0</v>
      </c>
    </row>
    <row r="1517" spans="1:9" s="59" customFormat="1" x14ac:dyDescent="0.15">
      <c r="A1517" s="55">
        <v>1999</v>
      </c>
      <c r="B1517" s="58">
        <v>0</v>
      </c>
      <c r="C1517" s="58">
        <v>-0.5</v>
      </c>
      <c r="D1517" s="58">
        <v>0</v>
      </c>
      <c r="E1517" s="58">
        <v>0</v>
      </c>
      <c r="F1517" s="58">
        <v>0</v>
      </c>
      <c r="G1517" s="58">
        <v>0</v>
      </c>
      <c r="H1517" s="58">
        <v>0.81343283600000005</v>
      </c>
      <c r="I1517" s="58">
        <v>2</v>
      </c>
    </row>
    <row r="1518" spans="1:9" s="59" customFormat="1" x14ac:dyDescent="0.15">
      <c r="A1518" s="55">
        <v>2000</v>
      </c>
      <c r="B1518" s="58">
        <v>0</v>
      </c>
      <c r="C1518" s="58">
        <v>0</v>
      </c>
      <c r="D1518" s="58">
        <v>0</v>
      </c>
      <c r="E1518" s="58">
        <v>0</v>
      </c>
      <c r="F1518" s="58">
        <v>0</v>
      </c>
      <c r="G1518" s="58">
        <v>0</v>
      </c>
      <c r="H1518" s="58">
        <v>0.8125</v>
      </c>
      <c r="I1518" s="58">
        <v>0</v>
      </c>
    </row>
    <row r="1519" spans="1:9" s="59" customFormat="1" x14ac:dyDescent="0.15">
      <c r="A1519" s="55">
        <v>2001</v>
      </c>
      <c r="B1519" s="58">
        <v>0</v>
      </c>
      <c r="C1519" s="58">
        <v>0</v>
      </c>
      <c r="D1519" s="58">
        <v>0</v>
      </c>
      <c r="E1519" s="58">
        <v>0</v>
      </c>
      <c r="F1519" s="58">
        <v>0</v>
      </c>
      <c r="G1519" s="58">
        <v>0</v>
      </c>
      <c r="H1519" s="58">
        <v>0.83064516099999997</v>
      </c>
      <c r="I1519" s="58">
        <v>0</v>
      </c>
    </row>
    <row r="1520" spans="1:9" s="59" customFormat="1" x14ac:dyDescent="0.15">
      <c r="A1520" s="55">
        <v>2002</v>
      </c>
      <c r="B1520" s="58">
        <v>0</v>
      </c>
      <c r="C1520" s="58">
        <v>0</v>
      </c>
      <c r="D1520" s="58">
        <v>0</v>
      </c>
      <c r="E1520" s="58">
        <v>0</v>
      </c>
      <c r="F1520" s="58">
        <v>0</v>
      </c>
      <c r="G1520" s="58">
        <v>0</v>
      </c>
      <c r="H1520" s="58">
        <v>0.8125</v>
      </c>
      <c r="I1520" s="58">
        <v>0</v>
      </c>
    </row>
    <row r="1521" spans="1:9" s="59" customFormat="1" x14ac:dyDescent="0.15">
      <c r="A1521" s="55">
        <v>2003</v>
      </c>
      <c r="B1521" s="58">
        <v>0</v>
      </c>
      <c r="C1521" s="58">
        <v>0</v>
      </c>
      <c r="D1521" s="58">
        <v>0</v>
      </c>
      <c r="E1521" s="58">
        <v>0</v>
      </c>
      <c r="F1521" s="58">
        <v>0</v>
      </c>
      <c r="G1521" s="58">
        <v>0</v>
      </c>
      <c r="H1521" s="58">
        <v>0.8</v>
      </c>
      <c r="I1521" s="58">
        <v>0</v>
      </c>
    </row>
    <row r="1522" spans="1:9" s="59" customFormat="1" x14ac:dyDescent="0.15">
      <c r="A1522" s="55">
        <v>2004</v>
      </c>
      <c r="B1522" s="58">
        <v>0</v>
      </c>
      <c r="C1522" s="58">
        <v>0</v>
      </c>
      <c r="D1522" s="58">
        <v>0</v>
      </c>
      <c r="E1522" s="58">
        <v>0</v>
      </c>
      <c r="F1522" s="58">
        <v>0</v>
      </c>
      <c r="G1522" s="58">
        <v>0</v>
      </c>
      <c r="H1522" s="58">
        <v>0.78873239399999995</v>
      </c>
      <c r="I1522" s="58">
        <v>1</v>
      </c>
    </row>
    <row r="1523" spans="1:9" s="59" customFormat="1" x14ac:dyDescent="0.15">
      <c r="A1523" s="55">
        <v>2005</v>
      </c>
      <c r="B1523" s="58">
        <v>0</v>
      </c>
      <c r="C1523" s="58">
        <v>0</v>
      </c>
      <c r="D1523" s="58">
        <v>0</v>
      </c>
      <c r="E1523" s="58">
        <v>0</v>
      </c>
      <c r="F1523" s="58">
        <v>0</v>
      </c>
      <c r="G1523" s="58">
        <v>0</v>
      </c>
      <c r="H1523" s="58">
        <v>0.77857142899999998</v>
      </c>
      <c r="I1523" s="58">
        <v>4</v>
      </c>
    </row>
    <row r="1524" spans="1:9" s="59" customFormat="1" x14ac:dyDescent="0.15">
      <c r="A1524" s="55">
        <v>2006</v>
      </c>
      <c r="B1524" s="58">
        <v>0</v>
      </c>
      <c r="C1524" s="58">
        <v>0</v>
      </c>
      <c r="D1524" s="58">
        <v>0</v>
      </c>
      <c r="E1524" s="58">
        <v>0</v>
      </c>
      <c r="F1524" s="58">
        <v>0</v>
      </c>
      <c r="G1524" s="58">
        <v>0</v>
      </c>
      <c r="H1524" s="58">
        <v>0.79081632700000004</v>
      </c>
      <c r="I1524" s="58">
        <v>0</v>
      </c>
    </row>
    <row r="1525" spans="1:9" s="59" customFormat="1" x14ac:dyDescent="0.15">
      <c r="A1525" s="55">
        <v>2007</v>
      </c>
      <c r="B1525" s="58">
        <v>0</v>
      </c>
      <c r="C1525" s="58">
        <v>0</v>
      </c>
      <c r="D1525" s="58">
        <v>0</v>
      </c>
      <c r="E1525" s="58">
        <v>0</v>
      </c>
      <c r="F1525" s="58">
        <v>0</v>
      </c>
      <c r="G1525" s="58">
        <v>0</v>
      </c>
      <c r="H1525" s="58">
        <v>0.77631578899999998</v>
      </c>
      <c r="I1525" s="58">
        <v>1</v>
      </c>
    </row>
    <row r="1526" spans="1:9" s="59" customFormat="1" x14ac:dyDescent="0.15">
      <c r="A1526" s="55">
        <v>2008</v>
      </c>
      <c r="B1526" s="58">
        <v>0</v>
      </c>
      <c r="C1526" s="58">
        <v>-6.5</v>
      </c>
      <c r="D1526" s="58">
        <v>0</v>
      </c>
      <c r="E1526" s="58">
        <v>0</v>
      </c>
      <c r="F1526" s="58">
        <v>0</v>
      </c>
      <c r="G1526" s="58">
        <v>0</v>
      </c>
      <c r="H1526" s="58">
        <v>0.75</v>
      </c>
      <c r="I1526" s="58">
        <v>1</v>
      </c>
    </row>
    <row r="1527" spans="1:9" s="59" customFormat="1" x14ac:dyDescent="0.15">
      <c r="A1527" s="55">
        <v>2009</v>
      </c>
      <c r="B1527" s="58">
        <v>0</v>
      </c>
      <c r="C1527" s="58">
        <v>16</v>
      </c>
      <c r="D1527" s="58">
        <v>0</v>
      </c>
      <c r="E1527" s="58">
        <v>0</v>
      </c>
      <c r="F1527" s="58">
        <v>0</v>
      </c>
      <c r="G1527" s="58">
        <v>0</v>
      </c>
      <c r="H1527" s="58">
        <v>0.7265625</v>
      </c>
      <c r="I1527" s="58">
        <v>2</v>
      </c>
    </row>
    <row r="1528" spans="1:9" s="59" customFormat="1" x14ac:dyDescent="0.15">
      <c r="A1528" s="55">
        <v>2010</v>
      </c>
      <c r="B1528" s="58">
        <v>0</v>
      </c>
      <c r="C1528" s="58">
        <v>16</v>
      </c>
      <c r="D1528" s="58">
        <v>0</v>
      </c>
      <c r="E1528" s="58">
        <v>0</v>
      </c>
      <c r="F1528" s="58">
        <v>0</v>
      </c>
      <c r="G1528" s="58">
        <v>0</v>
      </c>
      <c r="H1528" s="58">
        <v>0.78873239399999995</v>
      </c>
      <c r="I1528" s="58">
        <v>2</v>
      </c>
    </row>
    <row r="1529" spans="1:9" s="59" customFormat="1" x14ac:dyDescent="0.15">
      <c r="A1529" s="55">
        <v>2011</v>
      </c>
      <c r="B1529" s="58">
        <v>0</v>
      </c>
      <c r="C1529" s="58">
        <v>0</v>
      </c>
      <c r="D1529" s="58">
        <v>0</v>
      </c>
      <c r="E1529" s="58">
        <v>0</v>
      </c>
      <c r="F1529" s="58">
        <v>0</v>
      </c>
      <c r="G1529" s="58">
        <v>0</v>
      </c>
      <c r="H1529" s="58">
        <v>0.74615384600000001</v>
      </c>
      <c r="I1529" s="58">
        <v>1</v>
      </c>
    </row>
    <row r="1530" spans="1:9" s="59" customFormat="1" x14ac:dyDescent="0.15">
      <c r="A1530" s="55">
        <v>2012</v>
      </c>
      <c r="B1530" s="58">
        <v>0</v>
      </c>
      <c r="C1530" s="58">
        <v>0</v>
      </c>
      <c r="D1530" s="58">
        <v>0</v>
      </c>
      <c r="E1530" s="58">
        <v>0</v>
      </c>
      <c r="F1530" s="58">
        <v>0</v>
      </c>
      <c r="G1530" s="58">
        <v>0</v>
      </c>
      <c r="H1530" s="58">
        <v>0.71232876700000003</v>
      </c>
      <c r="I1530" s="58">
        <v>2</v>
      </c>
    </row>
    <row r="1531" spans="1:9" s="59" customFormat="1" x14ac:dyDescent="0.15">
      <c r="A1531" s="55">
        <v>2013</v>
      </c>
      <c r="B1531" s="58">
        <v>0</v>
      </c>
      <c r="C1531" s="58">
        <v>0</v>
      </c>
      <c r="D1531" s="58">
        <v>0</v>
      </c>
      <c r="E1531" s="58">
        <v>0</v>
      </c>
      <c r="F1531" s="58">
        <v>0</v>
      </c>
      <c r="G1531" s="58">
        <v>0</v>
      </c>
      <c r="H1531" s="58">
        <v>0.66129032300000001</v>
      </c>
      <c r="I1531" s="58">
        <v>2</v>
      </c>
    </row>
    <row r="1532" spans="1:9" s="59" customFormat="1" x14ac:dyDescent="0.15">
      <c r="A1532" s="55">
        <v>2014</v>
      </c>
      <c r="B1532" s="58">
        <v>0</v>
      </c>
      <c r="C1532" s="58">
        <v>0</v>
      </c>
      <c r="D1532" s="58">
        <v>0</v>
      </c>
      <c r="E1532" s="58">
        <v>0</v>
      </c>
      <c r="F1532" s="58">
        <v>0</v>
      </c>
      <c r="G1532" s="58">
        <v>0</v>
      </c>
      <c r="H1532" s="58">
        <v>0.70129870100000002</v>
      </c>
      <c r="I1532" s="58">
        <v>2</v>
      </c>
    </row>
    <row r="1533" spans="1:9" s="59" customFormat="1" x14ac:dyDescent="0.15">
      <c r="A1533" s="55">
        <v>2015</v>
      </c>
      <c r="B1533" s="58">
        <v>0</v>
      </c>
      <c r="C1533" s="58">
        <v>16</v>
      </c>
      <c r="D1533" s="58">
        <v>0</v>
      </c>
      <c r="E1533" s="58">
        <v>0</v>
      </c>
      <c r="F1533" s="58">
        <v>0</v>
      </c>
      <c r="G1533" s="58">
        <v>0</v>
      </c>
      <c r="H1533" s="58">
        <v>0.67763157900000004</v>
      </c>
      <c r="I1533" s="58">
        <v>2</v>
      </c>
    </row>
    <row r="1534" spans="1:9" s="59" customFormat="1" x14ac:dyDescent="0.15">
      <c r="A1534" s="55">
        <v>2016</v>
      </c>
      <c r="B1534" s="58">
        <v>0</v>
      </c>
      <c r="C1534" s="58">
        <v>0</v>
      </c>
      <c r="D1534" s="58">
        <v>0</v>
      </c>
      <c r="E1534" s="58">
        <v>0</v>
      </c>
      <c r="F1534" s="58">
        <v>0</v>
      </c>
      <c r="G1534" s="58">
        <v>0</v>
      </c>
      <c r="H1534" s="58">
        <v>0.7</v>
      </c>
      <c r="I1534" s="58">
        <v>2</v>
      </c>
    </row>
    <row r="1535" spans="1:9" s="59" customFormat="1" x14ac:dyDescent="0.15">
      <c r="A1535" s="55">
        <v>2017</v>
      </c>
      <c r="B1535" s="58">
        <v>0</v>
      </c>
      <c r="C1535" s="58">
        <v>0</v>
      </c>
      <c r="D1535" s="58">
        <v>0</v>
      </c>
      <c r="E1535" s="58">
        <v>0</v>
      </c>
      <c r="F1535" s="58">
        <v>0</v>
      </c>
      <c r="G1535" s="58">
        <v>0</v>
      </c>
      <c r="H1535" s="58">
        <v>0.72043010799999996</v>
      </c>
      <c r="I1535" s="58">
        <v>5</v>
      </c>
    </row>
    <row r="1536" spans="1:9" s="59" customFormat="1" x14ac:dyDescent="0.15">
      <c r="A1536" s="55">
        <v>2018</v>
      </c>
      <c r="B1536" s="58">
        <v>0</v>
      </c>
      <c r="C1536" s="58">
        <v>0</v>
      </c>
      <c r="D1536" s="58">
        <v>0</v>
      </c>
      <c r="E1536" s="58">
        <v>0</v>
      </c>
      <c r="F1536" s="58">
        <v>0</v>
      </c>
      <c r="G1536" s="58">
        <v>0</v>
      </c>
      <c r="H1536" s="58">
        <v>0.74761904800000001</v>
      </c>
      <c r="I1536" s="58">
        <v>4</v>
      </c>
    </row>
    <row r="1537" spans="1:9" s="59" customFormat="1" x14ac:dyDescent="0.15">
      <c r="A1537" s="55">
        <v>2019</v>
      </c>
      <c r="B1537" s="58">
        <v>0</v>
      </c>
      <c r="C1537" s="58">
        <v>276.5</v>
      </c>
      <c r="D1537" s="58">
        <v>0</v>
      </c>
      <c r="E1537" s="58">
        <v>0</v>
      </c>
      <c r="F1537" s="58">
        <v>0</v>
      </c>
      <c r="G1537" s="58">
        <v>0</v>
      </c>
      <c r="H1537" s="58">
        <v>0.71052631600000005</v>
      </c>
      <c r="I1537" s="58">
        <v>5</v>
      </c>
    </row>
    <row r="1538" spans="1:9" s="59" customFormat="1" x14ac:dyDescent="0.15">
      <c r="A1538" s="55">
        <v>2020</v>
      </c>
      <c r="B1538" s="58">
        <v>-0.25</v>
      </c>
      <c r="C1538" s="58">
        <v>-8</v>
      </c>
      <c r="D1538" s="58">
        <v>0</v>
      </c>
      <c r="E1538" s="58">
        <v>0</v>
      </c>
      <c r="F1538" s="58">
        <v>0</v>
      </c>
      <c r="G1538" s="58">
        <v>0</v>
      </c>
      <c r="H1538" s="58">
        <v>0.71717171700000004</v>
      </c>
      <c r="I1538" s="58">
        <v>2</v>
      </c>
    </row>
    <row r="1539" spans="1:9" s="59" customFormat="1" x14ac:dyDescent="0.15">
      <c r="A1539" s="55">
        <v>2021</v>
      </c>
      <c r="B1539" s="58">
        <v>-0.25</v>
      </c>
      <c r="C1539" s="58">
        <v>25.75</v>
      </c>
      <c r="D1539" s="58">
        <v>0</v>
      </c>
      <c r="E1539" s="58">
        <v>0</v>
      </c>
      <c r="F1539" s="58">
        <v>0</v>
      </c>
      <c r="G1539" s="58">
        <v>0</v>
      </c>
      <c r="H1539" s="58">
        <v>0.66470588200000003</v>
      </c>
      <c r="I1539" s="58">
        <v>1</v>
      </c>
    </row>
    <row r="1540" spans="1:9" s="59" customFormat="1" x14ac:dyDescent="0.15">
      <c r="A1540" s="55">
        <v>2022</v>
      </c>
      <c r="B1540" s="58">
        <v>-0.25</v>
      </c>
      <c r="C1540" s="58">
        <v>-174</v>
      </c>
      <c r="D1540" s="58">
        <v>0</v>
      </c>
      <c r="E1540" s="58">
        <v>0</v>
      </c>
      <c r="F1540" s="58">
        <v>0</v>
      </c>
      <c r="G1540" s="58">
        <v>0</v>
      </c>
      <c r="H1540" s="58">
        <v>0.62790697699999998</v>
      </c>
      <c r="I1540" s="58">
        <v>1</v>
      </c>
    </row>
    <row r="1541" spans="1:9" s="59" customFormat="1" x14ac:dyDescent="0.15">
      <c r="A1541" s="55">
        <v>2023</v>
      </c>
      <c r="B1541" s="58">
        <v>-0.25</v>
      </c>
      <c r="C1541" s="58">
        <v>-21</v>
      </c>
      <c r="D1541" s="58">
        <v>0</v>
      </c>
      <c r="E1541" s="58">
        <v>0</v>
      </c>
      <c r="F1541" s="58">
        <v>0</v>
      </c>
      <c r="G1541" s="58">
        <v>0</v>
      </c>
      <c r="H1541" s="58">
        <v>0.570588235</v>
      </c>
      <c r="I1541" s="58">
        <v>1</v>
      </c>
    </row>
    <row r="1542" spans="1:9" x14ac:dyDescent="0.15">
      <c r="A1542" s="35">
        <v>1992</v>
      </c>
      <c r="B1542" s="57">
        <v>0</v>
      </c>
      <c r="C1542" s="57">
        <v>1008</v>
      </c>
      <c r="D1542" s="57">
        <v>0</v>
      </c>
      <c r="E1542" s="57">
        <v>0</v>
      </c>
      <c r="F1542" s="57">
        <v>0</v>
      </c>
      <c r="G1542" s="57">
        <v>0</v>
      </c>
      <c r="H1542" s="57">
        <v>0.65492957699999998</v>
      </c>
      <c r="I1542" s="57">
        <v>1</v>
      </c>
    </row>
    <row r="1543" spans="1:9" x14ac:dyDescent="0.15">
      <c r="A1543" s="35">
        <v>1993</v>
      </c>
      <c r="B1543" s="57">
        <v>0</v>
      </c>
      <c r="C1543" s="57">
        <v>1011</v>
      </c>
      <c r="D1543" s="57">
        <v>0</v>
      </c>
      <c r="E1543" s="57">
        <v>0</v>
      </c>
      <c r="F1543" s="57">
        <v>0</v>
      </c>
      <c r="G1543" s="57">
        <v>0</v>
      </c>
      <c r="H1543" s="57">
        <v>0.62903225799999996</v>
      </c>
      <c r="I1543" s="57">
        <v>0</v>
      </c>
    </row>
    <row r="1544" spans="1:9" x14ac:dyDescent="0.15">
      <c r="A1544" s="35">
        <v>1994</v>
      </c>
      <c r="B1544" s="57">
        <v>0</v>
      </c>
      <c r="C1544" s="57">
        <v>72</v>
      </c>
      <c r="D1544" s="57">
        <v>0</v>
      </c>
      <c r="E1544" s="57">
        <v>0</v>
      </c>
      <c r="F1544" s="57">
        <v>0</v>
      </c>
      <c r="G1544" s="57">
        <v>0</v>
      </c>
      <c r="H1544" s="57">
        <v>0.696969697</v>
      </c>
      <c r="I1544" s="57">
        <v>1</v>
      </c>
    </row>
    <row r="1545" spans="1:9" x14ac:dyDescent="0.15">
      <c r="A1545" s="35">
        <v>1995</v>
      </c>
      <c r="B1545" s="57">
        <v>0</v>
      </c>
      <c r="C1545" s="57">
        <v>497</v>
      </c>
      <c r="D1545" s="57">
        <v>0</v>
      </c>
      <c r="E1545" s="57">
        <v>0</v>
      </c>
      <c r="F1545" s="57">
        <v>0</v>
      </c>
      <c r="G1545" s="57">
        <v>0</v>
      </c>
      <c r="H1545" s="57">
        <v>0.67532467500000004</v>
      </c>
      <c r="I1545" s="57">
        <v>2</v>
      </c>
    </row>
    <row r="1546" spans="1:9" x14ac:dyDescent="0.15">
      <c r="A1546" s="35">
        <v>1996</v>
      </c>
      <c r="B1546" s="57">
        <v>0</v>
      </c>
      <c r="C1546" s="57">
        <v>1239</v>
      </c>
      <c r="D1546" s="57">
        <v>0</v>
      </c>
      <c r="E1546" s="57">
        <v>0</v>
      </c>
      <c r="F1546" s="57">
        <v>0</v>
      </c>
      <c r="G1546" s="57">
        <v>0</v>
      </c>
      <c r="H1546" s="57">
        <v>0.76</v>
      </c>
      <c r="I1546" s="57">
        <v>1</v>
      </c>
    </row>
    <row r="1547" spans="1:9" x14ac:dyDescent="0.15">
      <c r="A1547" s="35">
        <v>1997</v>
      </c>
      <c r="B1547" s="57">
        <v>0</v>
      </c>
      <c r="C1547" s="57">
        <v>734</v>
      </c>
      <c r="D1547" s="57">
        <v>0</v>
      </c>
      <c r="E1547" s="57">
        <v>0</v>
      </c>
      <c r="F1547" s="57">
        <v>0</v>
      </c>
      <c r="G1547" s="57">
        <v>0</v>
      </c>
      <c r="H1547" s="57">
        <v>0.75342465800000002</v>
      </c>
      <c r="I1547" s="57">
        <v>2</v>
      </c>
    </row>
    <row r="1548" spans="1:9" x14ac:dyDescent="0.15">
      <c r="A1548" s="35">
        <v>1998</v>
      </c>
      <c r="B1548" s="57">
        <v>0</v>
      </c>
      <c r="C1548" s="57">
        <v>153</v>
      </c>
      <c r="D1548" s="57">
        <v>0</v>
      </c>
      <c r="E1548" s="57">
        <v>0</v>
      </c>
      <c r="F1548" s="57">
        <v>0</v>
      </c>
      <c r="G1548" s="57">
        <v>0</v>
      </c>
      <c r="H1548" s="57">
        <v>0.80327868899999999</v>
      </c>
      <c r="I1548" s="57">
        <v>1</v>
      </c>
    </row>
    <row r="1549" spans="1:9" x14ac:dyDescent="0.15">
      <c r="A1549" s="35">
        <v>1999</v>
      </c>
      <c r="B1549" s="57">
        <v>0</v>
      </c>
      <c r="C1549" s="57">
        <v>1445</v>
      </c>
      <c r="D1549" s="57">
        <v>0</v>
      </c>
      <c r="E1549" s="57">
        <v>0</v>
      </c>
      <c r="F1549" s="57">
        <v>0</v>
      </c>
      <c r="G1549" s="57">
        <v>0</v>
      </c>
      <c r="H1549" s="57">
        <v>0.79285714299999999</v>
      </c>
      <c r="I1549" s="57">
        <v>1</v>
      </c>
    </row>
    <row r="1550" spans="1:9" x14ac:dyDescent="0.15">
      <c r="A1550" s="35">
        <v>2000</v>
      </c>
      <c r="B1550" s="57">
        <v>0</v>
      </c>
      <c r="C1550" s="57">
        <v>2205</v>
      </c>
      <c r="D1550" s="57">
        <v>0</v>
      </c>
      <c r="E1550" s="57">
        <v>0</v>
      </c>
      <c r="F1550" s="57">
        <v>0</v>
      </c>
      <c r="G1550" s="57">
        <v>0</v>
      </c>
      <c r="H1550" s="57">
        <v>0.88059701499999998</v>
      </c>
      <c r="I1550" s="57">
        <v>1</v>
      </c>
    </row>
    <row r="1551" spans="1:9" x14ac:dyDescent="0.15">
      <c r="A1551" s="35">
        <v>2001</v>
      </c>
      <c r="B1551" s="57">
        <v>0</v>
      </c>
      <c r="C1551" s="57">
        <v>2463</v>
      </c>
      <c r="D1551" s="57">
        <v>0</v>
      </c>
      <c r="E1551" s="57">
        <v>0</v>
      </c>
      <c r="F1551" s="57">
        <v>0</v>
      </c>
      <c r="G1551" s="57">
        <v>0</v>
      </c>
      <c r="H1551" s="57">
        <v>0.88059701499999998</v>
      </c>
      <c r="I1551" s="57">
        <v>3</v>
      </c>
    </row>
    <row r="1552" spans="1:9" x14ac:dyDescent="0.15">
      <c r="A1552" s="35">
        <v>2002</v>
      </c>
      <c r="B1552" s="57">
        <v>0</v>
      </c>
      <c r="C1552" s="57">
        <v>2509</v>
      </c>
      <c r="D1552" s="57">
        <v>0</v>
      </c>
      <c r="E1552" s="57">
        <v>0</v>
      </c>
      <c r="F1552" s="57">
        <v>0</v>
      </c>
      <c r="G1552" s="57">
        <v>0</v>
      </c>
      <c r="H1552" s="57">
        <v>0.87671232899999996</v>
      </c>
      <c r="I1552" s="57">
        <v>2</v>
      </c>
    </row>
    <row r="1553" spans="1:9" x14ac:dyDescent="0.15">
      <c r="A1553" s="35">
        <v>2003</v>
      </c>
      <c r="B1553" s="57">
        <v>0</v>
      </c>
      <c r="C1553" s="57">
        <v>2073</v>
      </c>
      <c r="D1553" s="57">
        <v>0</v>
      </c>
      <c r="E1553" s="57">
        <v>0</v>
      </c>
      <c r="F1553" s="57">
        <v>0</v>
      </c>
      <c r="G1553" s="57">
        <v>0</v>
      </c>
      <c r="H1553" s="57">
        <v>0.84868421100000002</v>
      </c>
      <c r="I1553" s="57">
        <v>1</v>
      </c>
    </row>
    <row r="1554" spans="1:9" x14ac:dyDescent="0.15">
      <c r="A1554" s="35">
        <v>2004</v>
      </c>
      <c r="B1554" s="57">
        <v>0</v>
      </c>
      <c r="C1554" s="57">
        <v>2893</v>
      </c>
      <c r="D1554" s="57">
        <v>0</v>
      </c>
      <c r="E1554" s="57">
        <v>0</v>
      </c>
      <c r="F1554" s="57">
        <v>0</v>
      </c>
      <c r="G1554" s="57">
        <v>0</v>
      </c>
      <c r="H1554" s="57">
        <v>0.88194444400000005</v>
      </c>
      <c r="I1554" s="57">
        <v>0</v>
      </c>
    </row>
    <row r="1555" spans="1:9" x14ac:dyDescent="0.15">
      <c r="A1555" s="35">
        <v>2005</v>
      </c>
      <c r="B1555" s="57">
        <v>0</v>
      </c>
      <c r="C1555" s="57">
        <v>3066</v>
      </c>
      <c r="D1555" s="57">
        <v>0</v>
      </c>
      <c r="E1555" s="57">
        <v>0</v>
      </c>
      <c r="F1555" s="57">
        <v>0</v>
      </c>
      <c r="G1555" s="57">
        <v>0</v>
      </c>
      <c r="H1555" s="57">
        <v>0.875</v>
      </c>
      <c r="I1555" s="57">
        <v>2</v>
      </c>
    </row>
    <row r="1556" spans="1:9" x14ac:dyDescent="0.15">
      <c r="A1556" s="35">
        <v>2006</v>
      </c>
      <c r="B1556" s="57">
        <v>0</v>
      </c>
      <c r="C1556" s="57">
        <v>2445</v>
      </c>
      <c r="D1556" s="57">
        <v>0</v>
      </c>
      <c r="E1556" s="57">
        <v>0</v>
      </c>
      <c r="F1556" s="57">
        <v>0</v>
      </c>
      <c r="G1556" s="57">
        <v>0</v>
      </c>
      <c r="H1556" s="57">
        <v>0.91919191899999997</v>
      </c>
      <c r="I1556" s="57">
        <v>3</v>
      </c>
    </row>
    <row r="1557" spans="1:9" x14ac:dyDescent="0.15">
      <c r="A1557" s="35">
        <v>2007</v>
      </c>
      <c r="B1557" s="57">
        <v>0</v>
      </c>
      <c r="C1557" s="57">
        <v>1360</v>
      </c>
      <c r="D1557" s="57">
        <v>0</v>
      </c>
      <c r="E1557" s="57">
        <v>0</v>
      </c>
      <c r="F1557" s="57">
        <v>0</v>
      </c>
      <c r="G1557" s="57">
        <v>0</v>
      </c>
      <c r="H1557" s="57">
        <v>0.88311688300000002</v>
      </c>
      <c r="I1557" s="57">
        <v>2</v>
      </c>
    </row>
    <row r="1558" spans="1:9" x14ac:dyDescent="0.15">
      <c r="A1558" s="35">
        <v>2008</v>
      </c>
      <c r="B1558" s="57">
        <v>0</v>
      </c>
      <c r="C1558" s="57">
        <v>1443</v>
      </c>
      <c r="D1558" s="57">
        <v>0</v>
      </c>
      <c r="E1558" s="57">
        <v>0</v>
      </c>
      <c r="F1558" s="57">
        <v>0</v>
      </c>
      <c r="G1558" s="57">
        <v>0</v>
      </c>
      <c r="H1558" s="57">
        <v>0.88666666699999996</v>
      </c>
      <c r="I1558" s="57">
        <v>1</v>
      </c>
    </row>
    <row r="1559" spans="1:9" x14ac:dyDescent="0.15">
      <c r="A1559" s="35">
        <v>2009</v>
      </c>
      <c r="B1559" s="57">
        <v>0</v>
      </c>
      <c r="C1559" s="57">
        <v>1093</v>
      </c>
      <c r="D1559" s="57">
        <v>0</v>
      </c>
      <c r="E1559" s="57">
        <v>0</v>
      </c>
      <c r="F1559" s="57">
        <v>0</v>
      </c>
      <c r="G1559" s="57">
        <v>0</v>
      </c>
      <c r="H1559" s="57">
        <v>0.875</v>
      </c>
      <c r="I1559" s="57">
        <v>2</v>
      </c>
    </row>
    <row r="1560" spans="1:9" x14ac:dyDescent="0.15">
      <c r="A1560" s="35">
        <v>2010</v>
      </c>
      <c r="B1560" s="57">
        <v>0</v>
      </c>
      <c r="C1560" s="57">
        <v>653</v>
      </c>
      <c r="D1560" s="57">
        <v>0</v>
      </c>
      <c r="E1560" s="57">
        <v>0</v>
      </c>
      <c r="F1560" s="57">
        <v>0</v>
      </c>
      <c r="G1560" s="57">
        <v>0</v>
      </c>
      <c r="H1560" s="57">
        <v>0.86619718300000004</v>
      </c>
      <c r="I1560" s="57">
        <v>1</v>
      </c>
    </row>
    <row r="1561" spans="1:9" x14ac:dyDescent="0.15">
      <c r="A1561" s="35">
        <v>2011</v>
      </c>
      <c r="B1561" s="57">
        <v>0</v>
      </c>
      <c r="C1561" s="57">
        <v>741</v>
      </c>
      <c r="D1561" s="57">
        <v>0</v>
      </c>
      <c r="E1561" s="57">
        <v>0</v>
      </c>
      <c r="F1561" s="57">
        <v>0</v>
      </c>
      <c r="G1561" s="57">
        <v>0</v>
      </c>
      <c r="H1561" s="57">
        <v>0.89855072499999999</v>
      </c>
      <c r="I1561" s="57">
        <v>2</v>
      </c>
    </row>
    <row r="1562" spans="1:9" x14ac:dyDescent="0.15">
      <c r="A1562" s="35">
        <v>2012</v>
      </c>
      <c r="B1562" s="57">
        <v>0</v>
      </c>
      <c r="C1562" s="57">
        <v>587</v>
      </c>
      <c r="D1562" s="57">
        <v>0</v>
      </c>
      <c r="E1562" s="57">
        <v>0</v>
      </c>
      <c r="F1562" s="57">
        <v>0</v>
      </c>
      <c r="G1562" s="57">
        <v>0</v>
      </c>
      <c r="H1562" s="57">
        <v>0.84027777800000003</v>
      </c>
      <c r="I1562" s="57">
        <v>2</v>
      </c>
    </row>
    <row r="1563" spans="1:9" x14ac:dyDescent="0.15">
      <c r="A1563" s="35">
        <v>2013</v>
      </c>
      <c r="B1563" s="57">
        <v>0</v>
      </c>
      <c r="C1563" s="57">
        <v>631</v>
      </c>
      <c r="D1563" s="57">
        <v>0</v>
      </c>
      <c r="E1563" s="57">
        <v>0</v>
      </c>
      <c r="F1563" s="57">
        <v>0</v>
      </c>
      <c r="G1563" s="57">
        <v>0</v>
      </c>
      <c r="H1563" s="57">
        <v>0.8515625</v>
      </c>
      <c r="I1563" s="57">
        <v>2</v>
      </c>
    </row>
    <row r="1564" spans="1:9" x14ac:dyDescent="0.15">
      <c r="A1564" s="35">
        <v>2014</v>
      </c>
      <c r="B1564" s="57">
        <v>0</v>
      </c>
      <c r="C1564" s="57">
        <v>561</v>
      </c>
      <c r="D1564" s="57">
        <v>0</v>
      </c>
      <c r="E1564" s="57">
        <v>0</v>
      </c>
      <c r="F1564" s="57">
        <v>0</v>
      </c>
      <c r="G1564" s="57">
        <v>0</v>
      </c>
      <c r="H1564" s="57">
        <v>0.81578947400000001</v>
      </c>
      <c r="I1564" s="57">
        <v>3</v>
      </c>
    </row>
    <row r="1565" spans="1:9" x14ac:dyDescent="0.15">
      <c r="A1565" s="35">
        <v>2015</v>
      </c>
      <c r="B1565" s="57">
        <v>0</v>
      </c>
      <c r="C1565" s="57">
        <v>726</v>
      </c>
      <c r="D1565" s="57">
        <v>0</v>
      </c>
      <c r="E1565" s="57">
        <v>0</v>
      </c>
      <c r="F1565" s="57">
        <v>0</v>
      </c>
      <c r="G1565" s="57">
        <v>0</v>
      </c>
      <c r="H1565" s="57">
        <v>0.83766233800000001</v>
      </c>
      <c r="I1565" s="57">
        <v>3</v>
      </c>
    </row>
    <row r="1566" spans="1:9" x14ac:dyDescent="0.15">
      <c r="A1566" s="35">
        <v>2016</v>
      </c>
      <c r="B1566" s="57">
        <v>0</v>
      </c>
      <c r="C1566" s="57">
        <v>742</v>
      </c>
      <c r="D1566" s="57">
        <v>0</v>
      </c>
      <c r="E1566" s="57">
        <v>0</v>
      </c>
      <c r="F1566" s="57">
        <v>0</v>
      </c>
      <c r="G1566" s="57">
        <v>0</v>
      </c>
      <c r="H1566" s="57">
        <v>0.80625000000000002</v>
      </c>
      <c r="I1566" s="57">
        <v>2</v>
      </c>
    </row>
    <row r="1567" spans="1:9" x14ac:dyDescent="0.15">
      <c r="A1567" s="35">
        <v>2017</v>
      </c>
      <c r="B1567" s="57">
        <v>0</v>
      </c>
      <c r="C1567" s="57">
        <v>1210</v>
      </c>
      <c r="D1567" s="57">
        <v>0</v>
      </c>
      <c r="E1567" s="57">
        <v>0</v>
      </c>
      <c r="F1567" s="57">
        <v>0</v>
      </c>
      <c r="G1567" s="57">
        <v>0</v>
      </c>
      <c r="H1567" s="57">
        <v>0.87765957400000005</v>
      </c>
      <c r="I1567" s="57">
        <v>3</v>
      </c>
    </row>
    <row r="1568" spans="1:9" x14ac:dyDescent="0.15">
      <c r="A1568" s="35">
        <v>2018</v>
      </c>
      <c r="B1568" s="57">
        <v>0</v>
      </c>
      <c r="C1568" s="57">
        <v>1666</v>
      </c>
      <c r="D1568" s="57">
        <v>0</v>
      </c>
      <c r="E1568" s="57">
        <v>0</v>
      </c>
      <c r="F1568" s="57">
        <v>0</v>
      </c>
      <c r="G1568" s="57">
        <v>0</v>
      </c>
      <c r="H1568" s="57">
        <v>0.86057692299999999</v>
      </c>
      <c r="I1568" s="57">
        <v>2</v>
      </c>
    </row>
    <row r="1569" spans="1:9" x14ac:dyDescent="0.15">
      <c r="A1569" s="35">
        <v>2019</v>
      </c>
      <c r="B1569" s="57">
        <v>0</v>
      </c>
      <c r="C1569" s="57">
        <v>1080</v>
      </c>
      <c r="D1569" s="57">
        <v>0</v>
      </c>
      <c r="E1569" s="57">
        <v>0</v>
      </c>
      <c r="F1569" s="57">
        <v>0</v>
      </c>
      <c r="G1569" s="57">
        <v>0</v>
      </c>
      <c r="H1569" s="57">
        <v>0.875</v>
      </c>
      <c r="I1569" s="57">
        <v>2</v>
      </c>
    </row>
    <row r="1570" spans="1:9" x14ac:dyDescent="0.15">
      <c r="A1570" s="35">
        <v>2020</v>
      </c>
      <c r="B1570" s="57">
        <v>0</v>
      </c>
      <c r="C1570" s="57">
        <v>1.5</v>
      </c>
      <c r="D1570" s="57">
        <v>0</v>
      </c>
      <c r="E1570" s="57">
        <v>0</v>
      </c>
      <c r="F1570" s="57">
        <v>0</v>
      </c>
      <c r="G1570" s="57">
        <v>0</v>
      </c>
      <c r="H1570" s="57">
        <v>0.87244898000000004</v>
      </c>
      <c r="I1570" s="57">
        <v>0</v>
      </c>
    </row>
    <row r="1571" spans="1:9" x14ac:dyDescent="0.15">
      <c r="A1571" s="35">
        <v>2021</v>
      </c>
      <c r="B1571" s="57">
        <v>0</v>
      </c>
      <c r="C1571" s="57">
        <v>472</v>
      </c>
      <c r="D1571" s="57">
        <v>0</v>
      </c>
      <c r="E1571" s="57">
        <v>0</v>
      </c>
      <c r="F1571" s="57">
        <v>0</v>
      </c>
      <c r="G1571" s="57">
        <v>0</v>
      </c>
      <c r="H1571" s="57">
        <v>0.84883720900000004</v>
      </c>
      <c r="I1571" s="57">
        <v>0</v>
      </c>
    </row>
    <row r="1572" spans="1:9" x14ac:dyDescent="0.15">
      <c r="A1572" s="35">
        <v>2022</v>
      </c>
      <c r="B1572" s="57">
        <v>0</v>
      </c>
      <c r="C1572" s="57">
        <v>504</v>
      </c>
      <c r="D1572" s="57">
        <v>0</v>
      </c>
      <c r="E1572" s="57">
        <v>0</v>
      </c>
      <c r="F1572" s="57">
        <v>0</v>
      </c>
      <c r="G1572" s="57">
        <v>0</v>
      </c>
      <c r="H1572" s="57">
        <v>0.8125</v>
      </c>
      <c r="I1572" s="57">
        <v>1</v>
      </c>
    </row>
    <row r="1573" spans="1:9" x14ac:dyDescent="0.15">
      <c r="A1573" s="35">
        <v>2023</v>
      </c>
      <c r="B1573" s="57">
        <v>0</v>
      </c>
      <c r="C1573" s="57">
        <v>333</v>
      </c>
      <c r="D1573" s="57">
        <v>0</v>
      </c>
      <c r="E1573" s="57">
        <v>0</v>
      </c>
      <c r="F1573" s="57">
        <v>0</v>
      </c>
      <c r="G1573" s="57">
        <v>0</v>
      </c>
      <c r="H1573" s="57">
        <v>0.78160919500000003</v>
      </c>
      <c r="I1573" s="57">
        <v>2</v>
      </c>
    </row>
    <row r="1574" spans="1:9" s="59" customFormat="1" x14ac:dyDescent="0.15">
      <c r="A1574" s="55">
        <v>1992</v>
      </c>
      <c r="B1574" s="58">
        <v>0</v>
      </c>
      <c r="C1574" s="58">
        <v>0</v>
      </c>
      <c r="D1574" s="58">
        <v>0</v>
      </c>
      <c r="E1574" s="58">
        <v>0</v>
      </c>
      <c r="F1574" s="58">
        <v>0</v>
      </c>
      <c r="G1574" s="58">
        <v>0</v>
      </c>
      <c r="H1574" s="58">
        <v>0.831081081</v>
      </c>
      <c r="I1574" s="58">
        <v>0</v>
      </c>
    </row>
    <row r="1575" spans="1:9" s="59" customFormat="1" x14ac:dyDescent="0.15">
      <c r="A1575" s="55">
        <v>1993</v>
      </c>
      <c r="B1575" s="58">
        <v>0</v>
      </c>
      <c r="C1575" s="58">
        <v>0</v>
      </c>
      <c r="D1575" s="58">
        <v>0</v>
      </c>
      <c r="E1575" s="58">
        <v>0</v>
      </c>
      <c r="F1575" s="58">
        <v>0</v>
      </c>
      <c r="G1575" s="58">
        <v>0</v>
      </c>
      <c r="H1575" s="58">
        <v>0.8828125</v>
      </c>
      <c r="I1575" s="58">
        <v>2</v>
      </c>
    </row>
    <row r="1576" spans="1:9" s="59" customFormat="1" x14ac:dyDescent="0.15">
      <c r="A1576" s="55">
        <v>1994</v>
      </c>
      <c r="B1576" s="58">
        <v>0</v>
      </c>
      <c r="C1576" s="58">
        <v>0</v>
      </c>
      <c r="D1576" s="58">
        <v>0</v>
      </c>
      <c r="E1576" s="58">
        <v>0</v>
      </c>
      <c r="F1576" s="58">
        <v>0</v>
      </c>
      <c r="G1576" s="58">
        <v>0</v>
      </c>
      <c r="H1576" s="58">
        <v>0.82352941199999996</v>
      </c>
      <c r="I1576" s="58">
        <v>0</v>
      </c>
    </row>
    <row r="1577" spans="1:9" s="59" customFormat="1" x14ac:dyDescent="0.15">
      <c r="A1577" s="55">
        <v>1995</v>
      </c>
      <c r="B1577" s="58">
        <v>0</v>
      </c>
      <c r="C1577" s="58">
        <v>0</v>
      </c>
      <c r="D1577" s="58">
        <v>0</v>
      </c>
      <c r="E1577" s="58">
        <v>0</v>
      </c>
      <c r="F1577" s="58">
        <v>0</v>
      </c>
      <c r="G1577" s="58">
        <v>0</v>
      </c>
      <c r="H1577" s="58">
        <v>0.81645569600000001</v>
      </c>
      <c r="I1577" s="58">
        <v>0</v>
      </c>
    </row>
    <row r="1578" spans="1:9" s="59" customFormat="1" x14ac:dyDescent="0.15">
      <c r="A1578" s="55">
        <v>1996</v>
      </c>
      <c r="B1578" s="58">
        <v>0</v>
      </c>
      <c r="C1578" s="58">
        <v>0</v>
      </c>
      <c r="D1578" s="58">
        <v>0</v>
      </c>
      <c r="E1578" s="58">
        <v>0</v>
      </c>
      <c r="F1578" s="58">
        <v>0</v>
      </c>
      <c r="G1578" s="58">
        <v>0</v>
      </c>
      <c r="H1578" s="58">
        <v>0.79333333299999997</v>
      </c>
      <c r="I1578" s="58">
        <v>1</v>
      </c>
    </row>
    <row r="1579" spans="1:9" s="59" customFormat="1" x14ac:dyDescent="0.15">
      <c r="A1579" s="55">
        <v>1997</v>
      </c>
      <c r="B1579" s="58">
        <v>0</v>
      </c>
      <c r="C1579" s="58">
        <v>0</v>
      </c>
      <c r="D1579" s="58">
        <v>0</v>
      </c>
      <c r="E1579" s="58">
        <v>0</v>
      </c>
      <c r="F1579" s="58">
        <v>0</v>
      </c>
      <c r="G1579" s="58">
        <v>0</v>
      </c>
      <c r="H1579" s="58">
        <v>0.81506849299999995</v>
      </c>
      <c r="I1579" s="58">
        <v>1</v>
      </c>
    </row>
    <row r="1580" spans="1:9" s="59" customFormat="1" x14ac:dyDescent="0.15">
      <c r="A1580" s="55">
        <v>1998</v>
      </c>
      <c r="B1580" s="58">
        <v>0</v>
      </c>
      <c r="C1580" s="58">
        <v>0</v>
      </c>
      <c r="D1580" s="58">
        <v>0</v>
      </c>
      <c r="E1580" s="58">
        <v>0</v>
      </c>
      <c r="F1580" s="58">
        <v>0</v>
      </c>
      <c r="G1580" s="58">
        <v>0</v>
      </c>
      <c r="H1580" s="58">
        <v>0.82258064500000005</v>
      </c>
      <c r="I1580" s="58">
        <v>2</v>
      </c>
    </row>
    <row r="1581" spans="1:9" s="59" customFormat="1" x14ac:dyDescent="0.15">
      <c r="A1581" s="55">
        <v>1999</v>
      </c>
      <c r="B1581" s="58">
        <v>0</v>
      </c>
      <c r="C1581" s="58">
        <v>0</v>
      </c>
      <c r="D1581" s="58">
        <v>0</v>
      </c>
      <c r="E1581" s="58">
        <v>0</v>
      </c>
      <c r="F1581" s="58">
        <v>0</v>
      </c>
      <c r="G1581" s="58">
        <v>0</v>
      </c>
      <c r="H1581" s="58">
        <v>0.81428571400000005</v>
      </c>
      <c r="I1581" s="58">
        <v>0</v>
      </c>
    </row>
    <row r="1582" spans="1:9" s="59" customFormat="1" x14ac:dyDescent="0.15">
      <c r="A1582" s="55">
        <v>2000</v>
      </c>
      <c r="B1582" s="58">
        <v>0</v>
      </c>
      <c r="C1582" s="58">
        <v>0</v>
      </c>
      <c r="D1582" s="58">
        <v>0</v>
      </c>
      <c r="E1582" s="58">
        <v>0</v>
      </c>
      <c r="F1582" s="58">
        <v>0</v>
      </c>
      <c r="G1582" s="58">
        <v>0</v>
      </c>
      <c r="H1582" s="58">
        <v>0.79104477600000001</v>
      </c>
      <c r="I1582" s="58">
        <v>3</v>
      </c>
    </row>
    <row r="1583" spans="1:9" s="59" customFormat="1" x14ac:dyDescent="0.15">
      <c r="A1583" s="55">
        <v>2001</v>
      </c>
      <c r="B1583" s="58">
        <v>0</v>
      </c>
      <c r="C1583" s="58">
        <v>0</v>
      </c>
      <c r="D1583" s="58">
        <v>0</v>
      </c>
      <c r="E1583" s="58">
        <v>0</v>
      </c>
      <c r="F1583" s="58">
        <v>0</v>
      </c>
      <c r="G1583" s="58">
        <v>0</v>
      </c>
      <c r="H1583" s="58">
        <v>0.76865671599999996</v>
      </c>
      <c r="I1583" s="58">
        <v>1</v>
      </c>
    </row>
    <row r="1584" spans="1:9" s="59" customFormat="1" x14ac:dyDescent="0.15">
      <c r="A1584" s="55">
        <v>2002</v>
      </c>
      <c r="B1584" s="58">
        <v>0</v>
      </c>
      <c r="C1584" s="58">
        <v>0</v>
      </c>
      <c r="D1584" s="58">
        <v>0</v>
      </c>
      <c r="E1584" s="58">
        <v>0</v>
      </c>
      <c r="F1584" s="58">
        <v>0</v>
      </c>
      <c r="G1584" s="58">
        <v>0</v>
      </c>
      <c r="H1584" s="58">
        <v>0.81756756799999997</v>
      </c>
      <c r="I1584" s="58">
        <v>0</v>
      </c>
    </row>
    <row r="1585" spans="1:9" s="59" customFormat="1" x14ac:dyDescent="0.15">
      <c r="A1585" s="55">
        <v>2003</v>
      </c>
      <c r="B1585" s="58">
        <v>0</v>
      </c>
      <c r="C1585" s="58">
        <v>0</v>
      </c>
      <c r="D1585" s="58">
        <v>0</v>
      </c>
      <c r="E1585" s="58">
        <v>0</v>
      </c>
      <c r="F1585" s="58">
        <v>0</v>
      </c>
      <c r="G1585" s="58">
        <v>0</v>
      </c>
      <c r="H1585" s="58">
        <v>0.80519480499999996</v>
      </c>
      <c r="I1585" s="58">
        <v>2</v>
      </c>
    </row>
    <row r="1586" spans="1:9" s="59" customFormat="1" x14ac:dyDescent="0.15">
      <c r="A1586" s="55">
        <v>2004</v>
      </c>
      <c r="B1586" s="58">
        <v>0</v>
      </c>
      <c r="C1586" s="58">
        <v>0</v>
      </c>
      <c r="D1586" s="58">
        <v>0</v>
      </c>
      <c r="E1586" s="58">
        <v>0</v>
      </c>
      <c r="F1586" s="58">
        <v>0</v>
      </c>
      <c r="G1586" s="58">
        <v>0</v>
      </c>
      <c r="H1586" s="58">
        <v>0.77397260300000004</v>
      </c>
      <c r="I1586" s="58">
        <v>0</v>
      </c>
    </row>
    <row r="1587" spans="1:9" s="59" customFormat="1" x14ac:dyDescent="0.15">
      <c r="A1587" s="55">
        <v>2005</v>
      </c>
      <c r="B1587" s="58">
        <v>0</v>
      </c>
      <c r="C1587" s="58">
        <v>0</v>
      </c>
      <c r="D1587" s="58">
        <v>0</v>
      </c>
      <c r="E1587" s="58">
        <v>0</v>
      </c>
      <c r="F1587" s="58">
        <v>0</v>
      </c>
      <c r="G1587" s="58">
        <v>0</v>
      </c>
      <c r="H1587" s="58">
        <v>0.79452054800000005</v>
      </c>
      <c r="I1587" s="58">
        <v>2</v>
      </c>
    </row>
    <row r="1588" spans="1:9" s="59" customFormat="1" x14ac:dyDescent="0.15">
      <c r="A1588" s="55">
        <v>2006</v>
      </c>
      <c r="B1588" s="58">
        <v>0</v>
      </c>
      <c r="C1588" s="58">
        <v>0</v>
      </c>
      <c r="D1588" s="58">
        <v>0</v>
      </c>
      <c r="E1588" s="58">
        <v>0</v>
      </c>
      <c r="F1588" s="58">
        <v>0</v>
      </c>
      <c r="G1588" s="58">
        <v>0</v>
      </c>
      <c r="H1588" s="58">
        <v>0.78217821799999998</v>
      </c>
      <c r="I1588" s="58">
        <v>1</v>
      </c>
    </row>
    <row r="1589" spans="1:9" s="59" customFormat="1" x14ac:dyDescent="0.15">
      <c r="A1589" s="55">
        <v>2007</v>
      </c>
      <c r="B1589" s="58">
        <v>0</v>
      </c>
      <c r="C1589" s="58">
        <v>0</v>
      </c>
      <c r="D1589" s="58">
        <v>0</v>
      </c>
      <c r="E1589" s="58">
        <v>0</v>
      </c>
      <c r="F1589" s="58">
        <v>0</v>
      </c>
      <c r="G1589" s="58">
        <v>0</v>
      </c>
      <c r="H1589" s="58">
        <v>0.76282051299999998</v>
      </c>
      <c r="I1589" s="58">
        <v>0</v>
      </c>
    </row>
    <row r="1590" spans="1:9" s="59" customFormat="1" x14ac:dyDescent="0.15">
      <c r="A1590" s="55">
        <v>2008</v>
      </c>
      <c r="B1590" s="58">
        <v>0</v>
      </c>
      <c r="C1590" s="58">
        <v>0</v>
      </c>
      <c r="D1590" s="58">
        <v>0</v>
      </c>
      <c r="E1590" s="58">
        <v>0</v>
      </c>
      <c r="F1590" s="58">
        <v>0</v>
      </c>
      <c r="G1590" s="58">
        <v>0</v>
      </c>
      <c r="H1590" s="58">
        <v>0.73026315799999997</v>
      </c>
      <c r="I1590" s="58">
        <v>1</v>
      </c>
    </row>
    <row r="1591" spans="1:9" s="59" customFormat="1" x14ac:dyDescent="0.15">
      <c r="A1591" s="55">
        <v>2009</v>
      </c>
      <c r="B1591" s="58">
        <v>0</v>
      </c>
      <c r="C1591" s="58">
        <v>0</v>
      </c>
      <c r="D1591" s="58">
        <v>0</v>
      </c>
      <c r="E1591" s="58">
        <v>0</v>
      </c>
      <c r="F1591" s="58">
        <v>0</v>
      </c>
      <c r="G1591" s="58">
        <v>0</v>
      </c>
      <c r="H1591" s="58">
        <v>0.75</v>
      </c>
      <c r="I1591" s="58">
        <v>2</v>
      </c>
    </row>
    <row r="1592" spans="1:9" s="59" customFormat="1" x14ac:dyDescent="0.15">
      <c r="A1592" s="55">
        <v>2010</v>
      </c>
      <c r="B1592" s="58">
        <v>0</v>
      </c>
      <c r="C1592" s="58">
        <v>0</v>
      </c>
      <c r="D1592" s="58">
        <v>0</v>
      </c>
      <c r="E1592" s="58">
        <v>0</v>
      </c>
      <c r="F1592" s="58">
        <v>0</v>
      </c>
      <c r="G1592" s="58">
        <v>0</v>
      </c>
      <c r="H1592" s="58">
        <v>0.72222222199999997</v>
      </c>
      <c r="I1592" s="58">
        <v>0</v>
      </c>
    </row>
    <row r="1593" spans="1:9" s="59" customFormat="1" x14ac:dyDescent="0.15">
      <c r="A1593" s="55">
        <v>2011</v>
      </c>
      <c r="B1593" s="58">
        <v>0</v>
      </c>
      <c r="C1593" s="58">
        <v>0</v>
      </c>
      <c r="D1593" s="58">
        <v>0</v>
      </c>
      <c r="E1593" s="58">
        <v>0</v>
      </c>
      <c r="F1593" s="58">
        <v>0</v>
      </c>
      <c r="G1593" s="58">
        <v>0</v>
      </c>
      <c r="H1593" s="58">
        <v>0.75362318800000005</v>
      </c>
      <c r="I1593" s="58">
        <v>0</v>
      </c>
    </row>
    <row r="1594" spans="1:9" s="59" customFormat="1" x14ac:dyDescent="0.15">
      <c r="A1594" s="55">
        <v>2012</v>
      </c>
      <c r="B1594" s="58">
        <v>0</v>
      </c>
      <c r="C1594" s="58">
        <v>0</v>
      </c>
      <c r="D1594" s="58">
        <v>0</v>
      </c>
      <c r="E1594" s="58">
        <v>0</v>
      </c>
      <c r="F1594" s="58">
        <v>0</v>
      </c>
      <c r="G1594" s="58">
        <v>0</v>
      </c>
      <c r="H1594" s="58">
        <v>0.68243243200000003</v>
      </c>
      <c r="I1594" s="58">
        <v>1</v>
      </c>
    </row>
    <row r="1595" spans="1:9" s="59" customFormat="1" x14ac:dyDescent="0.15">
      <c r="A1595" s="55">
        <v>2013</v>
      </c>
      <c r="B1595" s="58">
        <v>0</v>
      </c>
      <c r="C1595" s="58">
        <v>0</v>
      </c>
      <c r="D1595" s="58">
        <v>0</v>
      </c>
      <c r="E1595" s="58">
        <v>0</v>
      </c>
      <c r="F1595" s="58">
        <v>0</v>
      </c>
      <c r="G1595" s="58">
        <v>0</v>
      </c>
      <c r="H1595" s="58">
        <v>0.6796875</v>
      </c>
      <c r="I1595" s="58">
        <v>2</v>
      </c>
    </row>
    <row r="1596" spans="1:9" s="59" customFormat="1" x14ac:dyDescent="0.15">
      <c r="A1596" s="55">
        <v>2014</v>
      </c>
      <c r="B1596" s="58">
        <v>0</v>
      </c>
      <c r="C1596" s="58">
        <v>0</v>
      </c>
      <c r="D1596" s="58">
        <v>0</v>
      </c>
      <c r="E1596" s="58">
        <v>-4</v>
      </c>
      <c r="F1596" s="58">
        <v>0</v>
      </c>
      <c r="G1596" s="58">
        <v>0</v>
      </c>
      <c r="H1596" s="58">
        <v>0.63461538500000003</v>
      </c>
      <c r="I1596" s="58">
        <v>1</v>
      </c>
    </row>
    <row r="1597" spans="1:9" s="59" customFormat="1" x14ac:dyDescent="0.15">
      <c r="A1597" s="55">
        <v>2015</v>
      </c>
      <c r="B1597" s="58">
        <v>0</v>
      </c>
      <c r="C1597" s="58">
        <v>0</v>
      </c>
      <c r="D1597" s="58">
        <v>0</v>
      </c>
      <c r="E1597" s="58">
        <v>-4</v>
      </c>
      <c r="F1597" s="58">
        <v>0</v>
      </c>
      <c r="G1597" s="58">
        <v>0</v>
      </c>
      <c r="H1597" s="58">
        <v>0.62820512799999995</v>
      </c>
      <c r="I1597" s="58">
        <v>0</v>
      </c>
    </row>
    <row r="1598" spans="1:9" s="59" customFormat="1" x14ac:dyDescent="0.15">
      <c r="A1598" s="55">
        <v>2016</v>
      </c>
      <c r="B1598" s="58">
        <v>0</v>
      </c>
      <c r="C1598" s="58">
        <v>0</v>
      </c>
      <c r="D1598" s="58">
        <v>0</v>
      </c>
      <c r="E1598" s="58">
        <v>-4</v>
      </c>
      <c r="F1598" s="58">
        <v>0</v>
      </c>
      <c r="G1598" s="58">
        <v>0</v>
      </c>
      <c r="H1598" s="58">
        <v>0.62962963000000005</v>
      </c>
      <c r="I1598" s="58">
        <v>3</v>
      </c>
    </row>
    <row r="1599" spans="1:9" s="59" customFormat="1" x14ac:dyDescent="0.15">
      <c r="A1599" s="55">
        <v>2017</v>
      </c>
      <c r="B1599" s="58">
        <v>0</v>
      </c>
      <c r="C1599" s="58">
        <v>0</v>
      </c>
      <c r="D1599" s="58">
        <v>0</v>
      </c>
      <c r="E1599" s="58">
        <v>-4</v>
      </c>
      <c r="F1599" s="58">
        <v>0</v>
      </c>
      <c r="G1599" s="58">
        <v>0</v>
      </c>
      <c r="H1599" s="58">
        <v>0.68279569900000003</v>
      </c>
      <c r="I1599" s="58">
        <v>2</v>
      </c>
    </row>
    <row r="1600" spans="1:9" s="59" customFormat="1" x14ac:dyDescent="0.15">
      <c r="A1600" s="55">
        <v>2018</v>
      </c>
      <c r="B1600" s="58">
        <v>0</v>
      </c>
      <c r="C1600" s="58">
        <v>0</v>
      </c>
      <c r="D1600" s="58">
        <v>0</v>
      </c>
      <c r="E1600" s="58">
        <v>-4</v>
      </c>
      <c r="F1600" s="58">
        <v>0</v>
      </c>
      <c r="G1600" s="58">
        <v>0</v>
      </c>
      <c r="H1600" s="58">
        <v>0.66509434000000001</v>
      </c>
      <c r="I1600" s="58">
        <v>2</v>
      </c>
    </row>
    <row r="1601" spans="1:9" s="59" customFormat="1" x14ac:dyDescent="0.15">
      <c r="A1601" s="55">
        <v>2019</v>
      </c>
      <c r="B1601" s="58">
        <v>0</v>
      </c>
      <c r="C1601" s="58">
        <v>0</v>
      </c>
      <c r="D1601" s="58">
        <v>0</v>
      </c>
      <c r="E1601" s="58">
        <v>-4</v>
      </c>
      <c r="F1601" s="58">
        <v>0</v>
      </c>
      <c r="G1601" s="58">
        <v>0</v>
      </c>
      <c r="H1601" s="58">
        <v>0.63020833300000001</v>
      </c>
      <c r="I1601" s="58">
        <v>3</v>
      </c>
    </row>
    <row r="1602" spans="1:9" s="59" customFormat="1" x14ac:dyDescent="0.15">
      <c r="A1602" s="55">
        <v>2020</v>
      </c>
      <c r="B1602" s="58">
        <v>0</v>
      </c>
      <c r="C1602" s="58">
        <v>0</v>
      </c>
      <c r="D1602" s="58">
        <v>0</v>
      </c>
      <c r="E1602" s="58">
        <v>-4</v>
      </c>
      <c r="F1602" s="58">
        <v>0</v>
      </c>
      <c r="G1602" s="58">
        <v>0</v>
      </c>
      <c r="H1602" s="58">
        <v>0.67</v>
      </c>
      <c r="I1602" s="58">
        <v>0</v>
      </c>
    </row>
    <row r="1603" spans="1:9" s="59" customFormat="1" x14ac:dyDescent="0.15">
      <c r="A1603" s="55">
        <v>2021</v>
      </c>
      <c r="B1603" s="58">
        <v>0</v>
      </c>
      <c r="C1603" s="58">
        <v>0</v>
      </c>
      <c r="D1603" s="58">
        <v>0</v>
      </c>
      <c r="E1603" s="58">
        <v>-4</v>
      </c>
      <c r="F1603" s="58">
        <v>0</v>
      </c>
      <c r="G1603" s="58">
        <v>0</v>
      </c>
      <c r="H1603" s="58">
        <v>0.59523809500000002</v>
      </c>
      <c r="I1603" s="58">
        <v>0</v>
      </c>
    </row>
    <row r="1604" spans="1:9" s="59" customFormat="1" x14ac:dyDescent="0.15">
      <c r="A1604" s="55">
        <v>2022</v>
      </c>
      <c r="B1604" s="58">
        <v>0</v>
      </c>
      <c r="C1604" s="58">
        <v>0</v>
      </c>
      <c r="D1604" s="58">
        <v>0</v>
      </c>
      <c r="E1604" s="58">
        <v>-10</v>
      </c>
      <c r="F1604" s="58">
        <v>0</v>
      </c>
      <c r="G1604" s="58">
        <v>0</v>
      </c>
      <c r="H1604" s="58">
        <v>0.51685393300000004</v>
      </c>
      <c r="I1604" s="58">
        <v>0</v>
      </c>
    </row>
    <row r="1605" spans="1:9" s="59" customFormat="1" x14ac:dyDescent="0.15">
      <c r="A1605" s="55">
        <v>2023</v>
      </c>
      <c r="B1605" s="58">
        <v>0</v>
      </c>
      <c r="C1605" s="58">
        <v>0</v>
      </c>
      <c r="D1605" s="58">
        <v>0</v>
      </c>
      <c r="E1605" s="58">
        <v>-10</v>
      </c>
      <c r="F1605" s="58">
        <v>0</v>
      </c>
      <c r="G1605" s="58">
        <v>0</v>
      </c>
      <c r="H1605" s="58">
        <v>0.465909091</v>
      </c>
      <c r="I1605" s="58">
        <v>0</v>
      </c>
    </row>
    <row r="1606" spans="1:9" x14ac:dyDescent="0.15">
      <c r="A1606" s="35">
        <v>1992</v>
      </c>
      <c r="B1606" s="57">
        <v>0</v>
      </c>
      <c r="C1606" s="57">
        <v>598</v>
      </c>
      <c r="D1606" s="57">
        <v>0</v>
      </c>
      <c r="E1606" s="57">
        <v>0</v>
      </c>
      <c r="F1606" s="57">
        <v>0</v>
      </c>
      <c r="G1606" s="57">
        <v>0</v>
      </c>
      <c r="H1606" s="57">
        <v>0.675675676</v>
      </c>
      <c r="I1606" s="57">
        <v>0</v>
      </c>
    </row>
    <row r="1607" spans="1:9" x14ac:dyDescent="0.15">
      <c r="A1607" s="35">
        <v>1993</v>
      </c>
      <c r="B1607" s="57">
        <v>0</v>
      </c>
      <c r="C1607" s="57">
        <v>469</v>
      </c>
      <c r="D1607" s="57">
        <v>0</v>
      </c>
      <c r="E1607" s="57">
        <v>0</v>
      </c>
      <c r="F1607" s="57">
        <v>0</v>
      </c>
      <c r="G1607" s="57">
        <v>0</v>
      </c>
      <c r="H1607" s="57">
        <v>0.61111111100000004</v>
      </c>
      <c r="I1607" s="57">
        <v>0</v>
      </c>
    </row>
    <row r="1608" spans="1:9" x14ac:dyDescent="0.15">
      <c r="A1608" s="35">
        <v>1994</v>
      </c>
      <c r="B1608" s="57">
        <v>0</v>
      </c>
      <c r="C1608" s="57">
        <v>447</v>
      </c>
      <c r="D1608" s="57">
        <v>0</v>
      </c>
      <c r="E1608" s="57">
        <v>0</v>
      </c>
      <c r="F1608" s="57">
        <v>0</v>
      </c>
      <c r="G1608" s="57">
        <v>0</v>
      </c>
      <c r="H1608" s="57">
        <v>0.64705882400000003</v>
      </c>
      <c r="I1608" s="57">
        <v>1</v>
      </c>
    </row>
    <row r="1609" spans="1:9" x14ac:dyDescent="0.15">
      <c r="A1609" s="35">
        <v>1995</v>
      </c>
      <c r="B1609" s="57">
        <v>0</v>
      </c>
      <c r="C1609" s="57">
        <v>1016</v>
      </c>
      <c r="D1609" s="57">
        <v>0</v>
      </c>
      <c r="E1609" s="57">
        <v>0</v>
      </c>
      <c r="F1609" s="57">
        <v>0</v>
      </c>
      <c r="G1609" s="57">
        <v>0</v>
      </c>
      <c r="H1609" s="57">
        <v>0.66249999999999998</v>
      </c>
      <c r="I1609" s="57">
        <v>0</v>
      </c>
    </row>
    <row r="1610" spans="1:9" x14ac:dyDescent="0.15">
      <c r="A1610" s="35">
        <v>1996</v>
      </c>
      <c r="B1610" s="57">
        <v>0</v>
      </c>
      <c r="C1610" s="57">
        <v>553.5</v>
      </c>
      <c r="D1610" s="57">
        <v>0</v>
      </c>
      <c r="E1610" s="57">
        <v>0</v>
      </c>
      <c r="F1610" s="57">
        <v>0</v>
      </c>
      <c r="G1610" s="57">
        <v>0</v>
      </c>
      <c r="H1610" s="57">
        <v>0.7</v>
      </c>
      <c r="I1610" s="57">
        <v>0</v>
      </c>
    </row>
    <row r="1611" spans="1:9" x14ac:dyDescent="0.15">
      <c r="A1611" s="35">
        <v>1997</v>
      </c>
      <c r="B1611" s="57">
        <v>0</v>
      </c>
      <c r="C1611" s="57">
        <v>1247</v>
      </c>
      <c r="D1611" s="57">
        <v>0</v>
      </c>
      <c r="E1611" s="57">
        <v>0</v>
      </c>
      <c r="F1611" s="57">
        <v>0</v>
      </c>
      <c r="G1611" s="57">
        <v>0</v>
      </c>
      <c r="H1611" s="57">
        <v>0.74657534199999998</v>
      </c>
      <c r="I1611" s="57">
        <v>1</v>
      </c>
    </row>
    <row r="1612" spans="1:9" x14ac:dyDescent="0.15">
      <c r="A1612" s="35">
        <v>1998</v>
      </c>
      <c r="B1612" s="57">
        <v>0</v>
      </c>
      <c r="C1612" s="57">
        <v>487</v>
      </c>
      <c r="D1612" s="57">
        <v>0</v>
      </c>
      <c r="E1612" s="57">
        <v>0</v>
      </c>
      <c r="F1612" s="57">
        <v>0</v>
      </c>
      <c r="G1612" s="57">
        <v>0</v>
      </c>
      <c r="H1612" s="57">
        <v>0.77419354799999995</v>
      </c>
      <c r="I1612" s="57">
        <v>0</v>
      </c>
    </row>
    <row r="1613" spans="1:9" x14ac:dyDescent="0.15">
      <c r="A1613" s="35">
        <v>1999</v>
      </c>
      <c r="B1613" s="57">
        <v>0</v>
      </c>
      <c r="C1613" s="57">
        <v>974</v>
      </c>
      <c r="D1613" s="57">
        <v>0</v>
      </c>
      <c r="E1613" s="57">
        <v>0</v>
      </c>
      <c r="F1613" s="57">
        <v>0</v>
      </c>
      <c r="G1613" s="57">
        <v>0</v>
      </c>
      <c r="H1613" s="57">
        <v>0.80434782599999999</v>
      </c>
      <c r="I1613" s="57">
        <v>0</v>
      </c>
    </row>
    <row r="1614" spans="1:9" x14ac:dyDescent="0.15">
      <c r="A1614" s="35">
        <v>2000</v>
      </c>
      <c r="B1614" s="57">
        <v>0</v>
      </c>
      <c r="C1614" s="57">
        <v>651</v>
      </c>
      <c r="D1614" s="57">
        <v>0</v>
      </c>
      <c r="E1614" s="57">
        <v>0</v>
      </c>
      <c r="F1614" s="57">
        <v>0</v>
      </c>
      <c r="G1614" s="57">
        <v>0</v>
      </c>
      <c r="H1614" s="57">
        <v>0.82835820900000001</v>
      </c>
      <c r="I1614" s="57">
        <v>1</v>
      </c>
    </row>
    <row r="1615" spans="1:9" x14ac:dyDescent="0.15">
      <c r="A1615" s="35">
        <v>2001</v>
      </c>
      <c r="B1615" s="57">
        <v>0</v>
      </c>
      <c r="C1615" s="57">
        <v>946</v>
      </c>
      <c r="D1615" s="57">
        <v>0</v>
      </c>
      <c r="E1615" s="57">
        <v>0</v>
      </c>
      <c r="F1615" s="57">
        <v>0</v>
      </c>
      <c r="G1615" s="57">
        <v>0</v>
      </c>
      <c r="H1615" s="57">
        <v>0.84328358199999998</v>
      </c>
      <c r="I1615" s="57">
        <v>1</v>
      </c>
    </row>
    <row r="1616" spans="1:9" x14ac:dyDescent="0.15">
      <c r="A1616" s="35">
        <v>2002</v>
      </c>
      <c r="B1616" s="57">
        <v>0</v>
      </c>
      <c r="C1616" s="57">
        <v>1734</v>
      </c>
      <c r="D1616" s="57">
        <v>0</v>
      </c>
      <c r="E1616" s="57">
        <v>0</v>
      </c>
      <c r="F1616" s="57">
        <v>0</v>
      </c>
      <c r="G1616" s="57">
        <v>0</v>
      </c>
      <c r="H1616" s="57">
        <v>0.85135135100000003</v>
      </c>
      <c r="I1616" s="57">
        <v>1</v>
      </c>
    </row>
    <row r="1617" spans="1:9" x14ac:dyDescent="0.15">
      <c r="A1617" s="35">
        <v>2003</v>
      </c>
      <c r="B1617" s="57">
        <v>0</v>
      </c>
      <c r="C1617" s="57">
        <v>2159</v>
      </c>
      <c r="D1617" s="57">
        <v>0</v>
      </c>
      <c r="E1617" s="57">
        <v>0</v>
      </c>
      <c r="F1617" s="57">
        <v>0</v>
      </c>
      <c r="G1617" s="57">
        <v>0</v>
      </c>
      <c r="H1617" s="57">
        <v>0.81168831200000002</v>
      </c>
      <c r="I1617" s="57">
        <v>2</v>
      </c>
    </row>
    <row r="1618" spans="1:9" x14ac:dyDescent="0.15">
      <c r="A1618" s="35">
        <v>2004</v>
      </c>
      <c r="B1618" s="57">
        <v>0</v>
      </c>
      <c r="C1618" s="57">
        <v>1490</v>
      </c>
      <c r="D1618" s="57">
        <v>0</v>
      </c>
      <c r="E1618" s="57">
        <v>0</v>
      </c>
      <c r="F1618" s="57">
        <v>0</v>
      </c>
      <c r="G1618" s="57">
        <v>0</v>
      </c>
      <c r="H1618" s="57">
        <v>0.85616438399999995</v>
      </c>
      <c r="I1618" s="57">
        <v>1</v>
      </c>
    </row>
    <row r="1619" spans="1:9" x14ac:dyDescent="0.15">
      <c r="A1619" s="35">
        <v>2005</v>
      </c>
      <c r="B1619" s="57">
        <v>0</v>
      </c>
      <c r="C1619" s="57">
        <v>681</v>
      </c>
      <c r="D1619" s="57">
        <v>0</v>
      </c>
      <c r="E1619" s="57">
        <v>0</v>
      </c>
      <c r="F1619" s="57">
        <v>0</v>
      </c>
      <c r="G1619" s="57">
        <v>0</v>
      </c>
      <c r="H1619" s="57">
        <v>0.83561643799999996</v>
      </c>
      <c r="I1619" s="57">
        <v>2</v>
      </c>
    </row>
    <row r="1620" spans="1:9" x14ac:dyDescent="0.15">
      <c r="A1620" s="35">
        <v>2006</v>
      </c>
      <c r="B1620" s="57">
        <v>0</v>
      </c>
      <c r="C1620" s="57">
        <v>921</v>
      </c>
      <c r="D1620" s="57">
        <v>0</v>
      </c>
      <c r="E1620" s="57">
        <v>0</v>
      </c>
      <c r="F1620" s="57">
        <v>0</v>
      </c>
      <c r="G1620" s="57">
        <v>0</v>
      </c>
      <c r="H1620" s="57">
        <v>0.88500000000000001</v>
      </c>
      <c r="I1620" s="57">
        <v>1</v>
      </c>
    </row>
    <row r="1621" spans="1:9" x14ac:dyDescent="0.15">
      <c r="A1621" s="35">
        <v>2007</v>
      </c>
      <c r="B1621" s="57">
        <v>0</v>
      </c>
      <c r="C1621" s="57">
        <v>1749</v>
      </c>
      <c r="D1621" s="57">
        <v>0</v>
      </c>
      <c r="E1621" s="57">
        <v>0</v>
      </c>
      <c r="F1621" s="57">
        <v>0</v>
      </c>
      <c r="G1621" s="57">
        <v>0</v>
      </c>
      <c r="H1621" s="57">
        <v>0.84615384599999999</v>
      </c>
      <c r="I1621" s="57">
        <v>2</v>
      </c>
    </row>
    <row r="1622" spans="1:9" x14ac:dyDescent="0.15">
      <c r="A1622" s="35">
        <v>2008</v>
      </c>
      <c r="B1622" s="57">
        <v>0</v>
      </c>
      <c r="C1622" s="57">
        <v>1307</v>
      </c>
      <c r="D1622" s="57">
        <v>0</v>
      </c>
      <c r="E1622" s="57">
        <v>0</v>
      </c>
      <c r="F1622" s="57">
        <v>0</v>
      </c>
      <c r="G1622" s="57">
        <v>0</v>
      </c>
      <c r="H1622" s="57">
        <v>0.84210526299999999</v>
      </c>
      <c r="I1622" s="57">
        <v>0</v>
      </c>
    </row>
    <row r="1623" spans="1:9" x14ac:dyDescent="0.15">
      <c r="A1623" s="35">
        <v>2009</v>
      </c>
      <c r="B1623" s="57">
        <v>0</v>
      </c>
      <c r="C1623" s="57">
        <v>1425</v>
      </c>
      <c r="D1623" s="57">
        <v>0</v>
      </c>
      <c r="E1623" s="57">
        <v>0</v>
      </c>
      <c r="F1623" s="57">
        <v>0</v>
      </c>
      <c r="G1623" s="57">
        <v>0</v>
      </c>
      <c r="H1623" s="57">
        <v>0.83088235300000002</v>
      </c>
      <c r="I1623" s="57">
        <v>2</v>
      </c>
    </row>
    <row r="1624" spans="1:9" x14ac:dyDescent="0.15">
      <c r="A1624" s="35">
        <v>2010</v>
      </c>
      <c r="B1624" s="57">
        <v>0</v>
      </c>
      <c r="C1624" s="57">
        <v>2281</v>
      </c>
      <c r="D1624" s="57">
        <v>0</v>
      </c>
      <c r="E1624" s="57">
        <v>0</v>
      </c>
      <c r="F1624" s="57">
        <v>0</v>
      </c>
      <c r="G1624" s="57">
        <v>0</v>
      </c>
      <c r="H1624" s="57">
        <v>0.80555555599999995</v>
      </c>
      <c r="I1624" s="57">
        <v>1</v>
      </c>
    </row>
    <row r="1625" spans="1:9" x14ac:dyDescent="0.15">
      <c r="A1625" s="35">
        <v>2011</v>
      </c>
      <c r="B1625" s="57">
        <v>0</v>
      </c>
      <c r="C1625" s="57">
        <v>2501</v>
      </c>
      <c r="D1625" s="57">
        <v>0</v>
      </c>
      <c r="E1625" s="57">
        <v>0</v>
      </c>
      <c r="F1625" s="57">
        <v>0</v>
      </c>
      <c r="G1625" s="57">
        <v>0</v>
      </c>
      <c r="H1625" s="57">
        <v>0.85507246400000003</v>
      </c>
      <c r="I1625" s="57">
        <v>1</v>
      </c>
    </row>
    <row r="1626" spans="1:9" x14ac:dyDescent="0.15">
      <c r="A1626" s="35">
        <v>2012</v>
      </c>
      <c r="B1626" s="57">
        <v>0</v>
      </c>
      <c r="C1626" s="57">
        <v>3895</v>
      </c>
      <c r="D1626" s="57">
        <v>0</v>
      </c>
      <c r="E1626" s="57">
        <v>0</v>
      </c>
      <c r="F1626" s="57">
        <v>0</v>
      </c>
      <c r="G1626" s="57">
        <v>0</v>
      </c>
      <c r="H1626" s="57">
        <v>0.80405405399999996</v>
      </c>
      <c r="I1626" s="57">
        <v>1</v>
      </c>
    </row>
    <row r="1627" spans="1:9" x14ac:dyDescent="0.15">
      <c r="A1627" s="35">
        <v>2013</v>
      </c>
      <c r="B1627" s="57">
        <v>0</v>
      </c>
      <c r="C1627" s="57">
        <v>3735.5</v>
      </c>
      <c r="D1627" s="57">
        <v>0</v>
      </c>
      <c r="E1627" s="57">
        <v>0</v>
      </c>
      <c r="F1627" s="57">
        <v>0</v>
      </c>
      <c r="G1627" s="57">
        <v>0</v>
      </c>
      <c r="H1627" s="57">
        <v>0.8359375</v>
      </c>
      <c r="I1627" s="57">
        <v>2</v>
      </c>
    </row>
    <row r="1628" spans="1:9" x14ac:dyDescent="0.15">
      <c r="A1628" s="35">
        <v>2014</v>
      </c>
      <c r="B1628" s="57">
        <v>0</v>
      </c>
      <c r="C1628" s="57">
        <v>1567.5</v>
      </c>
      <c r="D1628" s="57">
        <v>0</v>
      </c>
      <c r="E1628" s="57">
        <v>0</v>
      </c>
      <c r="F1628" s="57">
        <v>0</v>
      </c>
      <c r="G1628" s="57">
        <v>0</v>
      </c>
      <c r="H1628" s="57">
        <v>0.79220779200000002</v>
      </c>
      <c r="I1628" s="57">
        <v>1</v>
      </c>
    </row>
    <row r="1629" spans="1:9" x14ac:dyDescent="0.15">
      <c r="A1629" s="35">
        <v>2015</v>
      </c>
      <c r="B1629" s="57">
        <v>0</v>
      </c>
      <c r="C1629" s="57">
        <v>1778.5</v>
      </c>
      <c r="D1629" s="57">
        <v>0</v>
      </c>
      <c r="E1629" s="57">
        <v>0</v>
      </c>
      <c r="F1629" s="57">
        <v>0</v>
      </c>
      <c r="G1629" s="57">
        <v>0</v>
      </c>
      <c r="H1629" s="57">
        <v>0.78205128199999996</v>
      </c>
      <c r="I1629" s="57">
        <v>2</v>
      </c>
    </row>
    <row r="1630" spans="1:9" x14ac:dyDescent="0.15">
      <c r="A1630" s="35">
        <v>2016</v>
      </c>
      <c r="B1630" s="57">
        <v>0</v>
      </c>
      <c r="C1630" s="57">
        <v>1669.5</v>
      </c>
      <c r="D1630" s="57">
        <v>0</v>
      </c>
      <c r="E1630" s="57">
        <v>0</v>
      </c>
      <c r="F1630" s="57">
        <v>0</v>
      </c>
      <c r="G1630" s="57">
        <v>0</v>
      </c>
      <c r="H1630" s="57">
        <v>0.75624999999999998</v>
      </c>
      <c r="I1630" s="57">
        <v>1</v>
      </c>
    </row>
    <row r="1631" spans="1:9" x14ac:dyDescent="0.15">
      <c r="A1631" s="35">
        <v>2017</v>
      </c>
      <c r="B1631" s="57">
        <v>0</v>
      </c>
      <c r="C1631" s="57">
        <v>1299.5</v>
      </c>
      <c r="D1631" s="57">
        <v>0</v>
      </c>
      <c r="E1631" s="57">
        <v>0</v>
      </c>
      <c r="F1631" s="57">
        <v>0</v>
      </c>
      <c r="G1631" s="57">
        <v>0</v>
      </c>
      <c r="H1631" s="57">
        <v>0.83510638299999995</v>
      </c>
      <c r="I1631" s="57">
        <v>1</v>
      </c>
    </row>
    <row r="1632" spans="1:9" x14ac:dyDescent="0.15">
      <c r="A1632" s="35">
        <v>2018</v>
      </c>
      <c r="B1632" s="57">
        <v>0</v>
      </c>
      <c r="C1632" s="57">
        <v>1159.5</v>
      </c>
      <c r="D1632" s="57">
        <v>0</v>
      </c>
      <c r="E1632" s="57">
        <v>0</v>
      </c>
      <c r="F1632" s="57">
        <v>0</v>
      </c>
      <c r="G1632" s="57">
        <v>0</v>
      </c>
      <c r="H1632" s="57">
        <v>0.80660377400000005</v>
      </c>
      <c r="I1632" s="57">
        <v>2</v>
      </c>
    </row>
    <row r="1633" spans="1:9" x14ac:dyDescent="0.15">
      <c r="A1633" s="35">
        <v>2019</v>
      </c>
      <c r="B1633" s="57">
        <v>0</v>
      </c>
      <c r="C1633" s="57">
        <v>1175</v>
      </c>
      <c r="D1633" s="57">
        <v>0</v>
      </c>
      <c r="E1633" s="57">
        <v>0</v>
      </c>
      <c r="F1633" s="57">
        <v>0</v>
      </c>
      <c r="G1633" s="57">
        <v>0</v>
      </c>
      <c r="H1633" s="57">
        <v>0.828125</v>
      </c>
      <c r="I1633" s="57">
        <v>1</v>
      </c>
    </row>
    <row r="1634" spans="1:9" x14ac:dyDescent="0.15">
      <c r="A1634" s="35">
        <v>2020</v>
      </c>
      <c r="B1634" s="57">
        <v>0</v>
      </c>
      <c r="C1634" s="57">
        <v>799</v>
      </c>
      <c r="D1634" s="57">
        <v>0</v>
      </c>
      <c r="E1634" s="57">
        <v>0</v>
      </c>
      <c r="F1634" s="57">
        <v>0</v>
      </c>
      <c r="G1634" s="57">
        <v>0</v>
      </c>
      <c r="H1634" s="57">
        <v>0.81</v>
      </c>
      <c r="I1634" s="57">
        <v>0</v>
      </c>
    </row>
    <row r="1635" spans="1:9" x14ac:dyDescent="0.15">
      <c r="A1635" s="35">
        <v>2021</v>
      </c>
      <c r="B1635" s="57">
        <v>0</v>
      </c>
      <c r="C1635" s="57">
        <v>1222</v>
      </c>
      <c r="D1635" s="57">
        <v>0</v>
      </c>
      <c r="E1635" s="57">
        <v>0</v>
      </c>
      <c r="F1635" s="57">
        <v>0</v>
      </c>
      <c r="G1635" s="57">
        <v>0</v>
      </c>
      <c r="H1635" s="57">
        <v>0.78235294099999997</v>
      </c>
      <c r="I1635" s="57">
        <v>1</v>
      </c>
    </row>
    <row r="1636" spans="1:9" x14ac:dyDescent="0.15">
      <c r="A1636" s="35">
        <v>2022</v>
      </c>
      <c r="B1636" s="57">
        <v>0</v>
      </c>
      <c r="C1636" s="57">
        <v>1081</v>
      </c>
      <c r="D1636" s="57">
        <v>0</v>
      </c>
      <c r="E1636" s="57">
        <v>0</v>
      </c>
      <c r="F1636" s="57">
        <v>0</v>
      </c>
      <c r="G1636" s="57">
        <v>0</v>
      </c>
      <c r="H1636" s="57">
        <v>0.735955056</v>
      </c>
      <c r="I1636" s="57">
        <v>0</v>
      </c>
    </row>
    <row r="1637" spans="1:9" x14ac:dyDescent="0.15">
      <c r="A1637" s="35">
        <v>2023</v>
      </c>
      <c r="B1637" s="57">
        <v>0</v>
      </c>
      <c r="C1637" s="57">
        <v>416</v>
      </c>
      <c r="D1637" s="57">
        <v>0</v>
      </c>
      <c r="E1637" s="57">
        <v>0</v>
      </c>
      <c r="F1637" s="57">
        <v>0</v>
      </c>
      <c r="G1637" s="57">
        <v>0</v>
      </c>
      <c r="H1637" s="57">
        <v>0.70114942499999999</v>
      </c>
      <c r="I1637" s="57">
        <v>0</v>
      </c>
    </row>
    <row r="1638" spans="1:9" s="59" customFormat="1" x14ac:dyDescent="0.15">
      <c r="A1638" s="55">
        <v>1992</v>
      </c>
      <c r="B1638" s="58">
        <v>0</v>
      </c>
      <c r="C1638" s="58">
        <v>0</v>
      </c>
      <c r="D1638" s="58">
        <v>0</v>
      </c>
      <c r="E1638" s="58">
        <v>0</v>
      </c>
      <c r="F1638" s="58">
        <v>0</v>
      </c>
      <c r="G1638" s="58">
        <v>0</v>
      </c>
      <c r="H1638" s="58">
        <v>0.85915492999999998</v>
      </c>
      <c r="I1638" s="58">
        <v>0</v>
      </c>
    </row>
    <row r="1639" spans="1:9" s="59" customFormat="1" x14ac:dyDescent="0.15">
      <c r="A1639" s="55">
        <v>1993</v>
      </c>
      <c r="B1639" s="58">
        <v>0</v>
      </c>
      <c r="C1639" s="58">
        <v>0</v>
      </c>
      <c r="D1639" s="58">
        <v>0</v>
      </c>
      <c r="E1639" s="58">
        <v>0</v>
      </c>
      <c r="F1639" s="58">
        <v>0</v>
      </c>
      <c r="G1639" s="58">
        <v>0</v>
      </c>
      <c r="H1639" s="58">
        <v>0.84426229500000005</v>
      </c>
      <c r="I1639" s="58">
        <v>0</v>
      </c>
    </row>
    <row r="1640" spans="1:9" s="59" customFormat="1" x14ac:dyDescent="0.15">
      <c r="A1640" s="55">
        <v>1994</v>
      </c>
      <c r="B1640" s="58">
        <v>0</v>
      </c>
      <c r="C1640" s="58">
        <v>0</v>
      </c>
      <c r="D1640" s="58">
        <v>0</v>
      </c>
      <c r="E1640" s="58">
        <v>0</v>
      </c>
      <c r="F1640" s="58">
        <v>0</v>
      </c>
      <c r="G1640" s="58">
        <v>0</v>
      </c>
      <c r="H1640" s="58">
        <v>0.82835820900000001</v>
      </c>
      <c r="I1640" s="58">
        <v>0</v>
      </c>
    </row>
    <row r="1641" spans="1:9" s="59" customFormat="1" x14ac:dyDescent="0.15">
      <c r="A1641" s="55">
        <v>1995</v>
      </c>
      <c r="B1641" s="58">
        <v>0</v>
      </c>
      <c r="C1641" s="58">
        <v>0</v>
      </c>
      <c r="D1641" s="58">
        <v>0</v>
      </c>
      <c r="E1641" s="58">
        <v>0</v>
      </c>
      <c r="F1641" s="58">
        <v>0</v>
      </c>
      <c r="G1641" s="58">
        <v>0</v>
      </c>
      <c r="H1641" s="58">
        <v>0.806666667</v>
      </c>
      <c r="I1641" s="58">
        <v>0</v>
      </c>
    </row>
    <row r="1642" spans="1:9" s="59" customFormat="1" x14ac:dyDescent="0.15">
      <c r="A1642" s="55">
        <v>1996</v>
      </c>
      <c r="B1642" s="58">
        <v>0</v>
      </c>
      <c r="C1642" s="58">
        <v>0</v>
      </c>
      <c r="D1642" s="58">
        <v>0</v>
      </c>
      <c r="E1642" s="58">
        <v>0</v>
      </c>
      <c r="F1642" s="58">
        <v>0</v>
      </c>
      <c r="G1642" s="58">
        <v>0</v>
      </c>
      <c r="H1642" s="58">
        <v>0.78378378400000004</v>
      </c>
      <c r="I1642" s="58">
        <v>0</v>
      </c>
    </row>
    <row r="1643" spans="1:9" s="59" customFormat="1" x14ac:dyDescent="0.15">
      <c r="A1643" s="55">
        <v>1997</v>
      </c>
      <c r="B1643" s="58">
        <v>0</v>
      </c>
      <c r="C1643" s="58">
        <v>0</v>
      </c>
      <c r="D1643" s="58">
        <v>0</v>
      </c>
      <c r="E1643" s="58">
        <v>0</v>
      </c>
      <c r="F1643" s="58">
        <v>0</v>
      </c>
      <c r="G1643" s="58">
        <v>0</v>
      </c>
      <c r="H1643" s="58">
        <v>0.79577464799999997</v>
      </c>
      <c r="I1643" s="58">
        <v>0</v>
      </c>
    </row>
    <row r="1644" spans="1:9" s="59" customFormat="1" x14ac:dyDescent="0.15">
      <c r="A1644" s="55">
        <v>1998</v>
      </c>
      <c r="B1644" s="58">
        <v>0</v>
      </c>
      <c r="C1644" s="58">
        <v>0</v>
      </c>
      <c r="D1644" s="58">
        <v>0</v>
      </c>
      <c r="E1644" s="58">
        <v>0</v>
      </c>
      <c r="F1644" s="58">
        <v>0</v>
      </c>
      <c r="G1644" s="58">
        <v>0</v>
      </c>
      <c r="H1644" s="58">
        <v>0.83606557400000003</v>
      </c>
      <c r="I1644" s="58">
        <v>0</v>
      </c>
    </row>
    <row r="1645" spans="1:9" s="59" customFormat="1" x14ac:dyDescent="0.15">
      <c r="A1645" s="55">
        <v>1999</v>
      </c>
      <c r="B1645" s="58">
        <v>0</v>
      </c>
      <c r="C1645" s="58">
        <v>0</v>
      </c>
      <c r="D1645" s="58">
        <v>0</v>
      </c>
      <c r="E1645" s="58">
        <v>0</v>
      </c>
      <c r="F1645" s="58">
        <v>0</v>
      </c>
      <c r="G1645" s="58">
        <v>0</v>
      </c>
      <c r="H1645" s="58">
        <v>0.860294118</v>
      </c>
      <c r="I1645" s="58">
        <v>0</v>
      </c>
    </row>
    <row r="1646" spans="1:9" s="59" customFormat="1" x14ac:dyDescent="0.15">
      <c r="A1646" s="55">
        <v>2000</v>
      </c>
      <c r="B1646" s="58">
        <v>0</v>
      </c>
      <c r="C1646" s="58">
        <v>0</v>
      </c>
      <c r="D1646" s="58">
        <v>0</v>
      </c>
      <c r="E1646" s="58">
        <v>0</v>
      </c>
      <c r="F1646" s="58">
        <v>0</v>
      </c>
      <c r="G1646" s="58">
        <v>0</v>
      </c>
      <c r="H1646" s="58">
        <v>0.840909091</v>
      </c>
      <c r="I1646" s="58">
        <v>0</v>
      </c>
    </row>
    <row r="1647" spans="1:9" s="59" customFormat="1" x14ac:dyDescent="0.15">
      <c r="A1647" s="55">
        <v>2001</v>
      </c>
      <c r="B1647" s="58">
        <v>0</v>
      </c>
      <c r="C1647" s="58">
        <v>0</v>
      </c>
      <c r="D1647" s="58">
        <v>0</v>
      </c>
      <c r="E1647" s="58">
        <v>0</v>
      </c>
      <c r="F1647" s="58">
        <v>0</v>
      </c>
      <c r="G1647" s="58">
        <v>0</v>
      </c>
      <c r="H1647" s="58">
        <v>0.82089552200000004</v>
      </c>
      <c r="I1647" s="58">
        <v>0</v>
      </c>
    </row>
    <row r="1648" spans="1:9" s="59" customFormat="1" x14ac:dyDescent="0.15">
      <c r="A1648" s="55">
        <v>2002</v>
      </c>
      <c r="B1648" s="58">
        <v>0</v>
      </c>
      <c r="C1648" s="58">
        <v>0</v>
      </c>
      <c r="D1648" s="58">
        <v>0</v>
      </c>
      <c r="E1648" s="58">
        <v>0</v>
      </c>
      <c r="F1648" s="58">
        <v>0</v>
      </c>
      <c r="G1648" s="58">
        <v>0</v>
      </c>
      <c r="H1648" s="58">
        <v>0.81756756799999997</v>
      </c>
      <c r="I1648" s="58">
        <v>0</v>
      </c>
    </row>
    <row r="1649" spans="1:9" s="59" customFormat="1" x14ac:dyDescent="0.15">
      <c r="A1649" s="55">
        <v>2003</v>
      </c>
      <c r="B1649" s="58">
        <v>0</v>
      </c>
      <c r="C1649" s="58">
        <v>0</v>
      </c>
      <c r="D1649" s="58">
        <v>0</v>
      </c>
      <c r="E1649" s="58">
        <v>0</v>
      </c>
      <c r="F1649" s="58">
        <v>0</v>
      </c>
      <c r="G1649" s="58">
        <v>0</v>
      </c>
      <c r="H1649" s="58">
        <v>0.83116883100000005</v>
      </c>
      <c r="I1649" s="58">
        <v>0</v>
      </c>
    </row>
    <row r="1650" spans="1:9" s="59" customFormat="1" x14ac:dyDescent="0.15">
      <c r="A1650" s="55">
        <v>2004</v>
      </c>
      <c r="B1650" s="58">
        <v>0</v>
      </c>
      <c r="C1650" s="58">
        <v>0</v>
      </c>
      <c r="D1650" s="58">
        <v>0</v>
      </c>
      <c r="E1650" s="58">
        <v>0</v>
      </c>
      <c r="F1650" s="58">
        <v>0</v>
      </c>
      <c r="G1650" s="58">
        <v>0</v>
      </c>
      <c r="H1650" s="58">
        <v>0.82638888899999996</v>
      </c>
      <c r="I1650" s="58">
        <v>0</v>
      </c>
    </row>
    <row r="1651" spans="1:9" s="59" customFormat="1" x14ac:dyDescent="0.15">
      <c r="A1651" s="55">
        <v>2005</v>
      </c>
      <c r="B1651" s="58">
        <v>0</v>
      </c>
      <c r="C1651" s="58">
        <v>0</v>
      </c>
      <c r="D1651" s="58">
        <v>0</v>
      </c>
      <c r="E1651" s="58">
        <v>0</v>
      </c>
      <c r="F1651" s="58">
        <v>0</v>
      </c>
      <c r="G1651" s="58">
        <v>0</v>
      </c>
      <c r="H1651" s="58">
        <v>0.8125</v>
      </c>
      <c r="I1651" s="58">
        <v>0</v>
      </c>
    </row>
    <row r="1652" spans="1:9" s="59" customFormat="1" x14ac:dyDescent="0.15">
      <c r="A1652" s="55">
        <v>2006</v>
      </c>
      <c r="B1652" s="58">
        <v>0</v>
      </c>
      <c r="C1652" s="58">
        <v>10</v>
      </c>
      <c r="D1652" s="58">
        <v>0</v>
      </c>
      <c r="E1652" s="58">
        <v>0</v>
      </c>
      <c r="F1652" s="58">
        <v>0</v>
      </c>
      <c r="G1652" s="58">
        <v>0</v>
      </c>
      <c r="H1652" s="58">
        <v>0.77835051499999997</v>
      </c>
      <c r="I1652" s="58">
        <v>1</v>
      </c>
    </row>
    <row r="1653" spans="1:9" s="59" customFormat="1" x14ac:dyDescent="0.15">
      <c r="A1653" s="55">
        <v>2007</v>
      </c>
      <c r="B1653" s="58">
        <v>0</v>
      </c>
      <c r="C1653" s="58">
        <v>32</v>
      </c>
      <c r="D1653" s="58">
        <v>0</v>
      </c>
      <c r="E1653" s="58">
        <v>0</v>
      </c>
      <c r="F1653" s="58">
        <v>0</v>
      </c>
      <c r="G1653" s="58">
        <v>0</v>
      </c>
      <c r="H1653" s="58">
        <v>0.71710526299999999</v>
      </c>
      <c r="I1653" s="58">
        <v>0</v>
      </c>
    </row>
    <row r="1654" spans="1:9" s="59" customFormat="1" x14ac:dyDescent="0.15">
      <c r="A1654" s="55">
        <v>2008</v>
      </c>
      <c r="B1654" s="58">
        <v>0</v>
      </c>
      <c r="C1654" s="58">
        <v>11</v>
      </c>
      <c r="D1654" s="58">
        <v>0</v>
      </c>
      <c r="E1654" s="58">
        <v>0</v>
      </c>
      <c r="F1654" s="58">
        <v>0</v>
      </c>
      <c r="G1654" s="58">
        <v>0</v>
      </c>
      <c r="H1654" s="58">
        <v>0.67647058800000004</v>
      </c>
      <c r="I1654" s="58">
        <v>0</v>
      </c>
    </row>
    <row r="1655" spans="1:9" s="59" customFormat="1" x14ac:dyDescent="0.15">
      <c r="A1655" s="55">
        <v>2009</v>
      </c>
      <c r="B1655" s="58">
        <v>0</v>
      </c>
      <c r="C1655" s="58">
        <v>0</v>
      </c>
      <c r="D1655" s="58">
        <v>0</v>
      </c>
      <c r="E1655" s="58">
        <v>0</v>
      </c>
      <c r="F1655" s="58">
        <v>0</v>
      </c>
      <c r="G1655" s="58">
        <v>0</v>
      </c>
      <c r="H1655" s="58">
        <v>0.66911764699999998</v>
      </c>
      <c r="I1655" s="58">
        <v>0</v>
      </c>
    </row>
    <row r="1656" spans="1:9" s="59" customFormat="1" x14ac:dyDescent="0.15">
      <c r="A1656" s="55">
        <v>2010</v>
      </c>
      <c r="B1656" s="58">
        <v>0</v>
      </c>
      <c r="C1656" s="58">
        <v>0</v>
      </c>
      <c r="D1656" s="58">
        <v>0</v>
      </c>
      <c r="E1656" s="58">
        <v>0</v>
      </c>
      <c r="F1656" s="58">
        <v>0</v>
      </c>
      <c r="G1656" s="58">
        <v>0</v>
      </c>
      <c r="H1656" s="58">
        <v>0.71323529399999996</v>
      </c>
      <c r="I1656" s="58">
        <v>0</v>
      </c>
    </row>
    <row r="1657" spans="1:9" s="59" customFormat="1" x14ac:dyDescent="0.15">
      <c r="A1657" s="55">
        <v>2011</v>
      </c>
      <c r="B1657" s="58">
        <v>0</v>
      </c>
      <c r="C1657" s="58">
        <v>0</v>
      </c>
      <c r="D1657" s="58">
        <v>0</v>
      </c>
      <c r="E1657" s="58">
        <v>0</v>
      </c>
      <c r="F1657" s="58">
        <v>0</v>
      </c>
      <c r="G1657" s="58">
        <v>0</v>
      </c>
      <c r="H1657" s="58">
        <v>0.67708333300000001</v>
      </c>
      <c r="I1657" s="58">
        <v>0</v>
      </c>
    </row>
    <row r="1658" spans="1:9" s="59" customFormat="1" x14ac:dyDescent="0.15">
      <c r="A1658" s="55">
        <v>2012</v>
      </c>
      <c r="B1658" s="58">
        <v>0</v>
      </c>
      <c r="C1658" s="58">
        <v>0</v>
      </c>
      <c r="D1658" s="58">
        <v>0</v>
      </c>
      <c r="E1658" s="58">
        <v>0</v>
      </c>
      <c r="F1658" s="58">
        <v>0</v>
      </c>
      <c r="G1658" s="58">
        <v>0</v>
      </c>
      <c r="H1658" s="58">
        <v>0.76388888899999996</v>
      </c>
      <c r="I1658" s="58">
        <v>0</v>
      </c>
    </row>
    <row r="1659" spans="1:9" s="59" customFormat="1" x14ac:dyDescent="0.15">
      <c r="A1659" s="55">
        <v>2013</v>
      </c>
      <c r="B1659" s="58">
        <v>0</v>
      </c>
      <c r="C1659" s="58">
        <v>1</v>
      </c>
      <c r="D1659" s="58">
        <v>0</v>
      </c>
      <c r="E1659" s="58">
        <v>0</v>
      </c>
      <c r="F1659" s="58">
        <v>0</v>
      </c>
      <c r="G1659" s="58">
        <v>0</v>
      </c>
      <c r="H1659" s="58">
        <v>0.70967741900000003</v>
      </c>
      <c r="I1659" s="58">
        <v>0</v>
      </c>
    </row>
    <row r="1660" spans="1:9" s="59" customFormat="1" x14ac:dyDescent="0.15">
      <c r="A1660" s="55">
        <v>2014</v>
      </c>
      <c r="B1660" s="58">
        <v>0</v>
      </c>
      <c r="C1660" s="58">
        <v>34</v>
      </c>
      <c r="D1660" s="58">
        <v>0</v>
      </c>
      <c r="E1660" s="58">
        <v>0</v>
      </c>
      <c r="F1660" s="58">
        <v>0</v>
      </c>
      <c r="G1660" s="58">
        <v>0</v>
      </c>
      <c r="H1660" s="58">
        <v>0.71830985899999999</v>
      </c>
      <c r="I1660" s="58">
        <v>0</v>
      </c>
    </row>
    <row r="1661" spans="1:9" s="59" customFormat="1" x14ac:dyDescent="0.15">
      <c r="A1661" s="55">
        <v>2015</v>
      </c>
      <c r="B1661" s="58">
        <v>0</v>
      </c>
      <c r="C1661" s="58">
        <v>13</v>
      </c>
      <c r="D1661" s="58">
        <v>0</v>
      </c>
      <c r="E1661" s="58">
        <v>0</v>
      </c>
      <c r="F1661" s="58">
        <v>0</v>
      </c>
      <c r="G1661" s="58">
        <v>0</v>
      </c>
      <c r="H1661" s="58">
        <v>0.668918919</v>
      </c>
      <c r="I1661" s="58">
        <v>0</v>
      </c>
    </row>
    <row r="1662" spans="1:9" s="59" customFormat="1" x14ac:dyDescent="0.15">
      <c r="A1662" s="55">
        <v>2016</v>
      </c>
      <c r="B1662" s="58">
        <v>0</v>
      </c>
      <c r="C1662" s="58">
        <v>0</v>
      </c>
      <c r="D1662" s="58">
        <v>0</v>
      </c>
      <c r="E1662" s="58">
        <v>0</v>
      </c>
      <c r="F1662" s="58">
        <v>0</v>
      </c>
      <c r="G1662" s="58">
        <v>0</v>
      </c>
      <c r="H1662" s="58">
        <v>0.68421052599999999</v>
      </c>
      <c r="I1662" s="58">
        <v>0</v>
      </c>
    </row>
    <row r="1663" spans="1:9" s="59" customFormat="1" x14ac:dyDescent="0.15">
      <c r="A1663" s="55">
        <v>2017</v>
      </c>
      <c r="B1663" s="58">
        <v>0</v>
      </c>
      <c r="C1663" s="58">
        <v>0</v>
      </c>
      <c r="D1663" s="58">
        <v>0</v>
      </c>
      <c r="E1663" s="58">
        <v>0</v>
      </c>
      <c r="F1663" s="58">
        <v>0</v>
      </c>
      <c r="G1663" s="58">
        <v>0</v>
      </c>
      <c r="H1663" s="58">
        <v>0.68390804599999999</v>
      </c>
      <c r="I1663" s="58">
        <v>0</v>
      </c>
    </row>
    <row r="1664" spans="1:9" s="59" customFormat="1" x14ac:dyDescent="0.15">
      <c r="A1664" s="55">
        <v>2018</v>
      </c>
      <c r="B1664" s="58">
        <v>0</v>
      </c>
      <c r="C1664" s="58">
        <v>0</v>
      </c>
      <c r="D1664" s="58">
        <v>0</v>
      </c>
      <c r="E1664" s="58">
        <v>0</v>
      </c>
      <c r="F1664" s="58">
        <v>0</v>
      </c>
      <c r="G1664" s="58">
        <v>0</v>
      </c>
      <c r="H1664" s="58">
        <v>0.67241379300000004</v>
      </c>
      <c r="I1664" s="58">
        <v>0</v>
      </c>
    </row>
    <row r="1665" spans="1:9" s="59" customFormat="1" x14ac:dyDescent="0.15">
      <c r="A1665" s="55">
        <v>2019</v>
      </c>
      <c r="B1665" s="58">
        <v>0</v>
      </c>
      <c r="C1665" s="58">
        <v>0</v>
      </c>
      <c r="D1665" s="58">
        <v>0</v>
      </c>
      <c r="E1665" s="58">
        <v>0</v>
      </c>
      <c r="F1665" s="58">
        <v>0</v>
      </c>
      <c r="G1665" s="58">
        <v>0</v>
      </c>
      <c r="H1665" s="58">
        <v>0.64130434800000002</v>
      </c>
      <c r="I1665" s="58">
        <v>0</v>
      </c>
    </row>
    <row r="1666" spans="1:9" s="59" customFormat="1" x14ac:dyDescent="0.15">
      <c r="A1666" s="55">
        <v>2020</v>
      </c>
      <c r="B1666" s="58">
        <v>0</v>
      </c>
      <c r="C1666" s="58">
        <v>0</v>
      </c>
      <c r="D1666" s="58">
        <v>0</v>
      </c>
      <c r="E1666" s="58">
        <v>0</v>
      </c>
      <c r="F1666" s="58">
        <v>0</v>
      </c>
      <c r="G1666" s="58">
        <v>0</v>
      </c>
      <c r="H1666" s="58">
        <v>0.69587628899999998</v>
      </c>
      <c r="I1666" s="58">
        <v>0</v>
      </c>
    </row>
    <row r="1667" spans="1:9" s="59" customFormat="1" x14ac:dyDescent="0.15">
      <c r="A1667" s="55">
        <v>2021</v>
      </c>
      <c r="B1667" s="58">
        <v>0</v>
      </c>
      <c r="C1667" s="58">
        <v>0</v>
      </c>
      <c r="D1667" s="58">
        <v>0</v>
      </c>
      <c r="E1667" s="58">
        <v>0</v>
      </c>
      <c r="F1667" s="58">
        <v>0</v>
      </c>
      <c r="G1667" s="58">
        <v>0</v>
      </c>
      <c r="H1667" s="58">
        <v>0.634146341</v>
      </c>
      <c r="I1667" s="58">
        <v>0</v>
      </c>
    </row>
    <row r="1668" spans="1:9" s="59" customFormat="1" x14ac:dyDescent="0.15">
      <c r="A1668" s="55">
        <v>2022</v>
      </c>
      <c r="B1668" s="58">
        <v>0</v>
      </c>
      <c r="C1668" s="58">
        <v>0</v>
      </c>
      <c r="D1668" s="58">
        <v>0</v>
      </c>
      <c r="E1668" s="58">
        <v>0</v>
      </c>
      <c r="F1668" s="58">
        <v>0</v>
      </c>
      <c r="G1668" s="58">
        <v>0</v>
      </c>
      <c r="H1668" s="58">
        <v>0.58333333300000001</v>
      </c>
      <c r="I1668" s="58">
        <v>0</v>
      </c>
    </row>
    <row r="1669" spans="1:9" s="59" customFormat="1" x14ac:dyDescent="0.15">
      <c r="A1669" s="55">
        <v>2023</v>
      </c>
      <c r="B1669" s="58">
        <v>0</v>
      </c>
      <c r="C1669" s="58">
        <v>0</v>
      </c>
      <c r="D1669" s="58">
        <v>0</v>
      </c>
      <c r="E1669" s="58">
        <v>0</v>
      </c>
      <c r="F1669" s="58">
        <v>0</v>
      </c>
      <c r="G1669" s="58">
        <v>0</v>
      </c>
      <c r="H1669" s="58">
        <v>0.52027027000000003</v>
      </c>
      <c r="I1669" s="58">
        <v>0</v>
      </c>
    </row>
    <row r="1670" spans="1:9" x14ac:dyDescent="0.15">
      <c r="A1670" s="35">
        <v>1992</v>
      </c>
      <c r="B1670" s="57">
        <v>0</v>
      </c>
      <c r="C1670" s="57">
        <v>0</v>
      </c>
      <c r="D1670" s="57">
        <v>0</v>
      </c>
      <c r="E1670" s="57">
        <v>0</v>
      </c>
      <c r="F1670" s="57">
        <v>0</v>
      </c>
      <c r="G1670" s="57">
        <v>0</v>
      </c>
      <c r="H1670" s="57">
        <v>0.86486486500000004</v>
      </c>
      <c r="I1670" s="57">
        <v>1</v>
      </c>
    </row>
    <row r="1671" spans="1:9" x14ac:dyDescent="0.15">
      <c r="A1671" s="35">
        <v>1993</v>
      </c>
      <c r="B1671" s="57">
        <v>0</v>
      </c>
      <c r="C1671" s="57">
        <v>0</v>
      </c>
      <c r="D1671" s="57">
        <v>0</v>
      </c>
      <c r="E1671" s="57">
        <v>0</v>
      </c>
      <c r="F1671" s="57">
        <v>0</v>
      </c>
      <c r="G1671" s="57">
        <v>0</v>
      </c>
      <c r="H1671" s="57">
        <v>0.84920634900000003</v>
      </c>
      <c r="I1671" s="57">
        <v>0</v>
      </c>
    </row>
    <row r="1672" spans="1:9" x14ac:dyDescent="0.15">
      <c r="A1672" s="35">
        <v>1994</v>
      </c>
      <c r="B1672" s="57">
        <v>0</v>
      </c>
      <c r="C1672" s="57">
        <v>0</v>
      </c>
      <c r="D1672" s="57">
        <v>0</v>
      </c>
      <c r="E1672" s="57">
        <v>0</v>
      </c>
      <c r="F1672" s="57">
        <v>0</v>
      </c>
      <c r="G1672" s="57">
        <v>0</v>
      </c>
      <c r="H1672" s="57">
        <v>0.86923076899999996</v>
      </c>
      <c r="I1672" s="57">
        <v>0</v>
      </c>
    </row>
    <row r="1673" spans="1:9" x14ac:dyDescent="0.15">
      <c r="A1673" s="35">
        <v>1995</v>
      </c>
      <c r="B1673" s="57">
        <v>0</v>
      </c>
      <c r="C1673" s="57">
        <v>0</v>
      </c>
      <c r="D1673" s="57">
        <v>0</v>
      </c>
      <c r="E1673" s="57">
        <v>0</v>
      </c>
      <c r="F1673" s="57">
        <v>0</v>
      </c>
      <c r="G1673" s="57">
        <v>0</v>
      </c>
      <c r="H1673" s="57">
        <v>0.86708860799999998</v>
      </c>
      <c r="I1673" s="57">
        <v>0</v>
      </c>
    </row>
    <row r="1674" spans="1:9" x14ac:dyDescent="0.15">
      <c r="A1674" s="35">
        <v>1996</v>
      </c>
      <c r="B1674" s="57">
        <v>0</v>
      </c>
      <c r="C1674" s="57">
        <v>0</v>
      </c>
      <c r="D1674" s="57">
        <v>0</v>
      </c>
      <c r="E1674" s="57">
        <v>0</v>
      </c>
      <c r="F1674" s="57">
        <v>0</v>
      </c>
      <c r="G1674" s="57">
        <v>0</v>
      </c>
      <c r="H1674" s="57">
        <v>0.80405405399999996</v>
      </c>
      <c r="I1674" s="57">
        <v>1</v>
      </c>
    </row>
    <row r="1675" spans="1:9" x14ac:dyDescent="0.15">
      <c r="A1675" s="35">
        <v>1997</v>
      </c>
      <c r="B1675" s="57">
        <v>0</v>
      </c>
      <c r="C1675" s="57">
        <v>0</v>
      </c>
      <c r="D1675" s="57">
        <v>0</v>
      </c>
      <c r="E1675" s="57">
        <v>0</v>
      </c>
      <c r="F1675" s="57">
        <v>0</v>
      </c>
      <c r="G1675" s="57">
        <v>0</v>
      </c>
      <c r="H1675" s="57">
        <v>0.83571428599999997</v>
      </c>
      <c r="I1675" s="57">
        <v>1</v>
      </c>
    </row>
    <row r="1676" spans="1:9" x14ac:dyDescent="0.15">
      <c r="A1676" s="35">
        <v>1998</v>
      </c>
      <c r="B1676" s="57">
        <v>0</v>
      </c>
      <c r="C1676" s="57">
        <v>0</v>
      </c>
      <c r="D1676" s="57">
        <v>0</v>
      </c>
      <c r="E1676" s="57">
        <v>0</v>
      </c>
      <c r="F1676" s="57">
        <v>0</v>
      </c>
      <c r="G1676" s="57">
        <v>0</v>
      </c>
      <c r="H1676" s="57">
        <v>0.83870967699999999</v>
      </c>
      <c r="I1676" s="57">
        <v>1</v>
      </c>
    </row>
    <row r="1677" spans="1:9" x14ac:dyDescent="0.15">
      <c r="A1677" s="35">
        <v>1999</v>
      </c>
      <c r="B1677" s="57">
        <v>0</v>
      </c>
      <c r="C1677" s="57">
        <v>0</v>
      </c>
      <c r="D1677" s="57">
        <v>0</v>
      </c>
      <c r="E1677" s="57">
        <v>0</v>
      </c>
      <c r="F1677" s="57">
        <v>0</v>
      </c>
      <c r="G1677" s="57">
        <v>0</v>
      </c>
      <c r="H1677" s="57">
        <v>0.86567164200000002</v>
      </c>
      <c r="I1677" s="57">
        <v>1</v>
      </c>
    </row>
    <row r="1678" spans="1:9" x14ac:dyDescent="0.15">
      <c r="A1678" s="35">
        <v>2000</v>
      </c>
      <c r="B1678" s="57">
        <v>0</v>
      </c>
      <c r="C1678" s="57">
        <v>0</v>
      </c>
      <c r="D1678" s="57">
        <v>0</v>
      </c>
      <c r="E1678" s="57">
        <v>0</v>
      </c>
      <c r="F1678" s="57">
        <v>0</v>
      </c>
      <c r="G1678" s="57">
        <v>0</v>
      </c>
      <c r="H1678" s="57">
        <v>0.85384615399999997</v>
      </c>
      <c r="I1678" s="57">
        <v>1</v>
      </c>
    </row>
    <row r="1679" spans="1:9" x14ac:dyDescent="0.15">
      <c r="A1679" s="35">
        <v>2001</v>
      </c>
      <c r="B1679" s="57">
        <v>0</v>
      </c>
      <c r="C1679" s="57">
        <v>0</v>
      </c>
      <c r="D1679" s="57">
        <v>0</v>
      </c>
      <c r="E1679" s="57">
        <v>0</v>
      </c>
      <c r="F1679" s="57">
        <v>0</v>
      </c>
      <c r="G1679" s="57">
        <v>0</v>
      </c>
      <c r="H1679" s="57">
        <v>0.88095238099999995</v>
      </c>
      <c r="I1679" s="57">
        <v>0</v>
      </c>
    </row>
    <row r="1680" spans="1:9" x14ac:dyDescent="0.15">
      <c r="A1680" s="35">
        <v>2002</v>
      </c>
      <c r="B1680" s="57">
        <v>0</v>
      </c>
      <c r="C1680" s="57">
        <v>0</v>
      </c>
      <c r="D1680" s="57">
        <v>0</v>
      </c>
      <c r="E1680" s="57">
        <v>0</v>
      </c>
      <c r="F1680" s="57">
        <v>0</v>
      </c>
      <c r="G1680" s="57">
        <v>0</v>
      </c>
      <c r="H1680" s="57">
        <v>0.85810810800000004</v>
      </c>
      <c r="I1680" s="57">
        <v>1</v>
      </c>
    </row>
    <row r="1681" spans="1:9" x14ac:dyDescent="0.15">
      <c r="A1681" s="35">
        <v>2003</v>
      </c>
      <c r="B1681" s="57">
        <v>0</v>
      </c>
      <c r="C1681" s="57">
        <v>0</v>
      </c>
      <c r="D1681" s="57">
        <v>0</v>
      </c>
      <c r="E1681" s="57">
        <v>0</v>
      </c>
      <c r="F1681" s="57">
        <v>0</v>
      </c>
      <c r="G1681" s="57">
        <v>0</v>
      </c>
      <c r="H1681" s="57">
        <v>0.84</v>
      </c>
      <c r="I1681" s="57">
        <v>0</v>
      </c>
    </row>
    <row r="1682" spans="1:9" x14ac:dyDescent="0.15">
      <c r="A1682" s="35">
        <v>2004</v>
      </c>
      <c r="B1682" s="57">
        <v>0</v>
      </c>
      <c r="C1682" s="57">
        <v>0</v>
      </c>
      <c r="D1682" s="57">
        <v>0</v>
      </c>
      <c r="E1682" s="57">
        <v>0</v>
      </c>
      <c r="F1682" s="57">
        <v>0</v>
      </c>
      <c r="G1682" s="57">
        <v>0</v>
      </c>
      <c r="H1682" s="57">
        <v>0.88028169000000001</v>
      </c>
      <c r="I1682" s="57">
        <v>2</v>
      </c>
    </row>
    <row r="1683" spans="1:9" x14ac:dyDescent="0.15">
      <c r="A1683" s="35">
        <v>2005</v>
      </c>
      <c r="B1683" s="57">
        <v>0</v>
      </c>
      <c r="C1683" s="57">
        <v>0</v>
      </c>
      <c r="D1683" s="57">
        <v>0</v>
      </c>
      <c r="E1683" s="57">
        <v>0</v>
      </c>
      <c r="F1683" s="57">
        <v>0</v>
      </c>
      <c r="G1683" s="57">
        <v>0</v>
      </c>
      <c r="H1683" s="57">
        <v>0.88028169000000001</v>
      </c>
      <c r="I1683" s="57">
        <v>1</v>
      </c>
    </row>
    <row r="1684" spans="1:9" x14ac:dyDescent="0.15">
      <c r="A1684" s="35">
        <v>2006</v>
      </c>
      <c r="B1684" s="57">
        <v>0</v>
      </c>
      <c r="C1684" s="57">
        <v>0</v>
      </c>
      <c r="D1684" s="57">
        <v>0</v>
      </c>
      <c r="E1684" s="57">
        <v>0</v>
      </c>
      <c r="F1684" s="57">
        <v>0</v>
      </c>
      <c r="G1684" s="57">
        <v>0</v>
      </c>
      <c r="H1684" s="57">
        <v>0.93877551000000004</v>
      </c>
      <c r="I1684" s="57">
        <v>0</v>
      </c>
    </row>
    <row r="1685" spans="1:9" x14ac:dyDescent="0.15">
      <c r="A1685" s="35">
        <v>2007</v>
      </c>
      <c r="B1685" s="57">
        <v>0</v>
      </c>
      <c r="C1685" s="57">
        <v>0</v>
      </c>
      <c r="D1685" s="57">
        <v>0</v>
      </c>
      <c r="E1685" s="57">
        <v>0</v>
      </c>
      <c r="F1685" s="57">
        <v>0</v>
      </c>
      <c r="G1685" s="57">
        <v>0</v>
      </c>
      <c r="H1685" s="57">
        <v>0.91333333299999997</v>
      </c>
      <c r="I1685" s="57">
        <v>1</v>
      </c>
    </row>
    <row r="1686" spans="1:9" x14ac:dyDescent="0.15">
      <c r="A1686" s="35">
        <v>2008</v>
      </c>
      <c r="B1686" s="57">
        <v>0</v>
      </c>
      <c r="C1686" s="57">
        <v>0</v>
      </c>
      <c r="D1686" s="57">
        <v>0</v>
      </c>
      <c r="E1686" s="57">
        <v>0</v>
      </c>
      <c r="F1686" s="57">
        <v>0</v>
      </c>
      <c r="G1686" s="57">
        <v>0</v>
      </c>
      <c r="H1686" s="57">
        <v>0.89189189199999996</v>
      </c>
      <c r="I1686" s="57">
        <v>0</v>
      </c>
    </row>
    <row r="1687" spans="1:9" x14ac:dyDescent="0.15">
      <c r="A1687" s="35">
        <v>2009</v>
      </c>
      <c r="B1687" s="57">
        <v>0</v>
      </c>
      <c r="C1687" s="57">
        <v>0</v>
      </c>
      <c r="D1687" s="57">
        <v>0</v>
      </c>
      <c r="E1687" s="57">
        <v>0</v>
      </c>
      <c r="F1687" s="57">
        <v>0</v>
      </c>
      <c r="G1687" s="57">
        <v>0</v>
      </c>
      <c r="H1687" s="57">
        <v>0.8828125</v>
      </c>
      <c r="I1687" s="57">
        <v>1</v>
      </c>
    </row>
    <row r="1688" spans="1:9" x14ac:dyDescent="0.15">
      <c r="A1688" s="35">
        <v>2010</v>
      </c>
      <c r="B1688" s="57">
        <v>0</v>
      </c>
      <c r="C1688" s="57">
        <v>0</v>
      </c>
      <c r="D1688" s="57">
        <v>0</v>
      </c>
      <c r="E1688" s="57">
        <v>0</v>
      </c>
      <c r="F1688" s="57">
        <v>0</v>
      </c>
      <c r="G1688" s="57">
        <v>0</v>
      </c>
      <c r="H1688" s="57">
        <v>0.88571428600000002</v>
      </c>
      <c r="I1688" s="57">
        <v>1</v>
      </c>
    </row>
    <row r="1689" spans="1:9" x14ac:dyDescent="0.15">
      <c r="A1689" s="35">
        <v>2011</v>
      </c>
      <c r="B1689" s="57">
        <v>0</v>
      </c>
      <c r="C1689" s="57">
        <v>0</v>
      </c>
      <c r="D1689" s="57">
        <v>0</v>
      </c>
      <c r="E1689" s="57">
        <v>0</v>
      </c>
      <c r="F1689" s="57">
        <v>0</v>
      </c>
      <c r="G1689" s="57">
        <v>0</v>
      </c>
      <c r="H1689" s="57">
        <v>0.8984375</v>
      </c>
      <c r="I1689" s="57">
        <v>2</v>
      </c>
    </row>
    <row r="1690" spans="1:9" x14ac:dyDescent="0.15">
      <c r="A1690" s="35">
        <v>2012</v>
      </c>
      <c r="B1690" s="57">
        <v>0</v>
      </c>
      <c r="C1690" s="57">
        <v>0</v>
      </c>
      <c r="D1690" s="57">
        <v>0</v>
      </c>
      <c r="E1690" s="57">
        <v>0</v>
      </c>
      <c r="F1690" s="57">
        <v>0</v>
      </c>
      <c r="G1690" s="57">
        <v>0</v>
      </c>
      <c r="H1690" s="57">
        <v>0.88028169000000001</v>
      </c>
      <c r="I1690" s="57">
        <v>2</v>
      </c>
    </row>
    <row r="1691" spans="1:9" x14ac:dyDescent="0.15">
      <c r="A1691" s="35">
        <v>2013</v>
      </c>
      <c r="B1691" s="57">
        <v>0</v>
      </c>
      <c r="C1691" s="57">
        <v>0</v>
      </c>
      <c r="D1691" s="57">
        <v>0</v>
      </c>
      <c r="E1691" s="57">
        <v>0</v>
      </c>
      <c r="F1691" s="57">
        <v>0</v>
      </c>
      <c r="G1691" s="57">
        <v>0</v>
      </c>
      <c r="H1691" s="57">
        <v>0.88524590199999997</v>
      </c>
      <c r="I1691" s="57">
        <v>0</v>
      </c>
    </row>
    <row r="1692" spans="1:9" x14ac:dyDescent="0.15">
      <c r="A1692" s="35">
        <v>2014</v>
      </c>
      <c r="B1692" s="57">
        <v>0</v>
      </c>
      <c r="C1692" s="57">
        <v>0</v>
      </c>
      <c r="D1692" s="57">
        <v>0</v>
      </c>
      <c r="E1692" s="57">
        <v>0</v>
      </c>
      <c r="F1692" s="57">
        <v>0</v>
      </c>
      <c r="G1692" s="57">
        <v>0</v>
      </c>
      <c r="H1692" s="57">
        <v>0.88028169000000001</v>
      </c>
      <c r="I1692" s="57">
        <v>0</v>
      </c>
    </row>
    <row r="1693" spans="1:9" x14ac:dyDescent="0.15">
      <c r="A1693" s="35">
        <v>2015</v>
      </c>
      <c r="B1693" s="57">
        <v>0</v>
      </c>
      <c r="C1693" s="57">
        <v>-8</v>
      </c>
      <c r="D1693" s="57">
        <v>0</v>
      </c>
      <c r="E1693" s="57">
        <v>0</v>
      </c>
      <c r="F1693" s="57">
        <v>0</v>
      </c>
      <c r="G1693" s="57">
        <v>0</v>
      </c>
      <c r="H1693" s="57">
        <v>0.87837837799999996</v>
      </c>
      <c r="I1693" s="57">
        <v>2</v>
      </c>
    </row>
    <row r="1694" spans="1:9" x14ac:dyDescent="0.15">
      <c r="A1694" s="35">
        <v>2016</v>
      </c>
      <c r="B1694" s="57">
        <v>0</v>
      </c>
      <c r="C1694" s="57">
        <v>0</v>
      </c>
      <c r="D1694" s="57">
        <v>0</v>
      </c>
      <c r="E1694" s="57">
        <v>0</v>
      </c>
      <c r="F1694" s="57">
        <v>0</v>
      </c>
      <c r="G1694" s="57">
        <v>0</v>
      </c>
      <c r="H1694" s="57">
        <v>0.88311688300000002</v>
      </c>
      <c r="I1694" s="57">
        <v>2</v>
      </c>
    </row>
    <row r="1695" spans="1:9" x14ac:dyDescent="0.15">
      <c r="A1695" s="35">
        <v>2017</v>
      </c>
      <c r="B1695" s="57">
        <v>0</v>
      </c>
      <c r="C1695" s="57">
        <v>0</v>
      </c>
      <c r="D1695" s="57">
        <v>0</v>
      </c>
      <c r="E1695" s="57">
        <v>0</v>
      </c>
      <c r="F1695" s="57">
        <v>0</v>
      </c>
      <c r="G1695" s="57">
        <v>0</v>
      </c>
      <c r="H1695" s="57">
        <v>0.85714285700000004</v>
      </c>
      <c r="I1695" s="57">
        <v>1</v>
      </c>
    </row>
    <row r="1696" spans="1:9" x14ac:dyDescent="0.15">
      <c r="A1696" s="35">
        <v>2018</v>
      </c>
      <c r="B1696" s="57">
        <v>0</v>
      </c>
      <c r="C1696" s="57">
        <v>0</v>
      </c>
      <c r="D1696" s="57">
        <v>0</v>
      </c>
      <c r="E1696" s="57">
        <v>0</v>
      </c>
      <c r="F1696" s="57">
        <v>0</v>
      </c>
      <c r="G1696" s="57">
        <v>0</v>
      </c>
      <c r="H1696" s="57">
        <v>0.86868686900000003</v>
      </c>
      <c r="I1696" s="57">
        <v>4</v>
      </c>
    </row>
    <row r="1697" spans="1:9" x14ac:dyDescent="0.15">
      <c r="A1697" s="35">
        <v>2019</v>
      </c>
      <c r="B1697" s="57">
        <v>0</v>
      </c>
      <c r="C1697" s="57">
        <v>14</v>
      </c>
      <c r="D1697" s="57">
        <v>0</v>
      </c>
      <c r="E1697" s="57">
        <v>0</v>
      </c>
      <c r="F1697" s="57">
        <v>0</v>
      </c>
      <c r="G1697" s="57">
        <v>0</v>
      </c>
      <c r="H1697" s="57">
        <v>0.828125</v>
      </c>
      <c r="I1697" s="57">
        <v>2</v>
      </c>
    </row>
    <row r="1698" spans="1:9" x14ac:dyDescent="0.15">
      <c r="A1698" s="35">
        <v>2020</v>
      </c>
      <c r="B1698" s="57">
        <v>0</v>
      </c>
      <c r="C1698" s="57">
        <v>0</v>
      </c>
      <c r="D1698" s="57">
        <v>0</v>
      </c>
      <c r="E1698" s="57">
        <v>0</v>
      </c>
      <c r="F1698" s="57">
        <v>0</v>
      </c>
      <c r="G1698" s="57">
        <v>0</v>
      </c>
      <c r="H1698" s="57">
        <v>0.85567010300000002</v>
      </c>
      <c r="I1698" s="57">
        <v>2</v>
      </c>
    </row>
    <row r="1699" spans="1:9" x14ac:dyDescent="0.15">
      <c r="A1699" s="35">
        <v>2021</v>
      </c>
      <c r="B1699" s="57">
        <v>0</v>
      </c>
      <c r="C1699" s="57">
        <v>14</v>
      </c>
      <c r="D1699" s="57">
        <v>0</v>
      </c>
      <c r="E1699" s="57">
        <v>0</v>
      </c>
      <c r="F1699" s="57">
        <v>0</v>
      </c>
      <c r="G1699" s="57">
        <v>0</v>
      </c>
      <c r="H1699" s="57">
        <v>0.86746988000000003</v>
      </c>
      <c r="I1699" s="57">
        <v>1</v>
      </c>
    </row>
    <row r="1700" spans="1:9" x14ac:dyDescent="0.15">
      <c r="A1700" s="35">
        <v>2022</v>
      </c>
      <c r="B1700" s="57">
        <v>0</v>
      </c>
      <c r="C1700" s="57">
        <v>174</v>
      </c>
      <c r="D1700" s="57">
        <v>0</v>
      </c>
      <c r="E1700" s="57">
        <v>0</v>
      </c>
      <c r="F1700" s="57">
        <v>0</v>
      </c>
      <c r="G1700" s="57">
        <v>0</v>
      </c>
      <c r="H1700" s="57">
        <v>0.875</v>
      </c>
      <c r="I1700" s="57">
        <v>2</v>
      </c>
    </row>
    <row r="1701" spans="1:9" x14ac:dyDescent="0.15">
      <c r="A1701" s="35">
        <v>2023</v>
      </c>
      <c r="B1701" s="57">
        <v>0</v>
      </c>
      <c r="C1701" s="57">
        <v>21</v>
      </c>
      <c r="D1701" s="57">
        <v>0</v>
      </c>
      <c r="E1701" s="57">
        <v>0</v>
      </c>
      <c r="F1701" s="57">
        <v>0</v>
      </c>
      <c r="G1701" s="57">
        <v>0</v>
      </c>
      <c r="H1701" s="57">
        <v>0.86309523799999999</v>
      </c>
      <c r="I1701" s="57">
        <v>1</v>
      </c>
    </row>
    <row r="1702" spans="1:9" s="59" customFormat="1" x14ac:dyDescent="0.15">
      <c r="A1702" s="55">
        <v>1992</v>
      </c>
      <c r="B1702" s="58">
        <v>0</v>
      </c>
      <c r="C1702" s="58">
        <v>18</v>
      </c>
      <c r="D1702" s="58">
        <v>0</v>
      </c>
      <c r="E1702" s="58">
        <v>0</v>
      </c>
      <c r="F1702" s="58">
        <v>0</v>
      </c>
      <c r="G1702" s="58">
        <v>0</v>
      </c>
      <c r="H1702" s="58">
        <v>0.816901408</v>
      </c>
      <c r="I1702" s="58">
        <v>1</v>
      </c>
    </row>
    <row r="1703" spans="1:9" s="59" customFormat="1" x14ac:dyDescent="0.15">
      <c r="A1703" s="55">
        <v>1993</v>
      </c>
      <c r="B1703" s="58">
        <v>0</v>
      </c>
      <c r="C1703" s="58">
        <v>18</v>
      </c>
      <c r="D1703" s="58">
        <v>0</v>
      </c>
      <c r="E1703" s="58">
        <v>0</v>
      </c>
      <c r="F1703" s="58">
        <v>0</v>
      </c>
      <c r="G1703" s="58">
        <v>0</v>
      </c>
      <c r="H1703" s="58">
        <v>0.83064516099999997</v>
      </c>
      <c r="I1703" s="58">
        <v>0</v>
      </c>
    </row>
    <row r="1704" spans="1:9" s="59" customFormat="1" x14ac:dyDescent="0.15">
      <c r="A1704" s="55">
        <v>1994</v>
      </c>
      <c r="B1704" s="58">
        <v>0</v>
      </c>
      <c r="C1704" s="58">
        <v>11</v>
      </c>
      <c r="D1704" s="58">
        <v>0</v>
      </c>
      <c r="E1704" s="58">
        <v>0</v>
      </c>
      <c r="F1704" s="58">
        <v>0</v>
      </c>
      <c r="G1704" s="58">
        <v>0</v>
      </c>
      <c r="H1704" s="58">
        <v>0.78461538500000005</v>
      </c>
      <c r="I1704" s="58">
        <v>1</v>
      </c>
    </row>
    <row r="1705" spans="1:9" s="59" customFormat="1" x14ac:dyDescent="0.15">
      <c r="A1705" s="55">
        <v>1995</v>
      </c>
      <c r="B1705" s="58">
        <v>0</v>
      </c>
      <c r="C1705" s="58">
        <v>0</v>
      </c>
      <c r="D1705" s="58">
        <v>0</v>
      </c>
      <c r="E1705" s="58">
        <v>0</v>
      </c>
      <c r="F1705" s="58">
        <v>0</v>
      </c>
      <c r="G1705" s="58">
        <v>0</v>
      </c>
      <c r="H1705" s="58">
        <v>0.80519480499999996</v>
      </c>
      <c r="I1705" s="58">
        <v>1</v>
      </c>
    </row>
    <row r="1706" spans="1:9" s="59" customFormat="1" x14ac:dyDescent="0.15">
      <c r="A1706" s="55">
        <v>1996</v>
      </c>
      <c r="B1706" s="58">
        <v>0</v>
      </c>
      <c r="C1706" s="58">
        <v>45</v>
      </c>
      <c r="D1706" s="58">
        <v>0</v>
      </c>
      <c r="E1706" s="58">
        <v>0</v>
      </c>
      <c r="F1706" s="58">
        <v>0</v>
      </c>
      <c r="G1706" s="58">
        <v>0</v>
      </c>
      <c r="H1706" s="58">
        <v>0.76666666699999997</v>
      </c>
      <c r="I1706" s="58">
        <v>0</v>
      </c>
    </row>
    <row r="1707" spans="1:9" s="59" customFormat="1" x14ac:dyDescent="0.15">
      <c r="A1707" s="55">
        <v>1997</v>
      </c>
      <c r="B1707" s="58">
        <v>0</v>
      </c>
      <c r="C1707" s="58">
        <v>3</v>
      </c>
      <c r="D1707" s="58">
        <v>0</v>
      </c>
      <c r="E1707" s="58">
        <v>0</v>
      </c>
      <c r="F1707" s="58">
        <v>0</v>
      </c>
      <c r="G1707" s="58">
        <v>0</v>
      </c>
      <c r="H1707" s="58">
        <v>0.78767123299999997</v>
      </c>
      <c r="I1707" s="58">
        <v>0</v>
      </c>
    </row>
    <row r="1708" spans="1:9" s="59" customFormat="1" x14ac:dyDescent="0.15">
      <c r="A1708" s="55">
        <v>1998</v>
      </c>
      <c r="B1708" s="58">
        <v>0</v>
      </c>
      <c r="C1708" s="58">
        <v>8</v>
      </c>
      <c r="D1708" s="58">
        <v>0</v>
      </c>
      <c r="E1708" s="58">
        <v>0</v>
      </c>
      <c r="F1708" s="58">
        <v>0</v>
      </c>
      <c r="G1708" s="58">
        <v>0</v>
      </c>
      <c r="H1708" s="58">
        <v>0.84677419399999998</v>
      </c>
      <c r="I1708" s="58">
        <v>0</v>
      </c>
    </row>
    <row r="1709" spans="1:9" s="59" customFormat="1" x14ac:dyDescent="0.15">
      <c r="A1709" s="55">
        <v>1999</v>
      </c>
      <c r="B1709" s="58">
        <v>0</v>
      </c>
      <c r="C1709" s="58">
        <v>18</v>
      </c>
      <c r="D1709" s="58">
        <v>0</v>
      </c>
      <c r="E1709" s="58">
        <v>0</v>
      </c>
      <c r="F1709" s="58">
        <v>0</v>
      </c>
      <c r="G1709" s="58">
        <v>0</v>
      </c>
      <c r="H1709" s="58">
        <v>0.80434782599999999</v>
      </c>
      <c r="I1709" s="58">
        <v>0</v>
      </c>
    </row>
    <row r="1710" spans="1:9" s="59" customFormat="1" x14ac:dyDescent="0.15">
      <c r="A1710" s="55">
        <v>2000</v>
      </c>
      <c r="B1710" s="58">
        <v>0</v>
      </c>
      <c r="C1710" s="58">
        <v>29</v>
      </c>
      <c r="D1710" s="58">
        <v>0</v>
      </c>
      <c r="E1710" s="58">
        <v>0</v>
      </c>
      <c r="F1710" s="58">
        <v>0</v>
      </c>
      <c r="G1710" s="58">
        <v>0</v>
      </c>
      <c r="H1710" s="58">
        <v>0.82352941199999996</v>
      </c>
      <c r="I1710" s="58">
        <v>0</v>
      </c>
    </row>
    <row r="1711" spans="1:9" s="59" customFormat="1" x14ac:dyDescent="0.15">
      <c r="A1711" s="55">
        <v>2001</v>
      </c>
      <c r="B1711" s="58">
        <v>0</v>
      </c>
      <c r="C1711" s="58">
        <v>41</v>
      </c>
      <c r="D1711" s="58">
        <v>0</v>
      </c>
      <c r="E1711" s="58">
        <v>0</v>
      </c>
      <c r="F1711" s="58">
        <v>0</v>
      </c>
      <c r="G1711" s="58">
        <v>0</v>
      </c>
      <c r="H1711" s="58">
        <v>0.80147058800000004</v>
      </c>
      <c r="I1711" s="58">
        <v>1</v>
      </c>
    </row>
    <row r="1712" spans="1:9" s="59" customFormat="1" x14ac:dyDescent="0.15">
      <c r="A1712" s="55">
        <v>2002</v>
      </c>
      <c r="B1712" s="58">
        <v>0</v>
      </c>
      <c r="C1712" s="58">
        <v>58</v>
      </c>
      <c r="D1712" s="58">
        <v>0</v>
      </c>
      <c r="E1712" s="58">
        <v>0</v>
      </c>
      <c r="F1712" s="58">
        <v>0</v>
      </c>
      <c r="G1712" s="58">
        <v>0</v>
      </c>
      <c r="H1712" s="58">
        <v>0.81333333299999999</v>
      </c>
      <c r="I1712" s="58">
        <v>1</v>
      </c>
    </row>
    <row r="1713" spans="1:9" s="59" customFormat="1" x14ac:dyDescent="0.15">
      <c r="A1713" s="55">
        <v>2003</v>
      </c>
      <c r="B1713" s="58">
        <v>0</v>
      </c>
      <c r="C1713" s="58">
        <v>3</v>
      </c>
      <c r="D1713" s="58">
        <v>0</v>
      </c>
      <c r="E1713" s="58">
        <v>0</v>
      </c>
      <c r="F1713" s="58">
        <v>0</v>
      </c>
      <c r="G1713" s="58">
        <v>0</v>
      </c>
      <c r="H1713" s="58">
        <v>0.80921052599999999</v>
      </c>
      <c r="I1713" s="58">
        <v>1</v>
      </c>
    </row>
    <row r="1714" spans="1:9" s="59" customFormat="1" x14ac:dyDescent="0.15">
      <c r="A1714" s="55">
        <v>2004</v>
      </c>
      <c r="B1714" s="58">
        <v>0</v>
      </c>
      <c r="C1714" s="58">
        <v>33</v>
      </c>
      <c r="D1714" s="58">
        <v>0</v>
      </c>
      <c r="E1714" s="58">
        <v>0</v>
      </c>
      <c r="F1714" s="58">
        <v>0</v>
      </c>
      <c r="G1714" s="58">
        <v>0</v>
      </c>
      <c r="H1714" s="58">
        <v>0.80555555599999995</v>
      </c>
      <c r="I1714" s="58">
        <v>0</v>
      </c>
    </row>
    <row r="1715" spans="1:9" s="59" customFormat="1" x14ac:dyDescent="0.15">
      <c r="A1715" s="55">
        <v>2005</v>
      </c>
      <c r="B1715" s="58">
        <v>0</v>
      </c>
      <c r="C1715" s="58">
        <v>82</v>
      </c>
      <c r="D1715" s="58">
        <v>0</v>
      </c>
      <c r="E1715" s="58">
        <v>0</v>
      </c>
      <c r="F1715" s="58">
        <v>0</v>
      </c>
      <c r="G1715" s="58">
        <v>0</v>
      </c>
      <c r="H1715" s="58">
        <v>0.77777777800000003</v>
      </c>
      <c r="I1715" s="58">
        <v>0</v>
      </c>
    </row>
    <row r="1716" spans="1:9" s="59" customFormat="1" x14ac:dyDescent="0.15">
      <c r="A1716" s="55">
        <v>2006</v>
      </c>
      <c r="B1716" s="58">
        <v>0</v>
      </c>
      <c r="C1716" s="58">
        <v>128</v>
      </c>
      <c r="D1716" s="58">
        <v>0</v>
      </c>
      <c r="E1716" s="58">
        <v>0</v>
      </c>
      <c r="F1716" s="58">
        <v>0</v>
      </c>
      <c r="G1716" s="58">
        <v>0</v>
      </c>
      <c r="H1716" s="58">
        <v>0.75252525299999995</v>
      </c>
      <c r="I1716" s="58">
        <v>0</v>
      </c>
    </row>
    <row r="1717" spans="1:9" s="59" customFormat="1" x14ac:dyDescent="0.15">
      <c r="A1717" s="55">
        <v>2007</v>
      </c>
      <c r="B1717" s="58">
        <v>0</v>
      </c>
      <c r="C1717" s="58">
        <v>64</v>
      </c>
      <c r="D1717" s="58">
        <v>0</v>
      </c>
      <c r="E1717" s="58">
        <v>0</v>
      </c>
      <c r="F1717" s="58">
        <v>0</v>
      </c>
      <c r="G1717" s="58">
        <v>0</v>
      </c>
      <c r="H1717" s="58">
        <v>0.69078947400000001</v>
      </c>
      <c r="I1717" s="58">
        <v>0</v>
      </c>
    </row>
    <row r="1718" spans="1:9" s="59" customFormat="1" x14ac:dyDescent="0.15">
      <c r="A1718" s="55">
        <v>2008</v>
      </c>
      <c r="B1718" s="58">
        <v>0</v>
      </c>
      <c r="C1718" s="58">
        <v>54</v>
      </c>
      <c r="D1718" s="58">
        <v>0</v>
      </c>
      <c r="E1718" s="58">
        <v>0</v>
      </c>
      <c r="F1718" s="58">
        <v>0</v>
      </c>
      <c r="G1718" s="58">
        <v>0</v>
      </c>
      <c r="H1718" s="58">
        <v>0.675675676</v>
      </c>
      <c r="I1718" s="58">
        <v>0</v>
      </c>
    </row>
    <row r="1719" spans="1:9" s="59" customFormat="1" x14ac:dyDescent="0.15">
      <c r="A1719" s="55">
        <v>2009</v>
      </c>
      <c r="B1719" s="58">
        <v>0</v>
      </c>
      <c r="C1719" s="58">
        <v>28</v>
      </c>
      <c r="D1719" s="58">
        <v>0</v>
      </c>
      <c r="E1719" s="58">
        <v>0</v>
      </c>
      <c r="F1719" s="58">
        <v>0</v>
      </c>
      <c r="G1719" s="58">
        <v>0</v>
      </c>
      <c r="H1719" s="58">
        <v>0.65441176499999998</v>
      </c>
      <c r="I1719" s="58">
        <v>0</v>
      </c>
    </row>
    <row r="1720" spans="1:9" s="59" customFormat="1" x14ac:dyDescent="0.15">
      <c r="A1720" s="55">
        <v>2010</v>
      </c>
      <c r="B1720" s="58">
        <v>0</v>
      </c>
      <c r="C1720" s="58">
        <v>0</v>
      </c>
      <c r="D1720" s="58">
        <v>0</v>
      </c>
      <c r="E1720" s="58">
        <v>0</v>
      </c>
      <c r="F1720" s="58">
        <v>0</v>
      </c>
      <c r="G1720" s="58">
        <v>0</v>
      </c>
      <c r="H1720" s="58">
        <v>0.678571429</v>
      </c>
      <c r="I1720" s="58">
        <v>1</v>
      </c>
    </row>
    <row r="1721" spans="1:9" s="59" customFormat="1" x14ac:dyDescent="0.15">
      <c r="A1721" s="55">
        <v>2011</v>
      </c>
      <c r="B1721" s="58">
        <v>0</v>
      </c>
      <c r="C1721" s="58">
        <v>0</v>
      </c>
      <c r="D1721" s="58">
        <v>0</v>
      </c>
      <c r="E1721" s="58">
        <v>0</v>
      </c>
      <c r="F1721" s="58">
        <v>0</v>
      </c>
      <c r="G1721" s="58">
        <v>0</v>
      </c>
      <c r="H1721" s="58">
        <v>0.70588235300000002</v>
      </c>
      <c r="I1721" s="58">
        <v>1</v>
      </c>
    </row>
    <row r="1722" spans="1:9" s="59" customFormat="1" x14ac:dyDescent="0.15">
      <c r="A1722" s="55">
        <v>2012</v>
      </c>
      <c r="B1722" s="58">
        <v>0</v>
      </c>
      <c r="C1722" s="58">
        <v>632</v>
      </c>
      <c r="D1722" s="58">
        <v>0</v>
      </c>
      <c r="E1722" s="58">
        <v>0</v>
      </c>
      <c r="F1722" s="58">
        <v>0</v>
      </c>
      <c r="G1722" s="58">
        <v>0</v>
      </c>
      <c r="H1722" s="58">
        <v>0.67142857099999997</v>
      </c>
      <c r="I1722" s="58">
        <v>0</v>
      </c>
    </row>
    <row r="1723" spans="1:9" s="59" customFormat="1" x14ac:dyDescent="0.15">
      <c r="A1723" s="55">
        <v>2013</v>
      </c>
      <c r="B1723" s="58">
        <v>0</v>
      </c>
      <c r="C1723" s="58">
        <v>69</v>
      </c>
      <c r="D1723" s="58">
        <v>0</v>
      </c>
      <c r="E1723" s="58">
        <v>0</v>
      </c>
      <c r="F1723" s="58">
        <v>0</v>
      </c>
      <c r="G1723" s="58">
        <v>0</v>
      </c>
      <c r="H1723" s="58">
        <v>0.65873015899999998</v>
      </c>
      <c r="I1723" s="58">
        <v>1</v>
      </c>
    </row>
    <row r="1724" spans="1:9" s="59" customFormat="1" x14ac:dyDescent="0.15">
      <c r="A1724" s="55">
        <v>2014</v>
      </c>
      <c r="B1724" s="58">
        <v>0</v>
      </c>
      <c r="C1724" s="58">
        <v>154</v>
      </c>
      <c r="D1724" s="58">
        <v>0</v>
      </c>
      <c r="E1724" s="58">
        <v>0</v>
      </c>
      <c r="F1724" s="58">
        <v>0</v>
      </c>
      <c r="G1724" s="58">
        <v>0</v>
      </c>
      <c r="H1724" s="58">
        <v>0.65714285699999997</v>
      </c>
      <c r="I1724" s="58">
        <v>0</v>
      </c>
    </row>
    <row r="1725" spans="1:9" s="59" customFormat="1" x14ac:dyDescent="0.15">
      <c r="A1725" s="55">
        <v>2015</v>
      </c>
      <c r="B1725" s="58">
        <v>0</v>
      </c>
      <c r="C1725" s="58">
        <v>100</v>
      </c>
      <c r="D1725" s="58">
        <v>0</v>
      </c>
      <c r="E1725" s="58">
        <v>0</v>
      </c>
      <c r="F1725" s="58">
        <v>0</v>
      </c>
      <c r="G1725" s="58">
        <v>0</v>
      </c>
      <c r="H1725" s="58">
        <v>0.64</v>
      </c>
      <c r="I1725" s="58">
        <v>0</v>
      </c>
    </row>
    <row r="1726" spans="1:9" s="59" customFormat="1" x14ac:dyDescent="0.15">
      <c r="A1726" s="55">
        <v>2016</v>
      </c>
      <c r="B1726" s="58">
        <v>0</v>
      </c>
      <c r="C1726" s="58">
        <v>92</v>
      </c>
      <c r="D1726" s="58">
        <v>0</v>
      </c>
      <c r="E1726" s="58">
        <v>0</v>
      </c>
      <c r="F1726" s="58">
        <v>0</v>
      </c>
      <c r="G1726" s="58">
        <v>0</v>
      </c>
      <c r="H1726" s="58">
        <v>0.62337662299999996</v>
      </c>
      <c r="I1726" s="58">
        <v>0</v>
      </c>
    </row>
    <row r="1727" spans="1:9" s="59" customFormat="1" x14ac:dyDescent="0.15">
      <c r="A1727" s="55">
        <v>2017</v>
      </c>
      <c r="B1727" s="58">
        <v>0</v>
      </c>
      <c r="C1727" s="58">
        <v>107</v>
      </c>
      <c r="D1727" s="58">
        <v>0</v>
      </c>
      <c r="E1727" s="58">
        <v>0</v>
      </c>
      <c r="F1727" s="58">
        <v>0</v>
      </c>
      <c r="G1727" s="58">
        <v>0</v>
      </c>
      <c r="H1727" s="58">
        <v>0.64673913000000005</v>
      </c>
      <c r="I1727" s="58">
        <v>0</v>
      </c>
    </row>
    <row r="1728" spans="1:9" s="59" customFormat="1" x14ac:dyDescent="0.15">
      <c r="A1728" s="55">
        <v>2018</v>
      </c>
      <c r="B1728" s="58">
        <v>0</v>
      </c>
      <c r="C1728" s="58">
        <v>140.5</v>
      </c>
      <c r="D1728" s="58">
        <v>0</v>
      </c>
      <c r="E1728" s="58">
        <v>0</v>
      </c>
      <c r="F1728" s="58">
        <v>0</v>
      </c>
      <c r="G1728" s="58">
        <v>0</v>
      </c>
      <c r="H1728" s="58">
        <v>0.663265306</v>
      </c>
      <c r="I1728" s="58">
        <v>0</v>
      </c>
    </row>
    <row r="1729" spans="1:9" s="59" customFormat="1" x14ac:dyDescent="0.15">
      <c r="A1729" s="55">
        <v>2019</v>
      </c>
      <c r="B1729" s="58">
        <v>0</v>
      </c>
      <c r="C1729" s="58">
        <v>82.75</v>
      </c>
      <c r="D1729" s="58">
        <v>0</v>
      </c>
      <c r="E1729" s="58">
        <v>0</v>
      </c>
      <c r="F1729" s="58">
        <v>0</v>
      </c>
      <c r="G1729" s="58">
        <v>0</v>
      </c>
      <c r="H1729" s="58">
        <v>0.59473684199999999</v>
      </c>
      <c r="I1729" s="58">
        <v>0</v>
      </c>
    </row>
    <row r="1730" spans="1:9" s="59" customFormat="1" x14ac:dyDescent="0.15">
      <c r="A1730" s="55">
        <v>2020</v>
      </c>
      <c r="B1730" s="58">
        <v>0</v>
      </c>
      <c r="C1730" s="58">
        <v>84</v>
      </c>
      <c r="D1730" s="58">
        <v>0</v>
      </c>
      <c r="E1730" s="58">
        <v>0</v>
      </c>
      <c r="F1730" s="58">
        <v>0</v>
      </c>
      <c r="G1730" s="58">
        <v>0</v>
      </c>
      <c r="H1730" s="58">
        <v>0.61979166699999999</v>
      </c>
      <c r="I1730" s="58">
        <v>0</v>
      </c>
    </row>
    <row r="1731" spans="1:9" s="59" customFormat="1" x14ac:dyDescent="0.15">
      <c r="A1731" s="55">
        <v>2021</v>
      </c>
      <c r="B1731" s="58">
        <v>0</v>
      </c>
      <c r="C1731" s="58">
        <v>130.75</v>
      </c>
      <c r="D1731" s="58">
        <v>0</v>
      </c>
      <c r="E1731" s="58">
        <v>0</v>
      </c>
      <c r="F1731" s="58">
        <v>0</v>
      </c>
      <c r="G1731" s="58">
        <v>0</v>
      </c>
      <c r="H1731" s="58">
        <v>0.57738095199999995</v>
      </c>
      <c r="I1731" s="58">
        <v>0</v>
      </c>
    </row>
    <row r="1732" spans="1:9" s="59" customFormat="1" x14ac:dyDescent="0.15">
      <c r="A1732" s="55">
        <v>2022</v>
      </c>
      <c r="B1732" s="58">
        <v>0</v>
      </c>
      <c r="C1732" s="58">
        <v>67</v>
      </c>
      <c r="D1732" s="58">
        <v>0</v>
      </c>
      <c r="E1732" s="58">
        <v>0</v>
      </c>
      <c r="F1732" s="58">
        <v>0</v>
      </c>
      <c r="G1732" s="58">
        <v>0</v>
      </c>
      <c r="H1732" s="58">
        <v>0.49390243900000003</v>
      </c>
      <c r="I1732" s="58">
        <v>0</v>
      </c>
    </row>
    <row r="1733" spans="1:9" s="59" customFormat="1" x14ac:dyDescent="0.15">
      <c r="A1733" s="55">
        <v>2023</v>
      </c>
      <c r="B1733" s="58">
        <v>0</v>
      </c>
      <c r="C1733" s="58">
        <v>1</v>
      </c>
      <c r="D1733" s="58">
        <v>0</v>
      </c>
      <c r="E1733" s="58">
        <v>0</v>
      </c>
      <c r="F1733" s="58">
        <v>0</v>
      </c>
      <c r="G1733" s="58">
        <v>0</v>
      </c>
      <c r="H1733" s="58">
        <v>0.51162790700000005</v>
      </c>
      <c r="I1733" s="58">
        <v>0</v>
      </c>
    </row>
    <row r="1734" spans="1:9" x14ac:dyDescent="0.15">
      <c r="A1734" s="35">
        <v>1992</v>
      </c>
      <c r="B1734" s="57">
        <v>0</v>
      </c>
      <c r="C1734" s="57">
        <v>0</v>
      </c>
      <c r="D1734" s="57">
        <v>0</v>
      </c>
      <c r="E1734" s="57">
        <v>0</v>
      </c>
      <c r="F1734" s="57">
        <v>0</v>
      </c>
      <c r="G1734" s="57">
        <v>0</v>
      </c>
      <c r="H1734" s="57">
        <v>0.86486486500000004</v>
      </c>
      <c r="I1734" s="57">
        <v>0</v>
      </c>
    </row>
    <row r="1735" spans="1:9" x14ac:dyDescent="0.15">
      <c r="A1735" s="35">
        <v>1993</v>
      </c>
      <c r="B1735" s="57">
        <v>0</v>
      </c>
      <c r="C1735" s="57">
        <v>0</v>
      </c>
      <c r="D1735" s="57">
        <v>0</v>
      </c>
      <c r="E1735" s="57">
        <v>0</v>
      </c>
      <c r="F1735" s="57">
        <v>0</v>
      </c>
      <c r="G1735" s="57">
        <v>0</v>
      </c>
      <c r="H1735" s="57">
        <v>0.8125</v>
      </c>
      <c r="I1735" s="57">
        <v>0</v>
      </c>
    </row>
    <row r="1736" spans="1:9" x14ac:dyDescent="0.15">
      <c r="A1736" s="35">
        <v>1994</v>
      </c>
      <c r="B1736" s="57">
        <v>0</v>
      </c>
      <c r="C1736" s="57">
        <v>0</v>
      </c>
      <c r="D1736" s="57">
        <v>0</v>
      </c>
      <c r="E1736" s="57">
        <v>0</v>
      </c>
      <c r="F1736" s="57">
        <v>0</v>
      </c>
      <c r="G1736" s="57">
        <v>0</v>
      </c>
      <c r="H1736" s="57">
        <v>0.88805970099999998</v>
      </c>
      <c r="I1736" s="57">
        <v>0</v>
      </c>
    </row>
    <row r="1737" spans="1:9" x14ac:dyDescent="0.15">
      <c r="A1737" s="35">
        <v>1995</v>
      </c>
      <c r="B1737" s="57">
        <v>0</v>
      </c>
      <c r="C1737" s="57">
        <v>0</v>
      </c>
      <c r="D1737" s="57">
        <v>0</v>
      </c>
      <c r="E1737" s="57">
        <v>0</v>
      </c>
      <c r="F1737" s="57">
        <v>0</v>
      </c>
      <c r="G1737" s="57">
        <v>0</v>
      </c>
      <c r="H1737" s="57">
        <v>0.88607594899999997</v>
      </c>
      <c r="I1737" s="57">
        <v>1</v>
      </c>
    </row>
    <row r="1738" spans="1:9" x14ac:dyDescent="0.15">
      <c r="A1738" s="35">
        <v>1996</v>
      </c>
      <c r="B1738" s="57">
        <v>0</v>
      </c>
      <c r="C1738" s="57">
        <v>0</v>
      </c>
      <c r="D1738" s="57">
        <v>0</v>
      </c>
      <c r="E1738" s="57">
        <v>0</v>
      </c>
      <c r="F1738" s="57">
        <v>0</v>
      </c>
      <c r="G1738" s="57">
        <v>0</v>
      </c>
      <c r="H1738" s="57">
        <v>0.88</v>
      </c>
      <c r="I1738" s="57">
        <v>0</v>
      </c>
    </row>
    <row r="1739" spans="1:9" x14ac:dyDescent="0.15">
      <c r="A1739" s="35">
        <v>1997</v>
      </c>
      <c r="B1739" s="57">
        <v>0</v>
      </c>
      <c r="C1739" s="57">
        <v>0</v>
      </c>
      <c r="D1739" s="57">
        <v>0</v>
      </c>
      <c r="E1739" s="57">
        <v>0</v>
      </c>
      <c r="F1739" s="57">
        <v>0</v>
      </c>
      <c r="G1739" s="57">
        <v>0</v>
      </c>
      <c r="H1739" s="57">
        <v>0.890410959</v>
      </c>
      <c r="I1739" s="57">
        <v>0</v>
      </c>
    </row>
    <row r="1740" spans="1:9" x14ac:dyDescent="0.15">
      <c r="A1740" s="35">
        <v>1998</v>
      </c>
      <c r="B1740" s="57">
        <v>0</v>
      </c>
      <c r="C1740" s="57">
        <v>0</v>
      </c>
      <c r="D1740" s="57">
        <v>0</v>
      </c>
      <c r="E1740" s="57">
        <v>0</v>
      </c>
      <c r="F1740" s="57">
        <v>0</v>
      </c>
      <c r="G1740" s="57">
        <v>0</v>
      </c>
      <c r="H1740" s="57">
        <v>0.92063492099999999</v>
      </c>
      <c r="I1740" s="57">
        <v>0</v>
      </c>
    </row>
    <row r="1741" spans="1:9" x14ac:dyDescent="0.15">
      <c r="A1741" s="35">
        <v>1999</v>
      </c>
      <c r="B1741" s="57">
        <v>0</v>
      </c>
      <c r="C1741" s="57">
        <v>0</v>
      </c>
      <c r="D1741" s="57">
        <v>0</v>
      </c>
      <c r="E1741" s="57">
        <v>0</v>
      </c>
      <c r="F1741" s="57">
        <v>0</v>
      </c>
      <c r="G1741" s="57">
        <v>0</v>
      </c>
      <c r="H1741" s="57">
        <v>0.91304347799999996</v>
      </c>
      <c r="I1741" s="57">
        <v>0</v>
      </c>
    </row>
    <row r="1742" spans="1:9" x14ac:dyDescent="0.15">
      <c r="A1742" s="35">
        <v>2000</v>
      </c>
      <c r="B1742" s="57">
        <v>0</v>
      </c>
      <c r="C1742" s="57">
        <v>0</v>
      </c>
      <c r="D1742" s="57">
        <v>0</v>
      </c>
      <c r="E1742" s="57">
        <v>0</v>
      </c>
      <c r="F1742" s="57">
        <v>0</v>
      </c>
      <c r="G1742" s="57">
        <v>0</v>
      </c>
      <c r="H1742" s="57">
        <v>0.92647058800000004</v>
      </c>
      <c r="I1742" s="57">
        <v>0</v>
      </c>
    </row>
    <row r="1743" spans="1:9" x14ac:dyDescent="0.15">
      <c r="A1743" s="35">
        <v>2001</v>
      </c>
      <c r="B1743" s="57">
        <v>0</v>
      </c>
      <c r="C1743" s="57">
        <v>0</v>
      </c>
      <c r="D1743" s="57">
        <v>0</v>
      </c>
      <c r="E1743" s="57">
        <v>0</v>
      </c>
      <c r="F1743" s="57">
        <v>0</v>
      </c>
      <c r="G1743" s="57">
        <v>0</v>
      </c>
      <c r="H1743" s="57">
        <v>0.91176470600000004</v>
      </c>
      <c r="I1743" s="57">
        <v>0</v>
      </c>
    </row>
    <row r="1744" spans="1:9" x14ac:dyDescent="0.15">
      <c r="A1744" s="35">
        <v>2002</v>
      </c>
      <c r="B1744" s="57">
        <v>0</v>
      </c>
      <c r="C1744" s="57">
        <v>0</v>
      </c>
      <c r="D1744" s="57">
        <v>0</v>
      </c>
      <c r="E1744" s="57">
        <v>0</v>
      </c>
      <c r="F1744" s="57">
        <v>0</v>
      </c>
      <c r="G1744" s="57">
        <v>0</v>
      </c>
      <c r="H1744" s="57">
        <v>0.91447368399999995</v>
      </c>
      <c r="I1744" s="57">
        <v>0</v>
      </c>
    </row>
    <row r="1745" spans="1:9" x14ac:dyDescent="0.15">
      <c r="A1745" s="35">
        <v>2003</v>
      </c>
      <c r="B1745" s="57">
        <v>0</v>
      </c>
      <c r="C1745" s="57">
        <v>0</v>
      </c>
      <c r="D1745" s="57">
        <v>0</v>
      </c>
      <c r="E1745" s="57">
        <v>0</v>
      </c>
      <c r="F1745" s="57">
        <v>0</v>
      </c>
      <c r="G1745" s="57">
        <v>0</v>
      </c>
      <c r="H1745" s="57">
        <v>0.88311688300000002</v>
      </c>
      <c r="I1745" s="57">
        <v>0</v>
      </c>
    </row>
    <row r="1746" spans="1:9" x14ac:dyDescent="0.15">
      <c r="A1746" s="35">
        <v>2004</v>
      </c>
      <c r="B1746" s="57">
        <v>0</v>
      </c>
      <c r="C1746" s="57">
        <v>0</v>
      </c>
      <c r="D1746" s="57">
        <v>0</v>
      </c>
      <c r="E1746" s="57">
        <v>0</v>
      </c>
      <c r="F1746" s="57">
        <v>0</v>
      </c>
      <c r="G1746" s="57">
        <v>0</v>
      </c>
      <c r="H1746" s="57">
        <v>0.91095890400000001</v>
      </c>
      <c r="I1746" s="57">
        <v>0</v>
      </c>
    </row>
    <row r="1747" spans="1:9" x14ac:dyDescent="0.15">
      <c r="A1747" s="35">
        <v>2005</v>
      </c>
      <c r="B1747" s="57">
        <v>0</v>
      </c>
      <c r="C1747" s="57">
        <v>0</v>
      </c>
      <c r="D1747" s="57">
        <v>0</v>
      </c>
      <c r="E1747" s="57">
        <v>0</v>
      </c>
      <c r="F1747" s="57">
        <v>0</v>
      </c>
      <c r="G1747" s="57">
        <v>0</v>
      </c>
      <c r="H1747" s="57">
        <v>0.94520547899999996</v>
      </c>
      <c r="I1747" s="57">
        <v>0</v>
      </c>
    </row>
    <row r="1748" spans="1:9" x14ac:dyDescent="0.15">
      <c r="A1748" s="35">
        <v>2006</v>
      </c>
      <c r="B1748" s="57">
        <v>0</v>
      </c>
      <c r="C1748" s="57">
        <v>0</v>
      </c>
      <c r="D1748" s="57">
        <v>0</v>
      </c>
      <c r="E1748" s="57">
        <v>0</v>
      </c>
      <c r="F1748" s="57">
        <v>0</v>
      </c>
      <c r="G1748" s="57">
        <v>0</v>
      </c>
      <c r="H1748" s="57">
        <v>0.96039604000000001</v>
      </c>
      <c r="I1748" s="57">
        <v>0</v>
      </c>
    </row>
    <row r="1749" spans="1:9" x14ac:dyDescent="0.15">
      <c r="A1749" s="35">
        <v>2007</v>
      </c>
      <c r="B1749" s="57">
        <v>0</v>
      </c>
      <c r="C1749" s="57">
        <v>0</v>
      </c>
      <c r="D1749" s="57">
        <v>0</v>
      </c>
      <c r="E1749" s="57">
        <v>0</v>
      </c>
      <c r="F1749" s="57">
        <v>0</v>
      </c>
      <c r="G1749" s="57">
        <v>0</v>
      </c>
      <c r="H1749" s="57">
        <v>0.91558441599999996</v>
      </c>
      <c r="I1749" s="57">
        <v>0</v>
      </c>
    </row>
    <row r="1750" spans="1:9" x14ac:dyDescent="0.15">
      <c r="A1750" s="35">
        <v>2008</v>
      </c>
      <c r="B1750" s="57">
        <v>0</v>
      </c>
      <c r="C1750" s="57">
        <v>0</v>
      </c>
      <c r="D1750" s="57">
        <v>0</v>
      </c>
      <c r="E1750" s="57">
        <v>0</v>
      </c>
      <c r="F1750" s="57">
        <v>0</v>
      </c>
      <c r="G1750" s="57">
        <v>0</v>
      </c>
      <c r="H1750" s="57">
        <v>0.90131578899999998</v>
      </c>
      <c r="I1750" s="57">
        <v>0</v>
      </c>
    </row>
    <row r="1751" spans="1:9" x14ac:dyDescent="0.15">
      <c r="A1751" s="35">
        <v>2009</v>
      </c>
      <c r="B1751" s="57">
        <v>0</v>
      </c>
      <c r="C1751" s="57">
        <v>0</v>
      </c>
      <c r="D1751" s="57">
        <v>0</v>
      </c>
      <c r="E1751" s="57">
        <v>0</v>
      </c>
      <c r="F1751" s="57">
        <v>0</v>
      </c>
      <c r="G1751" s="57">
        <v>0</v>
      </c>
      <c r="H1751" s="57">
        <v>0.94117647100000001</v>
      </c>
      <c r="I1751" s="57">
        <v>0</v>
      </c>
    </row>
    <row r="1752" spans="1:9" x14ac:dyDescent="0.15">
      <c r="A1752" s="35">
        <v>2010</v>
      </c>
      <c r="B1752" s="57">
        <v>0</v>
      </c>
      <c r="C1752" s="57">
        <v>0</v>
      </c>
      <c r="D1752" s="57">
        <v>0</v>
      </c>
      <c r="E1752" s="57">
        <v>0</v>
      </c>
      <c r="F1752" s="57">
        <v>0</v>
      </c>
      <c r="G1752" s="57">
        <v>0</v>
      </c>
      <c r="H1752" s="57">
        <v>0.92253521100000002</v>
      </c>
      <c r="I1752" s="57">
        <v>0</v>
      </c>
    </row>
    <row r="1753" spans="1:9" x14ac:dyDescent="0.15">
      <c r="A1753" s="35">
        <v>2011</v>
      </c>
      <c r="B1753" s="57">
        <v>0</v>
      </c>
      <c r="C1753" s="57">
        <v>0</v>
      </c>
      <c r="D1753" s="57">
        <v>0</v>
      </c>
      <c r="E1753" s="57">
        <v>0</v>
      </c>
      <c r="F1753" s="57">
        <v>0</v>
      </c>
      <c r="G1753" s="57">
        <v>0</v>
      </c>
      <c r="H1753" s="57">
        <v>0.93382352899999999</v>
      </c>
      <c r="I1753" s="57">
        <v>1</v>
      </c>
    </row>
    <row r="1754" spans="1:9" x14ac:dyDescent="0.15">
      <c r="A1754" s="35">
        <v>2012</v>
      </c>
      <c r="B1754" s="57">
        <v>0</v>
      </c>
      <c r="C1754" s="57">
        <v>0</v>
      </c>
      <c r="D1754" s="57">
        <v>0</v>
      </c>
      <c r="E1754" s="57">
        <v>0</v>
      </c>
      <c r="F1754" s="57">
        <v>0</v>
      </c>
      <c r="G1754" s="57">
        <v>0</v>
      </c>
      <c r="H1754" s="57">
        <v>0.92361111100000004</v>
      </c>
      <c r="I1754" s="57">
        <v>0</v>
      </c>
    </row>
    <row r="1755" spans="1:9" x14ac:dyDescent="0.15">
      <c r="A1755" s="35">
        <v>2013</v>
      </c>
      <c r="B1755" s="57">
        <v>0</v>
      </c>
      <c r="C1755" s="57">
        <v>0</v>
      </c>
      <c r="D1755" s="57">
        <v>0</v>
      </c>
      <c r="E1755" s="57">
        <v>0</v>
      </c>
      <c r="F1755" s="57">
        <v>0</v>
      </c>
      <c r="G1755" s="57">
        <v>0</v>
      </c>
      <c r="H1755" s="57">
        <v>0.93650793700000001</v>
      </c>
      <c r="I1755" s="57">
        <v>0</v>
      </c>
    </row>
    <row r="1756" spans="1:9" x14ac:dyDescent="0.15">
      <c r="A1756" s="35">
        <v>2014</v>
      </c>
      <c r="B1756" s="57">
        <v>0</v>
      </c>
      <c r="C1756" s="57">
        <v>0</v>
      </c>
      <c r="D1756" s="57">
        <v>0</v>
      </c>
      <c r="E1756" s="57">
        <v>-5</v>
      </c>
      <c r="F1756" s="57">
        <v>0</v>
      </c>
      <c r="G1756" s="57">
        <v>0</v>
      </c>
      <c r="H1756" s="57">
        <v>0.90972222199999997</v>
      </c>
      <c r="I1756" s="57">
        <v>0</v>
      </c>
    </row>
    <row r="1757" spans="1:9" x14ac:dyDescent="0.15">
      <c r="A1757" s="35">
        <v>2015</v>
      </c>
      <c r="B1757" s="57">
        <v>0</v>
      </c>
      <c r="C1757" s="57">
        <v>0</v>
      </c>
      <c r="D1757" s="57">
        <v>0</v>
      </c>
      <c r="E1757" s="57">
        <v>-5</v>
      </c>
      <c r="F1757" s="57">
        <v>0</v>
      </c>
      <c r="G1757" s="57">
        <v>0</v>
      </c>
      <c r="H1757" s="57">
        <v>0.89473684200000003</v>
      </c>
      <c r="I1757" s="57">
        <v>0</v>
      </c>
    </row>
    <row r="1758" spans="1:9" x14ac:dyDescent="0.15">
      <c r="A1758" s="35">
        <v>2016</v>
      </c>
      <c r="B1758" s="57">
        <v>0</v>
      </c>
      <c r="C1758" s="57">
        <v>0</v>
      </c>
      <c r="D1758" s="57">
        <v>0</v>
      </c>
      <c r="E1758" s="57">
        <v>-5</v>
      </c>
      <c r="F1758" s="57">
        <v>0</v>
      </c>
      <c r="G1758" s="57">
        <v>0</v>
      </c>
      <c r="H1758" s="57">
        <v>0.91666666699999999</v>
      </c>
      <c r="I1758" s="57">
        <v>1</v>
      </c>
    </row>
    <row r="1759" spans="1:9" x14ac:dyDescent="0.15">
      <c r="A1759" s="35">
        <v>2017</v>
      </c>
      <c r="B1759" s="57">
        <v>0</v>
      </c>
      <c r="C1759" s="57">
        <v>0</v>
      </c>
      <c r="D1759" s="57">
        <v>0</v>
      </c>
      <c r="E1759" s="57">
        <v>-5</v>
      </c>
      <c r="F1759" s="57">
        <v>0</v>
      </c>
      <c r="G1759" s="57">
        <v>0</v>
      </c>
      <c r="H1759" s="57">
        <v>0.90109890100000001</v>
      </c>
      <c r="I1759" s="57">
        <v>0</v>
      </c>
    </row>
    <row r="1760" spans="1:9" x14ac:dyDescent="0.15">
      <c r="A1760" s="35">
        <v>2018</v>
      </c>
      <c r="B1760" s="57">
        <v>0</v>
      </c>
      <c r="C1760" s="57">
        <v>0</v>
      </c>
      <c r="D1760" s="57">
        <v>0</v>
      </c>
      <c r="E1760" s="57">
        <v>-5</v>
      </c>
      <c r="F1760" s="57">
        <v>0</v>
      </c>
      <c r="G1760" s="57">
        <v>0</v>
      </c>
      <c r="H1760" s="57">
        <v>0.92500000000000004</v>
      </c>
      <c r="I1760" s="57">
        <v>0</v>
      </c>
    </row>
    <row r="1761" spans="1:9" x14ac:dyDescent="0.15">
      <c r="A1761" s="35">
        <v>2019</v>
      </c>
      <c r="B1761" s="57">
        <v>0</v>
      </c>
      <c r="C1761" s="57">
        <v>0</v>
      </c>
      <c r="D1761" s="57">
        <v>0</v>
      </c>
      <c r="E1761" s="57">
        <v>-5</v>
      </c>
      <c r="F1761" s="57">
        <v>0</v>
      </c>
      <c r="G1761" s="57">
        <v>0</v>
      </c>
      <c r="H1761" s="57">
        <v>0.88144329899999996</v>
      </c>
      <c r="I1761" s="57">
        <v>1</v>
      </c>
    </row>
    <row r="1762" spans="1:9" x14ac:dyDescent="0.15">
      <c r="A1762" s="35">
        <v>2020</v>
      </c>
      <c r="B1762" s="57">
        <v>0</v>
      </c>
      <c r="C1762" s="57">
        <v>0</v>
      </c>
      <c r="D1762" s="57">
        <v>0</v>
      </c>
      <c r="E1762" s="57">
        <v>-5</v>
      </c>
      <c r="F1762" s="57">
        <v>0</v>
      </c>
      <c r="G1762" s="57">
        <v>0</v>
      </c>
      <c r="H1762" s="57">
        <v>0.86734693900000004</v>
      </c>
      <c r="I1762" s="57">
        <v>0</v>
      </c>
    </row>
    <row r="1763" spans="1:9" x14ac:dyDescent="0.15">
      <c r="A1763" s="35">
        <v>2021</v>
      </c>
      <c r="B1763" s="57">
        <v>0</v>
      </c>
      <c r="C1763" s="57">
        <v>0</v>
      </c>
      <c r="D1763" s="57">
        <v>0</v>
      </c>
      <c r="E1763" s="57">
        <v>-5</v>
      </c>
      <c r="F1763" s="57">
        <v>0</v>
      </c>
      <c r="G1763" s="57">
        <v>0</v>
      </c>
      <c r="H1763" s="57">
        <v>0.89634146299999995</v>
      </c>
      <c r="I1763" s="57">
        <v>0</v>
      </c>
    </row>
    <row r="1764" spans="1:9" x14ac:dyDescent="0.15">
      <c r="A1764" s="35">
        <v>2022</v>
      </c>
      <c r="B1764" s="57">
        <v>0</v>
      </c>
      <c r="C1764" s="57">
        <v>0</v>
      </c>
      <c r="D1764" s="57">
        <v>0</v>
      </c>
      <c r="E1764" s="57">
        <v>-5</v>
      </c>
      <c r="F1764" s="57">
        <v>0</v>
      </c>
      <c r="G1764" s="57">
        <v>0</v>
      </c>
      <c r="H1764" s="57">
        <v>0.90361445799999995</v>
      </c>
      <c r="I1764" s="57">
        <v>0</v>
      </c>
    </row>
    <row r="1765" spans="1:9" x14ac:dyDescent="0.15">
      <c r="A1765" s="35">
        <v>2023</v>
      </c>
      <c r="B1765" s="57">
        <v>0</v>
      </c>
      <c r="C1765" s="57">
        <v>0</v>
      </c>
      <c r="D1765" s="57">
        <v>0</v>
      </c>
      <c r="E1765" s="57">
        <v>-5</v>
      </c>
      <c r="F1765" s="57">
        <v>0</v>
      </c>
      <c r="G1765" s="57">
        <v>0</v>
      </c>
      <c r="H1765" s="57">
        <v>0.88505747099999998</v>
      </c>
      <c r="I1765" s="57">
        <v>2</v>
      </c>
    </row>
    <row r="1766" spans="1:9" s="59" customFormat="1" x14ac:dyDescent="0.15">
      <c r="A1766" s="55">
        <v>1992</v>
      </c>
      <c r="B1766" s="58">
        <v>0</v>
      </c>
      <c r="C1766" s="58">
        <v>7</v>
      </c>
      <c r="D1766" s="58">
        <v>0</v>
      </c>
      <c r="E1766" s="58">
        <v>0</v>
      </c>
      <c r="F1766" s="58">
        <v>0</v>
      </c>
      <c r="G1766" s="58">
        <v>0</v>
      </c>
      <c r="H1766" s="58">
        <v>0.844594595</v>
      </c>
      <c r="I1766" s="58">
        <v>1</v>
      </c>
    </row>
    <row r="1767" spans="1:9" s="59" customFormat="1" x14ac:dyDescent="0.15">
      <c r="A1767" s="55">
        <v>1993</v>
      </c>
      <c r="B1767" s="58">
        <v>0</v>
      </c>
      <c r="C1767" s="58">
        <v>7</v>
      </c>
      <c r="D1767" s="58">
        <v>0</v>
      </c>
      <c r="E1767" s="58">
        <v>0</v>
      </c>
      <c r="F1767" s="58">
        <v>0</v>
      </c>
      <c r="G1767" s="58">
        <v>0</v>
      </c>
      <c r="H1767" s="58">
        <v>0.825396825</v>
      </c>
      <c r="I1767" s="58">
        <v>0</v>
      </c>
    </row>
    <row r="1768" spans="1:9" s="59" customFormat="1" x14ac:dyDescent="0.15">
      <c r="A1768" s="55">
        <v>1994</v>
      </c>
      <c r="B1768" s="58">
        <v>0</v>
      </c>
      <c r="C1768" s="58">
        <v>7</v>
      </c>
      <c r="D1768" s="58">
        <v>0</v>
      </c>
      <c r="E1768" s="58">
        <v>0</v>
      </c>
      <c r="F1768" s="58">
        <v>0</v>
      </c>
      <c r="G1768" s="58">
        <v>0</v>
      </c>
      <c r="H1768" s="58">
        <v>0.73134328400000004</v>
      </c>
      <c r="I1768" s="58">
        <v>0</v>
      </c>
    </row>
    <row r="1769" spans="1:9" s="59" customFormat="1" x14ac:dyDescent="0.15">
      <c r="A1769" s="55">
        <v>1995</v>
      </c>
      <c r="B1769" s="58">
        <v>0</v>
      </c>
      <c r="C1769" s="58">
        <v>19</v>
      </c>
      <c r="D1769" s="58">
        <v>0</v>
      </c>
      <c r="E1769" s="58">
        <v>0</v>
      </c>
      <c r="F1769" s="58">
        <v>0</v>
      </c>
      <c r="G1769" s="58">
        <v>0</v>
      </c>
      <c r="H1769" s="58">
        <v>0.78749999999999998</v>
      </c>
      <c r="I1769" s="58">
        <v>0</v>
      </c>
    </row>
    <row r="1770" spans="1:9" s="59" customFormat="1" x14ac:dyDescent="0.15">
      <c r="A1770" s="55">
        <v>1996</v>
      </c>
      <c r="B1770" s="58">
        <v>0</v>
      </c>
      <c r="C1770" s="58">
        <v>0</v>
      </c>
      <c r="D1770" s="58">
        <v>0</v>
      </c>
      <c r="E1770" s="58">
        <v>0</v>
      </c>
      <c r="F1770" s="58">
        <v>0</v>
      </c>
      <c r="G1770" s="58">
        <v>0</v>
      </c>
      <c r="H1770" s="58">
        <v>0.70666666700000003</v>
      </c>
      <c r="I1770" s="58">
        <v>0</v>
      </c>
    </row>
    <row r="1771" spans="1:9" s="59" customFormat="1" x14ac:dyDescent="0.15">
      <c r="A1771" s="55">
        <v>1997</v>
      </c>
      <c r="B1771" s="58">
        <v>0</v>
      </c>
      <c r="C1771" s="58">
        <v>-144</v>
      </c>
      <c r="D1771" s="58">
        <v>0</v>
      </c>
      <c r="E1771" s="58">
        <v>0</v>
      </c>
      <c r="F1771" s="58">
        <v>0</v>
      </c>
      <c r="G1771" s="58">
        <v>0</v>
      </c>
      <c r="H1771" s="58">
        <v>0.75342465800000002</v>
      </c>
      <c r="I1771" s="58">
        <v>0</v>
      </c>
    </row>
    <row r="1772" spans="1:9" s="59" customFormat="1" x14ac:dyDescent="0.15">
      <c r="A1772" s="55">
        <v>1998</v>
      </c>
      <c r="B1772" s="58">
        <v>0</v>
      </c>
      <c r="C1772" s="58">
        <v>-220</v>
      </c>
      <c r="D1772" s="58">
        <v>0</v>
      </c>
      <c r="E1772" s="58">
        <v>0</v>
      </c>
      <c r="F1772" s="58">
        <v>0</v>
      </c>
      <c r="G1772" s="58">
        <v>0</v>
      </c>
      <c r="H1772" s="58">
        <v>0.78571428600000004</v>
      </c>
      <c r="I1772" s="58">
        <v>0</v>
      </c>
    </row>
    <row r="1773" spans="1:9" s="59" customFormat="1" x14ac:dyDescent="0.15">
      <c r="A1773" s="55">
        <v>1999</v>
      </c>
      <c r="B1773" s="58">
        <v>0</v>
      </c>
      <c r="C1773" s="58">
        <v>-176</v>
      </c>
      <c r="D1773" s="58">
        <v>0</v>
      </c>
      <c r="E1773" s="58">
        <v>0</v>
      </c>
      <c r="F1773" s="58">
        <v>0</v>
      </c>
      <c r="G1773" s="58">
        <v>0</v>
      </c>
      <c r="H1773" s="58">
        <v>0.77536231899999997</v>
      </c>
      <c r="I1773" s="58">
        <v>0</v>
      </c>
    </row>
    <row r="1774" spans="1:9" s="59" customFormat="1" x14ac:dyDescent="0.15">
      <c r="A1774" s="55">
        <v>2000</v>
      </c>
      <c r="B1774" s="58">
        <v>0</v>
      </c>
      <c r="C1774" s="58">
        <v>20</v>
      </c>
      <c r="D1774" s="58">
        <v>0</v>
      </c>
      <c r="E1774" s="58">
        <v>0</v>
      </c>
      <c r="F1774" s="58">
        <v>0</v>
      </c>
      <c r="G1774" s="58">
        <v>0</v>
      </c>
      <c r="H1774" s="58">
        <v>0.75735294099999995</v>
      </c>
      <c r="I1774" s="58">
        <v>0</v>
      </c>
    </row>
    <row r="1775" spans="1:9" s="59" customFormat="1" x14ac:dyDescent="0.15">
      <c r="A1775" s="55">
        <v>2001</v>
      </c>
      <c r="B1775" s="58">
        <v>0</v>
      </c>
      <c r="C1775" s="58">
        <v>17.5</v>
      </c>
      <c r="D1775" s="58">
        <v>0</v>
      </c>
      <c r="E1775" s="58">
        <v>0</v>
      </c>
      <c r="F1775" s="58">
        <v>0</v>
      </c>
      <c r="G1775" s="58">
        <v>0</v>
      </c>
      <c r="H1775" s="58">
        <v>0.746268657</v>
      </c>
      <c r="I1775" s="58">
        <v>0</v>
      </c>
    </row>
    <row r="1776" spans="1:9" s="59" customFormat="1" x14ac:dyDescent="0.15">
      <c r="A1776" s="55">
        <v>2002</v>
      </c>
      <c r="B1776" s="58">
        <v>0</v>
      </c>
      <c r="C1776" s="58">
        <v>13</v>
      </c>
      <c r="D1776" s="58">
        <v>0</v>
      </c>
      <c r="E1776" s="58">
        <v>0</v>
      </c>
      <c r="F1776" s="58">
        <v>0</v>
      </c>
      <c r="G1776" s="58">
        <v>0</v>
      </c>
      <c r="H1776" s="58">
        <v>0.76973684200000003</v>
      </c>
      <c r="I1776" s="58">
        <v>1</v>
      </c>
    </row>
    <row r="1777" spans="1:9" s="59" customFormat="1" x14ac:dyDescent="0.15">
      <c r="A1777" s="55">
        <v>2003</v>
      </c>
      <c r="B1777" s="58">
        <v>0</v>
      </c>
      <c r="C1777" s="58">
        <v>78</v>
      </c>
      <c r="D1777" s="58">
        <v>0</v>
      </c>
      <c r="E1777" s="58">
        <v>0</v>
      </c>
      <c r="F1777" s="58">
        <v>0</v>
      </c>
      <c r="G1777" s="58">
        <v>0</v>
      </c>
      <c r="H1777" s="58">
        <v>0.77272727299999999</v>
      </c>
      <c r="I1777" s="58">
        <v>0</v>
      </c>
    </row>
    <row r="1778" spans="1:9" s="59" customFormat="1" x14ac:dyDescent="0.15">
      <c r="A1778" s="55">
        <v>2004</v>
      </c>
      <c r="B1778" s="58">
        <v>0</v>
      </c>
      <c r="C1778" s="58">
        <v>75</v>
      </c>
      <c r="D1778" s="58">
        <v>0</v>
      </c>
      <c r="E1778" s="58">
        <v>0</v>
      </c>
      <c r="F1778" s="58">
        <v>0</v>
      </c>
      <c r="G1778" s="58">
        <v>0</v>
      </c>
      <c r="H1778" s="58">
        <v>0.76027397299999999</v>
      </c>
      <c r="I1778" s="58">
        <v>0</v>
      </c>
    </row>
    <row r="1779" spans="1:9" s="59" customFormat="1" x14ac:dyDescent="0.15">
      <c r="A1779" s="55">
        <v>2005</v>
      </c>
      <c r="B1779" s="58">
        <v>0</v>
      </c>
      <c r="C1779" s="58">
        <v>0</v>
      </c>
      <c r="D1779" s="58">
        <v>0</v>
      </c>
      <c r="E1779" s="58">
        <v>0</v>
      </c>
      <c r="F1779" s="58">
        <v>0</v>
      </c>
      <c r="G1779" s="58">
        <v>0</v>
      </c>
      <c r="H1779" s="58">
        <v>0.74657534199999998</v>
      </c>
      <c r="I1779" s="58">
        <v>0</v>
      </c>
    </row>
    <row r="1780" spans="1:9" s="59" customFormat="1" x14ac:dyDescent="0.15">
      <c r="A1780" s="55">
        <v>2006</v>
      </c>
      <c r="B1780" s="58">
        <v>0</v>
      </c>
      <c r="C1780" s="58">
        <v>0</v>
      </c>
      <c r="D1780" s="58">
        <v>0</v>
      </c>
      <c r="E1780" s="58">
        <v>0</v>
      </c>
      <c r="F1780" s="58">
        <v>0</v>
      </c>
      <c r="G1780" s="58">
        <v>0</v>
      </c>
      <c r="H1780" s="58">
        <v>0.71499999999999997</v>
      </c>
      <c r="I1780" s="58">
        <v>0</v>
      </c>
    </row>
    <row r="1781" spans="1:9" s="59" customFormat="1" x14ac:dyDescent="0.15">
      <c r="A1781" s="55">
        <v>2007</v>
      </c>
      <c r="B1781" s="58">
        <v>0</v>
      </c>
      <c r="C1781" s="58">
        <v>0</v>
      </c>
      <c r="D1781" s="58">
        <v>0</v>
      </c>
      <c r="E1781" s="58">
        <v>0</v>
      </c>
      <c r="F1781" s="58">
        <v>0</v>
      </c>
      <c r="G1781" s="58">
        <v>0</v>
      </c>
      <c r="H1781" s="58">
        <v>0.63636363600000001</v>
      </c>
      <c r="I1781" s="58">
        <v>0</v>
      </c>
    </row>
    <row r="1782" spans="1:9" s="59" customFormat="1" x14ac:dyDescent="0.15">
      <c r="A1782" s="55">
        <v>2008</v>
      </c>
      <c r="B1782" s="58">
        <v>0</v>
      </c>
      <c r="C1782" s="58">
        <v>0</v>
      </c>
      <c r="D1782" s="58">
        <v>0</v>
      </c>
      <c r="E1782" s="58">
        <v>0</v>
      </c>
      <c r="F1782" s="58">
        <v>0</v>
      </c>
      <c r="G1782" s="58">
        <v>0</v>
      </c>
      <c r="H1782" s="58">
        <v>0.60526315799999997</v>
      </c>
      <c r="I1782" s="58">
        <v>0</v>
      </c>
    </row>
    <row r="1783" spans="1:9" s="59" customFormat="1" x14ac:dyDescent="0.15">
      <c r="A1783" s="55">
        <v>2009</v>
      </c>
      <c r="B1783" s="58">
        <v>0</v>
      </c>
      <c r="C1783" s="58">
        <v>0</v>
      </c>
      <c r="D1783" s="58">
        <v>0</v>
      </c>
      <c r="E1783" s="58">
        <v>0</v>
      </c>
      <c r="F1783" s="58">
        <v>0</v>
      </c>
      <c r="G1783" s="58">
        <v>0</v>
      </c>
      <c r="H1783" s="58">
        <v>0.59558823500000002</v>
      </c>
      <c r="I1783" s="58">
        <v>0</v>
      </c>
    </row>
    <row r="1784" spans="1:9" s="59" customFormat="1" x14ac:dyDescent="0.15">
      <c r="A1784" s="55">
        <v>2010</v>
      </c>
      <c r="B1784" s="58">
        <v>0</v>
      </c>
      <c r="C1784" s="58">
        <v>0</v>
      </c>
      <c r="D1784" s="58">
        <v>0</v>
      </c>
      <c r="E1784" s="58">
        <v>0</v>
      </c>
      <c r="F1784" s="58">
        <v>0</v>
      </c>
      <c r="G1784" s="58">
        <v>0</v>
      </c>
      <c r="H1784" s="58">
        <v>0.64788732400000004</v>
      </c>
      <c r="I1784" s="58">
        <v>0</v>
      </c>
    </row>
    <row r="1785" spans="1:9" s="59" customFormat="1" x14ac:dyDescent="0.15">
      <c r="A1785" s="55">
        <v>2011</v>
      </c>
      <c r="B1785" s="58">
        <v>0</v>
      </c>
      <c r="C1785" s="58">
        <v>13</v>
      </c>
      <c r="D1785" s="58">
        <v>0</v>
      </c>
      <c r="E1785" s="58">
        <v>0</v>
      </c>
      <c r="F1785" s="58">
        <v>0</v>
      </c>
      <c r="G1785" s="58">
        <v>0</v>
      </c>
      <c r="H1785" s="58">
        <v>0.67647058800000004</v>
      </c>
      <c r="I1785" s="58">
        <v>0</v>
      </c>
    </row>
    <row r="1786" spans="1:9" s="59" customFormat="1" x14ac:dyDescent="0.15">
      <c r="A1786" s="55">
        <v>2012</v>
      </c>
      <c r="B1786" s="58">
        <v>0</v>
      </c>
      <c r="C1786" s="58">
        <v>45</v>
      </c>
      <c r="D1786" s="58">
        <v>0</v>
      </c>
      <c r="E1786" s="58">
        <v>0</v>
      </c>
      <c r="F1786" s="58">
        <v>0</v>
      </c>
      <c r="G1786" s="58">
        <v>0</v>
      </c>
      <c r="H1786" s="58">
        <v>0.68055555599999995</v>
      </c>
      <c r="I1786" s="58">
        <v>1</v>
      </c>
    </row>
    <row r="1787" spans="1:9" s="59" customFormat="1" x14ac:dyDescent="0.15">
      <c r="A1787" s="55">
        <v>2013</v>
      </c>
      <c r="B1787" s="58">
        <v>0</v>
      </c>
      <c r="C1787" s="58">
        <v>98</v>
      </c>
      <c r="D1787" s="58">
        <v>0</v>
      </c>
      <c r="E1787" s="58">
        <v>0</v>
      </c>
      <c r="F1787" s="58">
        <v>0</v>
      </c>
      <c r="G1787" s="58">
        <v>0</v>
      </c>
      <c r="H1787" s="58">
        <v>0.62698412699999995</v>
      </c>
      <c r="I1787" s="58">
        <v>0</v>
      </c>
    </row>
    <row r="1788" spans="1:9" s="59" customFormat="1" x14ac:dyDescent="0.15">
      <c r="A1788" s="55">
        <v>2014</v>
      </c>
      <c r="B1788" s="58">
        <v>0</v>
      </c>
      <c r="C1788" s="58">
        <v>38</v>
      </c>
      <c r="D1788" s="58">
        <v>0</v>
      </c>
      <c r="E1788" s="58">
        <v>0</v>
      </c>
      <c r="F1788" s="58">
        <v>0</v>
      </c>
      <c r="G1788" s="58">
        <v>0</v>
      </c>
      <c r="H1788" s="58">
        <v>0.63380281699999996</v>
      </c>
      <c r="I1788" s="58">
        <v>0</v>
      </c>
    </row>
    <row r="1789" spans="1:9" s="59" customFormat="1" x14ac:dyDescent="0.15">
      <c r="A1789" s="55">
        <v>2015</v>
      </c>
      <c r="B1789" s="58">
        <v>0</v>
      </c>
      <c r="C1789" s="58">
        <v>41</v>
      </c>
      <c r="D1789" s="58">
        <v>0</v>
      </c>
      <c r="E1789" s="58">
        <v>0</v>
      </c>
      <c r="F1789" s="58">
        <v>0</v>
      </c>
      <c r="G1789" s="58">
        <v>0</v>
      </c>
      <c r="H1789" s="58">
        <v>0.64473684200000003</v>
      </c>
      <c r="I1789" s="58">
        <v>0</v>
      </c>
    </row>
    <row r="1790" spans="1:9" s="59" customFormat="1" x14ac:dyDescent="0.15">
      <c r="A1790" s="55">
        <v>2016</v>
      </c>
      <c r="B1790" s="58">
        <v>0</v>
      </c>
      <c r="C1790" s="58">
        <v>31</v>
      </c>
      <c r="D1790" s="58">
        <v>0</v>
      </c>
      <c r="E1790" s="58">
        <v>0</v>
      </c>
      <c r="F1790" s="58">
        <v>0</v>
      </c>
      <c r="G1790" s="58">
        <v>0</v>
      </c>
      <c r="H1790" s="58">
        <v>0.64285714299999996</v>
      </c>
      <c r="I1790" s="58">
        <v>0</v>
      </c>
    </row>
    <row r="1791" spans="1:9" s="59" customFormat="1" x14ac:dyDescent="0.15">
      <c r="A1791" s="55">
        <v>2017</v>
      </c>
      <c r="B1791" s="58">
        <v>0</v>
      </c>
      <c r="C1791" s="58">
        <v>11</v>
      </c>
      <c r="D1791" s="58">
        <v>0</v>
      </c>
      <c r="E1791" s="58">
        <v>0</v>
      </c>
      <c r="F1791" s="58">
        <v>0</v>
      </c>
      <c r="G1791" s="58">
        <v>0</v>
      </c>
      <c r="H1791" s="58">
        <v>0.64130434800000002</v>
      </c>
      <c r="I1791" s="58">
        <v>0</v>
      </c>
    </row>
    <row r="1792" spans="1:9" s="59" customFormat="1" x14ac:dyDescent="0.15">
      <c r="A1792" s="55">
        <v>2018</v>
      </c>
      <c r="B1792" s="58">
        <v>0</v>
      </c>
      <c r="C1792" s="58">
        <v>7</v>
      </c>
      <c r="D1792" s="58">
        <v>0</v>
      </c>
      <c r="E1792" s="58">
        <v>0</v>
      </c>
      <c r="F1792" s="58">
        <v>0</v>
      </c>
      <c r="G1792" s="58">
        <v>0</v>
      </c>
      <c r="H1792" s="58">
        <v>0.68</v>
      </c>
      <c r="I1792" s="58">
        <v>0</v>
      </c>
    </row>
    <row r="1793" spans="1:9" s="59" customFormat="1" x14ac:dyDescent="0.15">
      <c r="A1793" s="55">
        <v>2019</v>
      </c>
      <c r="B1793" s="58">
        <v>0</v>
      </c>
      <c r="C1793" s="58">
        <v>-6</v>
      </c>
      <c r="D1793" s="58">
        <v>0</v>
      </c>
      <c r="E1793" s="58">
        <v>0</v>
      </c>
      <c r="F1793" s="58">
        <v>0</v>
      </c>
      <c r="G1793" s="58">
        <v>0</v>
      </c>
      <c r="H1793" s="58">
        <v>0.62371133999999995</v>
      </c>
      <c r="I1793" s="58">
        <v>0</v>
      </c>
    </row>
    <row r="1794" spans="1:9" s="59" customFormat="1" x14ac:dyDescent="0.15">
      <c r="A1794" s="55">
        <v>2020</v>
      </c>
      <c r="B1794" s="58">
        <v>0</v>
      </c>
      <c r="C1794" s="58">
        <v>-46</v>
      </c>
      <c r="D1794" s="58">
        <v>0</v>
      </c>
      <c r="E1794" s="58">
        <v>0</v>
      </c>
      <c r="F1794" s="58">
        <v>0</v>
      </c>
      <c r="G1794" s="58">
        <v>0</v>
      </c>
      <c r="H1794" s="58">
        <v>0.668367347</v>
      </c>
      <c r="I1794" s="58">
        <v>0</v>
      </c>
    </row>
    <row r="1795" spans="1:9" s="59" customFormat="1" x14ac:dyDescent="0.15">
      <c r="A1795" s="55">
        <v>2021</v>
      </c>
      <c r="B1795" s="58">
        <v>0</v>
      </c>
      <c r="C1795" s="58">
        <v>20</v>
      </c>
      <c r="D1795" s="58">
        <v>0</v>
      </c>
      <c r="E1795" s="58">
        <v>0</v>
      </c>
      <c r="F1795" s="58">
        <v>0</v>
      </c>
      <c r="G1795" s="58">
        <v>0</v>
      </c>
      <c r="H1795" s="58">
        <v>0.62650602399999999</v>
      </c>
      <c r="I1795" s="58">
        <v>0</v>
      </c>
    </row>
    <row r="1796" spans="1:9" s="59" customFormat="1" x14ac:dyDescent="0.15">
      <c r="A1796" s="55">
        <v>2022</v>
      </c>
      <c r="B1796" s="58">
        <v>0</v>
      </c>
      <c r="C1796" s="58">
        <v>20</v>
      </c>
      <c r="D1796" s="58">
        <v>0</v>
      </c>
      <c r="E1796" s="58">
        <v>0</v>
      </c>
      <c r="F1796" s="58">
        <v>0</v>
      </c>
      <c r="G1796" s="58">
        <v>0</v>
      </c>
      <c r="H1796" s="58">
        <v>0.59036144599999996</v>
      </c>
      <c r="I1796" s="58">
        <v>0</v>
      </c>
    </row>
    <row r="1797" spans="1:9" s="59" customFormat="1" x14ac:dyDescent="0.15">
      <c r="A1797" s="55">
        <v>2023</v>
      </c>
      <c r="B1797" s="58">
        <v>0</v>
      </c>
      <c r="C1797" s="58">
        <v>20</v>
      </c>
      <c r="D1797" s="58">
        <v>0</v>
      </c>
      <c r="E1797" s="58">
        <v>0</v>
      </c>
      <c r="F1797" s="58">
        <v>0</v>
      </c>
      <c r="G1797" s="58">
        <v>0</v>
      </c>
      <c r="H1797" s="58">
        <v>0.59302325600000005</v>
      </c>
      <c r="I1797" s="58">
        <v>0</v>
      </c>
    </row>
    <row r="1798" spans="1:9" x14ac:dyDescent="0.15">
      <c r="A1798" s="35">
        <v>1992</v>
      </c>
      <c r="B1798" s="57">
        <v>0</v>
      </c>
      <c r="C1798" s="57">
        <v>0</v>
      </c>
      <c r="D1798" s="57">
        <v>0</v>
      </c>
      <c r="E1798" s="57">
        <v>0</v>
      </c>
      <c r="F1798" s="57">
        <v>0</v>
      </c>
      <c r="G1798" s="57">
        <v>0</v>
      </c>
      <c r="H1798" s="57">
        <v>0.78472222199999997</v>
      </c>
      <c r="I1798" s="57">
        <v>0</v>
      </c>
    </row>
    <row r="1799" spans="1:9" x14ac:dyDescent="0.15">
      <c r="A1799" s="35">
        <v>1993</v>
      </c>
      <c r="B1799" s="57">
        <v>0</v>
      </c>
      <c r="C1799" s="57">
        <v>0</v>
      </c>
      <c r="D1799" s="57">
        <v>0</v>
      </c>
      <c r="E1799" s="57">
        <v>0</v>
      </c>
      <c r="F1799" s="57">
        <v>0</v>
      </c>
      <c r="G1799" s="57">
        <v>0</v>
      </c>
      <c r="H1799" s="57">
        <v>0.72950819700000002</v>
      </c>
      <c r="I1799" s="57">
        <v>0</v>
      </c>
    </row>
    <row r="1800" spans="1:9" x14ac:dyDescent="0.15">
      <c r="A1800" s="35">
        <v>1994</v>
      </c>
      <c r="B1800" s="57">
        <v>0</v>
      </c>
      <c r="C1800" s="57">
        <v>0</v>
      </c>
      <c r="D1800" s="57">
        <v>0</v>
      </c>
      <c r="E1800" s="57">
        <v>0</v>
      </c>
      <c r="F1800" s="57">
        <v>0</v>
      </c>
      <c r="G1800" s="57">
        <v>0</v>
      </c>
      <c r="H1800" s="57">
        <v>0.74242424200000001</v>
      </c>
      <c r="I1800" s="57">
        <v>0</v>
      </c>
    </row>
    <row r="1801" spans="1:9" x14ac:dyDescent="0.15">
      <c r="A1801" s="35">
        <v>1995</v>
      </c>
      <c r="B1801" s="57">
        <v>0</v>
      </c>
      <c r="C1801" s="57">
        <v>0</v>
      </c>
      <c r="D1801" s="57">
        <v>0</v>
      </c>
      <c r="E1801" s="57">
        <v>0</v>
      </c>
      <c r="F1801" s="57">
        <v>0</v>
      </c>
      <c r="G1801" s="57">
        <v>0</v>
      </c>
      <c r="H1801" s="57">
        <v>0.75</v>
      </c>
      <c r="I1801" s="57">
        <v>0</v>
      </c>
    </row>
    <row r="1802" spans="1:9" x14ac:dyDescent="0.15">
      <c r="A1802" s="35">
        <v>1996</v>
      </c>
      <c r="B1802" s="57">
        <v>0</v>
      </c>
      <c r="C1802" s="57">
        <v>0</v>
      </c>
      <c r="D1802" s="57">
        <v>0</v>
      </c>
      <c r="E1802" s="57">
        <v>0</v>
      </c>
      <c r="F1802" s="57">
        <v>0</v>
      </c>
      <c r="G1802" s="57">
        <v>0</v>
      </c>
      <c r="H1802" s="57">
        <v>0.72972972999999997</v>
      </c>
      <c r="I1802" s="57">
        <v>1</v>
      </c>
    </row>
    <row r="1803" spans="1:9" x14ac:dyDescent="0.15">
      <c r="A1803" s="35">
        <v>1997</v>
      </c>
      <c r="B1803" s="57">
        <v>0</v>
      </c>
      <c r="C1803" s="57">
        <v>0</v>
      </c>
      <c r="D1803" s="57">
        <v>0</v>
      </c>
      <c r="E1803" s="57">
        <v>0</v>
      </c>
      <c r="F1803" s="57">
        <v>0</v>
      </c>
      <c r="G1803" s="57">
        <v>0</v>
      </c>
      <c r="H1803" s="57">
        <v>0.77941176499999998</v>
      </c>
      <c r="I1803" s="57">
        <v>0</v>
      </c>
    </row>
    <row r="1804" spans="1:9" x14ac:dyDescent="0.15">
      <c r="A1804" s="35">
        <v>1998</v>
      </c>
      <c r="B1804" s="57">
        <v>0</v>
      </c>
      <c r="C1804" s="57">
        <v>0</v>
      </c>
      <c r="D1804" s="57">
        <v>0</v>
      </c>
      <c r="E1804" s="57">
        <v>0</v>
      </c>
      <c r="F1804" s="57">
        <v>0</v>
      </c>
      <c r="G1804" s="57">
        <v>0</v>
      </c>
      <c r="H1804" s="57">
        <v>0.79166666699999999</v>
      </c>
      <c r="I1804" s="57">
        <v>0</v>
      </c>
    </row>
    <row r="1805" spans="1:9" x14ac:dyDescent="0.15">
      <c r="A1805" s="35">
        <v>1999</v>
      </c>
      <c r="B1805" s="57">
        <v>0</v>
      </c>
      <c r="C1805" s="57">
        <v>0</v>
      </c>
      <c r="D1805" s="57">
        <v>0</v>
      </c>
      <c r="E1805" s="57">
        <v>0</v>
      </c>
      <c r="F1805" s="57">
        <v>0</v>
      </c>
      <c r="G1805" s="57">
        <v>0</v>
      </c>
      <c r="H1805" s="57">
        <v>0.81060606099999999</v>
      </c>
      <c r="I1805" s="57">
        <v>0</v>
      </c>
    </row>
    <row r="1806" spans="1:9" x14ac:dyDescent="0.15">
      <c r="A1806" s="35">
        <v>2000</v>
      </c>
      <c r="B1806" s="57">
        <v>0</v>
      </c>
      <c r="C1806" s="57">
        <v>0</v>
      </c>
      <c r="D1806" s="57">
        <v>0</v>
      </c>
      <c r="E1806" s="57">
        <v>0</v>
      </c>
      <c r="F1806" s="57">
        <v>0</v>
      </c>
      <c r="G1806" s="57">
        <v>0</v>
      </c>
      <c r="H1806" s="57">
        <v>0.79365079400000005</v>
      </c>
      <c r="I1806" s="57">
        <v>1</v>
      </c>
    </row>
    <row r="1807" spans="1:9" x14ac:dyDescent="0.15">
      <c r="A1807" s="35">
        <v>2001</v>
      </c>
      <c r="B1807" s="57">
        <v>0</v>
      </c>
      <c r="C1807" s="57">
        <v>0</v>
      </c>
      <c r="D1807" s="57">
        <v>0</v>
      </c>
      <c r="E1807" s="57">
        <v>0</v>
      </c>
      <c r="F1807" s="57">
        <v>0</v>
      </c>
      <c r="G1807" s="57">
        <v>0</v>
      </c>
      <c r="H1807" s="57">
        <v>0.78225806499999995</v>
      </c>
      <c r="I1807" s="57">
        <v>0</v>
      </c>
    </row>
    <row r="1808" spans="1:9" x14ac:dyDescent="0.15">
      <c r="A1808" s="35">
        <v>2002</v>
      </c>
      <c r="B1808" s="57">
        <v>0</v>
      </c>
      <c r="C1808" s="57">
        <v>0</v>
      </c>
      <c r="D1808" s="57">
        <v>0</v>
      </c>
      <c r="E1808" s="57">
        <v>0</v>
      </c>
      <c r="F1808" s="57">
        <v>0</v>
      </c>
      <c r="G1808" s="57">
        <v>0</v>
      </c>
      <c r="H1808" s="57">
        <v>0.76388888899999996</v>
      </c>
      <c r="I1808" s="57">
        <v>0</v>
      </c>
    </row>
    <row r="1809" spans="1:9" x14ac:dyDescent="0.15">
      <c r="A1809" s="35">
        <v>2003</v>
      </c>
      <c r="B1809" s="57">
        <v>0</v>
      </c>
      <c r="C1809" s="57">
        <v>0</v>
      </c>
      <c r="D1809" s="57">
        <v>0</v>
      </c>
      <c r="E1809" s="57">
        <v>0</v>
      </c>
      <c r="F1809" s="57">
        <v>0</v>
      </c>
      <c r="G1809" s="57">
        <v>0</v>
      </c>
      <c r="H1809" s="57">
        <v>0.77333333299999996</v>
      </c>
      <c r="I1809" s="57">
        <v>0</v>
      </c>
    </row>
    <row r="1810" spans="1:9" x14ac:dyDescent="0.15">
      <c r="A1810" s="35">
        <v>2004</v>
      </c>
      <c r="B1810" s="57">
        <v>0</v>
      </c>
      <c r="C1810" s="57">
        <v>0</v>
      </c>
      <c r="D1810" s="57">
        <v>0</v>
      </c>
      <c r="E1810" s="57">
        <v>0</v>
      </c>
      <c r="F1810" s="57">
        <v>0</v>
      </c>
      <c r="G1810" s="57">
        <v>0</v>
      </c>
      <c r="H1810" s="57">
        <v>0.77142857099999995</v>
      </c>
      <c r="I1810" s="57">
        <v>0</v>
      </c>
    </row>
    <row r="1811" spans="1:9" x14ac:dyDescent="0.15">
      <c r="A1811" s="35">
        <v>2005</v>
      </c>
      <c r="B1811" s="57">
        <v>0</v>
      </c>
      <c r="C1811" s="57">
        <v>0</v>
      </c>
      <c r="D1811" s="57">
        <v>0</v>
      </c>
      <c r="E1811" s="57">
        <v>0</v>
      </c>
      <c r="F1811" s="57">
        <v>0</v>
      </c>
      <c r="G1811" s="57">
        <v>0</v>
      </c>
      <c r="H1811" s="57">
        <v>0.77464788699999998</v>
      </c>
      <c r="I1811" s="57">
        <v>0</v>
      </c>
    </row>
    <row r="1812" spans="1:9" x14ac:dyDescent="0.15">
      <c r="A1812" s="35">
        <v>2006</v>
      </c>
      <c r="B1812" s="57">
        <v>0</v>
      </c>
      <c r="C1812" s="57">
        <v>0</v>
      </c>
      <c r="D1812" s="57">
        <v>0</v>
      </c>
      <c r="E1812" s="57">
        <v>0</v>
      </c>
      <c r="F1812" s="57">
        <v>0</v>
      </c>
      <c r="G1812" s="57">
        <v>0</v>
      </c>
      <c r="H1812" s="57">
        <v>0.79255319099999999</v>
      </c>
      <c r="I1812" s="57">
        <v>0</v>
      </c>
    </row>
    <row r="1813" spans="1:9" x14ac:dyDescent="0.15">
      <c r="A1813" s="35">
        <v>2007</v>
      </c>
      <c r="B1813" s="57">
        <v>0</v>
      </c>
      <c r="C1813" s="57">
        <v>8</v>
      </c>
      <c r="D1813" s="57">
        <v>0</v>
      </c>
      <c r="E1813" s="57">
        <v>0</v>
      </c>
      <c r="F1813" s="57">
        <v>0</v>
      </c>
      <c r="G1813" s="57">
        <v>0</v>
      </c>
      <c r="H1813" s="57">
        <v>0.74342105300000005</v>
      </c>
      <c r="I1813" s="57">
        <v>0</v>
      </c>
    </row>
    <row r="1814" spans="1:9" x14ac:dyDescent="0.15">
      <c r="A1814" s="35">
        <v>2008</v>
      </c>
      <c r="B1814" s="57">
        <v>0</v>
      </c>
      <c r="C1814" s="57">
        <v>22</v>
      </c>
      <c r="D1814" s="57">
        <v>0</v>
      </c>
      <c r="E1814" s="57">
        <v>0</v>
      </c>
      <c r="F1814" s="57">
        <v>0</v>
      </c>
      <c r="G1814" s="57">
        <v>0</v>
      </c>
      <c r="H1814" s="57">
        <v>0.765151515</v>
      </c>
      <c r="I1814" s="57">
        <v>0</v>
      </c>
    </row>
    <row r="1815" spans="1:9" x14ac:dyDescent="0.15">
      <c r="A1815" s="35">
        <v>2009</v>
      </c>
      <c r="B1815" s="57">
        <v>0</v>
      </c>
      <c r="C1815" s="57">
        <v>0</v>
      </c>
      <c r="D1815" s="57">
        <v>0</v>
      </c>
      <c r="E1815" s="57">
        <v>0</v>
      </c>
      <c r="F1815" s="57">
        <v>0</v>
      </c>
      <c r="G1815" s="57">
        <v>0</v>
      </c>
      <c r="H1815" s="57">
        <v>0.75</v>
      </c>
      <c r="I1815" s="57">
        <v>0</v>
      </c>
    </row>
    <row r="1816" spans="1:9" x14ac:dyDescent="0.15">
      <c r="A1816" s="35">
        <v>2010</v>
      </c>
      <c r="B1816" s="57">
        <v>0</v>
      </c>
      <c r="C1816" s="57">
        <v>0</v>
      </c>
      <c r="D1816" s="57">
        <v>0</v>
      </c>
      <c r="E1816" s="57">
        <v>0</v>
      </c>
      <c r="F1816" s="57">
        <v>0</v>
      </c>
      <c r="G1816" s="57">
        <v>0</v>
      </c>
      <c r="H1816" s="57">
        <v>0.77941176499999998</v>
      </c>
      <c r="I1816" s="57">
        <v>0</v>
      </c>
    </row>
    <row r="1817" spans="1:9" x14ac:dyDescent="0.15">
      <c r="A1817" s="35">
        <v>2011</v>
      </c>
      <c r="B1817" s="57">
        <v>0</v>
      </c>
      <c r="C1817" s="57">
        <v>0</v>
      </c>
      <c r="D1817" s="57">
        <v>0</v>
      </c>
      <c r="E1817" s="57">
        <v>0</v>
      </c>
      <c r="F1817" s="57">
        <v>0</v>
      </c>
      <c r="G1817" s="57">
        <v>0</v>
      </c>
      <c r="H1817" s="57">
        <v>0.69565217400000001</v>
      </c>
      <c r="I1817" s="57">
        <v>1</v>
      </c>
    </row>
    <row r="1818" spans="1:9" x14ac:dyDescent="0.15">
      <c r="A1818" s="35">
        <v>2012</v>
      </c>
      <c r="B1818" s="57">
        <v>0</v>
      </c>
      <c r="C1818" s="57">
        <v>0</v>
      </c>
      <c r="D1818" s="57">
        <v>0</v>
      </c>
      <c r="E1818" s="57">
        <v>0</v>
      </c>
      <c r="F1818" s="57">
        <v>0</v>
      </c>
      <c r="G1818" s="57">
        <v>0</v>
      </c>
      <c r="H1818" s="57">
        <v>0.76712328799999996</v>
      </c>
      <c r="I1818" s="57">
        <v>0</v>
      </c>
    </row>
    <row r="1819" spans="1:9" x14ac:dyDescent="0.15">
      <c r="A1819" s="35">
        <v>2013</v>
      </c>
      <c r="B1819" s="57">
        <v>0</v>
      </c>
      <c r="C1819" s="57">
        <v>0</v>
      </c>
      <c r="D1819" s="57">
        <v>0</v>
      </c>
      <c r="E1819" s="57">
        <v>0</v>
      </c>
      <c r="F1819" s="57">
        <v>0</v>
      </c>
      <c r="G1819" s="57">
        <v>0</v>
      </c>
      <c r="H1819" s="57">
        <v>0.72499999999999998</v>
      </c>
      <c r="I1819" s="57">
        <v>0</v>
      </c>
    </row>
    <row r="1820" spans="1:9" x14ac:dyDescent="0.15">
      <c r="A1820" s="35">
        <v>2014</v>
      </c>
      <c r="B1820" s="57">
        <v>0</v>
      </c>
      <c r="C1820" s="57">
        <v>0</v>
      </c>
      <c r="D1820" s="57">
        <v>0</v>
      </c>
      <c r="E1820" s="57">
        <v>0</v>
      </c>
      <c r="F1820" s="57">
        <v>0</v>
      </c>
      <c r="G1820" s="57">
        <v>0</v>
      </c>
      <c r="H1820" s="57">
        <v>0.756410256</v>
      </c>
      <c r="I1820" s="57">
        <v>0</v>
      </c>
    </row>
    <row r="1821" spans="1:9" x14ac:dyDescent="0.15">
      <c r="A1821" s="35">
        <v>2015</v>
      </c>
      <c r="B1821" s="57">
        <v>0</v>
      </c>
      <c r="C1821" s="57">
        <v>0</v>
      </c>
      <c r="D1821" s="57">
        <v>0</v>
      </c>
      <c r="E1821" s="57">
        <v>0</v>
      </c>
      <c r="F1821" s="57">
        <v>0</v>
      </c>
      <c r="G1821" s="57">
        <v>0</v>
      </c>
      <c r="H1821" s="57">
        <v>0.69594594600000004</v>
      </c>
      <c r="I1821" s="57">
        <v>0</v>
      </c>
    </row>
    <row r="1822" spans="1:9" x14ac:dyDescent="0.15">
      <c r="A1822" s="35">
        <v>2016</v>
      </c>
      <c r="B1822" s="57">
        <v>0</v>
      </c>
      <c r="C1822" s="57">
        <v>0</v>
      </c>
      <c r="D1822" s="57">
        <v>0</v>
      </c>
      <c r="E1822" s="57">
        <v>0</v>
      </c>
      <c r="F1822" s="57">
        <v>0</v>
      </c>
      <c r="G1822" s="57">
        <v>0</v>
      </c>
      <c r="H1822" s="57">
        <v>0.71153846200000004</v>
      </c>
      <c r="I1822" s="57">
        <v>1</v>
      </c>
    </row>
    <row r="1823" spans="1:9" x14ac:dyDescent="0.15">
      <c r="A1823" s="35">
        <v>2017</v>
      </c>
      <c r="B1823" s="57">
        <v>0</v>
      </c>
      <c r="C1823" s="57">
        <v>0</v>
      </c>
      <c r="D1823" s="57">
        <v>0</v>
      </c>
      <c r="E1823" s="57">
        <v>0</v>
      </c>
      <c r="F1823" s="57">
        <v>0</v>
      </c>
      <c r="G1823" s="57">
        <v>0</v>
      </c>
      <c r="H1823" s="57">
        <v>0.715909091</v>
      </c>
      <c r="I1823" s="57">
        <v>1</v>
      </c>
    </row>
    <row r="1824" spans="1:9" x14ac:dyDescent="0.15">
      <c r="A1824" s="35">
        <v>2018</v>
      </c>
      <c r="B1824" s="57">
        <v>0</v>
      </c>
      <c r="C1824" s="57">
        <v>0</v>
      </c>
      <c r="D1824" s="57">
        <v>0</v>
      </c>
      <c r="E1824" s="57">
        <v>0</v>
      </c>
      <c r="F1824" s="57">
        <v>0</v>
      </c>
      <c r="G1824" s="57">
        <v>0</v>
      </c>
      <c r="H1824" s="57">
        <v>0.71195652200000004</v>
      </c>
      <c r="I1824" s="57">
        <v>0</v>
      </c>
    </row>
    <row r="1825" spans="1:9" x14ac:dyDescent="0.15">
      <c r="A1825" s="35">
        <v>2019</v>
      </c>
      <c r="B1825" s="57">
        <v>0</v>
      </c>
      <c r="C1825" s="57">
        <v>0</v>
      </c>
      <c r="D1825" s="57">
        <v>0</v>
      </c>
      <c r="E1825" s="57">
        <v>0</v>
      </c>
      <c r="F1825" s="57">
        <v>0</v>
      </c>
      <c r="G1825" s="57">
        <v>0</v>
      </c>
      <c r="H1825" s="57">
        <v>0.72872340400000002</v>
      </c>
      <c r="I1825" s="57">
        <v>0</v>
      </c>
    </row>
    <row r="1826" spans="1:9" x14ac:dyDescent="0.15">
      <c r="A1826" s="35">
        <v>2020</v>
      </c>
      <c r="B1826" s="57">
        <v>0</v>
      </c>
      <c r="C1826" s="57">
        <v>0</v>
      </c>
      <c r="D1826" s="57">
        <v>0</v>
      </c>
      <c r="E1826" s="57">
        <v>0</v>
      </c>
      <c r="F1826" s="57">
        <v>0</v>
      </c>
      <c r="G1826" s="57">
        <v>0</v>
      </c>
      <c r="H1826" s="57">
        <v>0.760204082</v>
      </c>
      <c r="I1826" s="57">
        <v>0</v>
      </c>
    </row>
    <row r="1827" spans="1:9" x14ac:dyDescent="0.15">
      <c r="A1827" s="35">
        <v>2021</v>
      </c>
      <c r="B1827" s="57">
        <v>0</v>
      </c>
      <c r="C1827" s="57">
        <v>3</v>
      </c>
      <c r="D1827" s="57">
        <v>0</v>
      </c>
      <c r="E1827" s="57">
        <v>0</v>
      </c>
      <c r="F1827" s="57">
        <v>0</v>
      </c>
      <c r="G1827" s="57">
        <v>0</v>
      </c>
      <c r="H1827" s="57">
        <v>0.710843373</v>
      </c>
      <c r="I1827" s="57">
        <v>2</v>
      </c>
    </row>
    <row r="1828" spans="1:9" x14ac:dyDescent="0.15">
      <c r="A1828" s="35">
        <v>2022</v>
      </c>
      <c r="B1828" s="57">
        <v>0</v>
      </c>
      <c r="C1828" s="57">
        <v>0</v>
      </c>
      <c r="D1828" s="57">
        <v>0</v>
      </c>
      <c r="E1828" s="57">
        <v>0</v>
      </c>
      <c r="F1828" s="57">
        <v>0</v>
      </c>
      <c r="G1828" s="57">
        <v>0</v>
      </c>
      <c r="H1828" s="57">
        <v>0.68666666700000001</v>
      </c>
      <c r="I1828" s="57">
        <v>0</v>
      </c>
    </row>
    <row r="1829" spans="1:9" x14ac:dyDescent="0.15">
      <c r="A1829" s="35">
        <v>2023</v>
      </c>
      <c r="B1829" s="57">
        <v>0</v>
      </c>
      <c r="C1829" s="57">
        <v>21</v>
      </c>
      <c r="D1829" s="57">
        <v>0</v>
      </c>
      <c r="E1829" s="57">
        <v>0</v>
      </c>
      <c r="F1829" s="57">
        <v>0</v>
      </c>
      <c r="G1829" s="57">
        <v>0</v>
      </c>
      <c r="H1829" s="57">
        <v>0.61267605599999997</v>
      </c>
      <c r="I1829" s="57">
        <v>0</v>
      </c>
    </row>
    <row r="1830" spans="1:9" s="59" customFormat="1" x14ac:dyDescent="0.15">
      <c r="A1830" s="55">
        <v>1992</v>
      </c>
      <c r="B1830" s="58">
        <v>0</v>
      </c>
      <c r="C1830" s="58">
        <v>0</v>
      </c>
      <c r="D1830" s="58">
        <v>0</v>
      </c>
      <c r="E1830" s="58">
        <v>0</v>
      </c>
      <c r="F1830" s="58">
        <v>0</v>
      </c>
      <c r="G1830" s="58">
        <v>0</v>
      </c>
      <c r="H1830" s="58">
        <v>0.93382352899999999</v>
      </c>
      <c r="I1830" s="58">
        <v>0</v>
      </c>
    </row>
    <row r="1831" spans="1:9" s="59" customFormat="1" x14ac:dyDescent="0.15">
      <c r="A1831" s="55">
        <v>1993</v>
      </c>
      <c r="B1831" s="58">
        <v>0</v>
      </c>
      <c r="C1831" s="58">
        <v>0</v>
      </c>
      <c r="D1831" s="58">
        <v>0</v>
      </c>
      <c r="E1831" s="58">
        <v>0</v>
      </c>
      <c r="F1831" s="58">
        <v>0</v>
      </c>
      <c r="G1831" s="58">
        <v>0</v>
      </c>
      <c r="H1831" s="58">
        <v>0.90677966099999996</v>
      </c>
      <c r="I1831" s="58">
        <v>0</v>
      </c>
    </row>
    <row r="1832" spans="1:9" s="59" customFormat="1" x14ac:dyDescent="0.15">
      <c r="A1832" s="55">
        <v>1994</v>
      </c>
      <c r="B1832" s="58">
        <v>0</v>
      </c>
      <c r="C1832" s="58">
        <v>0</v>
      </c>
      <c r="D1832" s="58">
        <v>0</v>
      </c>
      <c r="E1832" s="58">
        <v>0</v>
      </c>
      <c r="F1832" s="58">
        <v>0</v>
      </c>
      <c r="G1832" s="58">
        <v>0</v>
      </c>
      <c r="H1832" s="58">
        <v>0.93181818199999999</v>
      </c>
      <c r="I1832" s="58">
        <v>0</v>
      </c>
    </row>
    <row r="1833" spans="1:9" s="59" customFormat="1" x14ac:dyDescent="0.15">
      <c r="A1833" s="55">
        <v>1995</v>
      </c>
      <c r="B1833" s="58">
        <v>0</v>
      </c>
      <c r="C1833" s="58">
        <v>0</v>
      </c>
      <c r="D1833" s="58">
        <v>0</v>
      </c>
      <c r="E1833" s="58">
        <v>0</v>
      </c>
      <c r="F1833" s="58">
        <v>0</v>
      </c>
      <c r="G1833" s="58">
        <v>0</v>
      </c>
      <c r="H1833" s="58">
        <v>0.93055555599999995</v>
      </c>
      <c r="I1833" s="58">
        <v>0</v>
      </c>
    </row>
    <row r="1834" spans="1:9" s="59" customFormat="1" x14ac:dyDescent="0.15">
      <c r="A1834" s="55">
        <v>1996</v>
      </c>
      <c r="B1834" s="58">
        <v>0</v>
      </c>
      <c r="C1834" s="58">
        <v>0</v>
      </c>
      <c r="D1834" s="58">
        <v>0</v>
      </c>
      <c r="E1834" s="58">
        <v>0</v>
      </c>
      <c r="F1834" s="58">
        <v>0</v>
      </c>
      <c r="G1834" s="58">
        <v>0</v>
      </c>
      <c r="H1834" s="58">
        <v>0.96</v>
      </c>
      <c r="I1834" s="58">
        <v>0</v>
      </c>
    </row>
    <row r="1835" spans="1:9" s="59" customFormat="1" x14ac:dyDescent="0.15">
      <c r="A1835" s="55">
        <v>1997</v>
      </c>
      <c r="B1835" s="58">
        <v>0</v>
      </c>
      <c r="C1835" s="58">
        <v>-2.25</v>
      </c>
      <c r="D1835" s="58">
        <v>0</v>
      </c>
      <c r="E1835" s="58">
        <v>0</v>
      </c>
      <c r="F1835" s="58">
        <v>0</v>
      </c>
      <c r="G1835" s="58">
        <v>0</v>
      </c>
      <c r="H1835" s="58">
        <v>0.96478873200000004</v>
      </c>
      <c r="I1835" s="58">
        <v>0</v>
      </c>
    </row>
    <row r="1836" spans="1:9" s="59" customFormat="1" x14ac:dyDescent="0.15">
      <c r="A1836" s="55">
        <v>1998</v>
      </c>
      <c r="B1836" s="58">
        <v>0</v>
      </c>
      <c r="C1836" s="58">
        <v>0</v>
      </c>
      <c r="D1836" s="58">
        <v>0</v>
      </c>
      <c r="E1836" s="58">
        <v>0</v>
      </c>
      <c r="F1836" s="58">
        <v>0</v>
      </c>
      <c r="G1836" s="58">
        <v>0</v>
      </c>
      <c r="H1836" s="58">
        <v>0.88333333300000005</v>
      </c>
      <c r="I1836" s="58">
        <v>0</v>
      </c>
    </row>
    <row r="1837" spans="1:9" s="59" customFormat="1" x14ac:dyDescent="0.15">
      <c r="A1837" s="55">
        <v>1999</v>
      </c>
      <c r="B1837" s="58">
        <v>0</v>
      </c>
      <c r="C1837" s="58">
        <v>0</v>
      </c>
      <c r="D1837" s="58">
        <v>0</v>
      </c>
      <c r="E1837" s="58">
        <v>0</v>
      </c>
      <c r="F1837" s="58">
        <v>0</v>
      </c>
      <c r="G1837" s="58">
        <v>0</v>
      </c>
      <c r="H1837" s="58">
        <v>0.869565217</v>
      </c>
      <c r="I1837" s="58">
        <v>0</v>
      </c>
    </row>
    <row r="1838" spans="1:9" s="59" customFormat="1" x14ac:dyDescent="0.15">
      <c r="A1838" s="55">
        <v>2000</v>
      </c>
      <c r="B1838" s="58">
        <v>0</v>
      </c>
      <c r="C1838" s="58">
        <v>0</v>
      </c>
      <c r="D1838" s="58">
        <v>0</v>
      </c>
      <c r="E1838" s="58">
        <v>0</v>
      </c>
      <c r="F1838" s="58">
        <v>0</v>
      </c>
      <c r="G1838" s="58">
        <v>0</v>
      </c>
      <c r="H1838" s="58">
        <v>0.93181818199999999</v>
      </c>
      <c r="I1838" s="58">
        <v>0</v>
      </c>
    </row>
    <row r="1839" spans="1:9" s="59" customFormat="1" x14ac:dyDescent="0.15">
      <c r="A1839" s="55">
        <v>2001</v>
      </c>
      <c r="B1839" s="58">
        <v>0</v>
      </c>
      <c r="C1839" s="58">
        <v>0</v>
      </c>
      <c r="D1839" s="58">
        <v>0</v>
      </c>
      <c r="E1839" s="58">
        <v>0</v>
      </c>
      <c r="F1839" s="58">
        <v>0</v>
      </c>
      <c r="G1839" s="58">
        <v>0</v>
      </c>
      <c r="H1839" s="58">
        <v>0.93283582099999995</v>
      </c>
      <c r="I1839" s="58">
        <v>1</v>
      </c>
    </row>
    <row r="1840" spans="1:9" s="59" customFormat="1" x14ac:dyDescent="0.15">
      <c r="A1840" s="55">
        <v>2002</v>
      </c>
      <c r="B1840" s="58">
        <v>0</v>
      </c>
      <c r="C1840" s="58">
        <v>0</v>
      </c>
      <c r="D1840" s="58">
        <v>0</v>
      </c>
      <c r="E1840" s="58">
        <v>0</v>
      </c>
      <c r="F1840" s="58">
        <v>0</v>
      </c>
      <c r="G1840" s="58">
        <v>0</v>
      </c>
      <c r="H1840" s="58">
        <v>0.95205479500000001</v>
      </c>
      <c r="I1840" s="58">
        <v>1</v>
      </c>
    </row>
    <row r="1841" spans="1:9" s="59" customFormat="1" x14ac:dyDescent="0.15">
      <c r="A1841" s="55">
        <v>2003</v>
      </c>
      <c r="B1841" s="58">
        <v>0</v>
      </c>
      <c r="C1841" s="58">
        <v>0</v>
      </c>
      <c r="D1841" s="58">
        <v>0</v>
      </c>
      <c r="E1841" s="58">
        <v>0</v>
      </c>
      <c r="F1841" s="58">
        <v>0</v>
      </c>
      <c r="G1841" s="58">
        <v>0</v>
      </c>
      <c r="H1841" s="58">
        <v>0.94078947400000001</v>
      </c>
      <c r="I1841" s="58">
        <v>0</v>
      </c>
    </row>
    <row r="1842" spans="1:9" s="59" customFormat="1" x14ac:dyDescent="0.15">
      <c r="A1842" s="55">
        <v>2004</v>
      </c>
      <c r="B1842" s="58">
        <v>0</v>
      </c>
      <c r="C1842" s="58">
        <v>0</v>
      </c>
      <c r="D1842" s="58">
        <v>0</v>
      </c>
      <c r="E1842" s="58">
        <v>0</v>
      </c>
      <c r="F1842" s="58">
        <v>0</v>
      </c>
      <c r="G1842" s="58">
        <v>0</v>
      </c>
      <c r="H1842" s="58">
        <v>0.96527777800000003</v>
      </c>
      <c r="I1842" s="58">
        <v>0</v>
      </c>
    </row>
    <row r="1843" spans="1:9" s="59" customFormat="1" x14ac:dyDescent="0.15">
      <c r="A1843" s="55">
        <v>2005</v>
      </c>
      <c r="B1843" s="58">
        <v>0</v>
      </c>
      <c r="C1843" s="58">
        <v>0</v>
      </c>
      <c r="D1843" s="58">
        <v>0</v>
      </c>
      <c r="E1843" s="58">
        <v>0</v>
      </c>
      <c r="F1843" s="58">
        <v>0</v>
      </c>
      <c r="G1843" s="58">
        <v>0</v>
      </c>
      <c r="H1843" s="58">
        <v>0.93150684900000003</v>
      </c>
      <c r="I1843" s="58">
        <v>1</v>
      </c>
    </row>
    <row r="1844" spans="1:9" s="59" customFormat="1" x14ac:dyDescent="0.15">
      <c r="A1844" s="55">
        <v>2006</v>
      </c>
      <c r="B1844" s="58">
        <v>0</v>
      </c>
      <c r="C1844" s="58">
        <v>0</v>
      </c>
      <c r="D1844" s="58">
        <v>0</v>
      </c>
      <c r="E1844" s="58">
        <v>0</v>
      </c>
      <c r="F1844" s="58">
        <v>0</v>
      </c>
      <c r="G1844" s="58">
        <v>0</v>
      </c>
      <c r="H1844" s="58">
        <v>0.94210526299999997</v>
      </c>
      <c r="I1844" s="58">
        <v>2</v>
      </c>
    </row>
    <row r="1845" spans="1:9" s="59" customFormat="1" x14ac:dyDescent="0.15">
      <c r="A1845" s="55">
        <v>2007</v>
      </c>
      <c r="B1845" s="58">
        <v>0</v>
      </c>
      <c r="C1845" s="58">
        <v>0</v>
      </c>
      <c r="D1845" s="58">
        <v>0</v>
      </c>
      <c r="E1845" s="58">
        <v>0</v>
      </c>
      <c r="F1845" s="58">
        <v>0</v>
      </c>
      <c r="G1845" s="58">
        <v>0</v>
      </c>
      <c r="H1845" s="58">
        <v>0.928571429</v>
      </c>
      <c r="I1845" s="58">
        <v>0</v>
      </c>
    </row>
    <row r="1846" spans="1:9" s="59" customFormat="1" x14ac:dyDescent="0.15">
      <c r="A1846" s="55">
        <v>2008</v>
      </c>
      <c r="B1846" s="58">
        <v>0</v>
      </c>
      <c r="C1846" s="58">
        <v>0</v>
      </c>
      <c r="D1846" s="58">
        <v>0</v>
      </c>
      <c r="E1846" s="58">
        <v>0</v>
      </c>
      <c r="F1846" s="58">
        <v>0</v>
      </c>
      <c r="G1846" s="58">
        <v>0</v>
      </c>
      <c r="H1846" s="58">
        <v>0.93939393900000001</v>
      </c>
      <c r="I1846" s="58">
        <v>1</v>
      </c>
    </row>
    <row r="1847" spans="1:9" s="59" customFormat="1" x14ac:dyDescent="0.15">
      <c r="A1847" s="55">
        <v>2009</v>
      </c>
      <c r="B1847" s="58">
        <v>0</v>
      </c>
      <c r="C1847" s="58">
        <v>0</v>
      </c>
      <c r="D1847" s="58">
        <v>0</v>
      </c>
      <c r="E1847" s="58">
        <v>0</v>
      </c>
      <c r="F1847" s="58">
        <v>0</v>
      </c>
      <c r="G1847" s="58">
        <v>0</v>
      </c>
      <c r="H1847" s="58">
        <v>0.94117647100000001</v>
      </c>
      <c r="I1847" s="58">
        <v>0</v>
      </c>
    </row>
    <row r="1848" spans="1:9" s="59" customFormat="1" x14ac:dyDescent="0.15">
      <c r="A1848" s="55">
        <v>2010</v>
      </c>
      <c r="B1848" s="58">
        <v>0</v>
      </c>
      <c r="C1848" s="58">
        <v>190</v>
      </c>
      <c r="D1848" s="58">
        <v>0</v>
      </c>
      <c r="E1848" s="58">
        <v>0</v>
      </c>
      <c r="F1848" s="58">
        <v>0</v>
      </c>
      <c r="G1848" s="58">
        <v>0</v>
      </c>
      <c r="H1848" s="58">
        <v>0.93382352899999999</v>
      </c>
      <c r="I1848" s="58">
        <v>0</v>
      </c>
    </row>
    <row r="1849" spans="1:9" s="59" customFormat="1" x14ac:dyDescent="0.15">
      <c r="A1849" s="55">
        <v>2011</v>
      </c>
      <c r="B1849" s="58">
        <v>0</v>
      </c>
      <c r="C1849" s="58">
        <v>0</v>
      </c>
      <c r="D1849" s="58">
        <v>0</v>
      </c>
      <c r="E1849" s="58">
        <v>0</v>
      </c>
      <c r="F1849" s="58">
        <v>0</v>
      </c>
      <c r="G1849" s="58">
        <v>0</v>
      </c>
      <c r="H1849" s="58">
        <v>0.92708333300000001</v>
      </c>
      <c r="I1849" s="58">
        <v>0</v>
      </c>
    </row>
    <row r="1850" spans="1:9" s="59" customFormat="1" x14ac:dyDescent="0.15">
      <c r="A1850" s="55">
        <v>2012</v>
      </c>
      <c r="B1850" s="58">
        <v>0</v>
      </c>
      <c r="C1850" s="58">
        <v>0</v>
      </c>
      <c r="D1850" s="58">
        <v>0</v>
      </c>
      <c r="E1850" s="58">
        <v>0</v>
      </c>
      <c r="F1850" s="58">
        <v>0</v>
      </c>
      <c r="G1850" s="58">
        <v>0</v>
      </c>
      <c r="H1850" s="58">
        <v>0.88888888899999996</v>
      </c>
      <c r="I1850" s="58">
        <v>0</v>
      </c>
    </row>
    <row r="1851" spans="1:9" s="59" customFormat="1" x14ac:dyDescent="0.15">
      <c r="A1851" s="55">
        <v>2013</v>
      </c>
      <c r="B1851" s="58">
        <v>0</v>
      </c>
      <c r="C1851" s="58">
        <v>0</v>
      </c>
      <c r="D1851" s="58">
        <v>0</v>
      </c>
      <c r="E1851" s="58">
        <v>0</v>
      </c>
      <c r="F1851" s="58">
        <v>0</v>
      </c>
      <c r="G1851" s="58">
        <v>0</v>
      </c>
      <c r="H1851" s="58">
        <v>0.92741935499999995</v>
      </c>
      <c r="I1851" s="58">
        <v>1</v>
      </c>
    </row>
    <row r="1852" spans="1:9" s="59" customFormat="1" x14ac:dyDescent="0.15">
      <c r="A1852" s="55">
        <v>2014</v>
      </c>
      <c r="B1852" s="58">
        <v>0</v>
      </c>
      <c r="C1852" s="58">
        <v>69</v>
      </c>
      <c r="D1852" s="58">
        <v>0</v>
      </c>
      <c r="E1852" s="58">
        <v>0</v>
      </c>
      <c r="F1852" s="58">
        <v>0</v>
      </c>
      <c r="G1852" s="58">
        <v>0</v>
      </c>
      <c r="H1852" s="58">
        <v>0.928571429</v>
      </c>
      <c r="I1852" s="58">
        <v>0</v>
      </c>
    </row>
    <row r="1853" spans="1:9" s="59" customFormat="1" x14ac:dyDescent="0.15">
      <c r="A1853" s="55">
        <v>2015</v>
      </c>
      <c r="B1853" s="58">
        <v>0</v>
      </c>
      <c r="C1853" s="58">
        <v>28</v>
      </c>
      <c r="D1853" s="58">
        <v>0</v>
      </c>
      <c r="E1853" s="58">
        <v>0</v>
      </c>
      <c r="F1853" s="58">
        <v>0</v>
      </c>
      <c r="G1853" s="58">
        <v>0</v>
      </c>
      <c r="H1853" s="58">
        <v>0.88</v>
      </c>
      <c r="I1853" s="58">
        <v>0</v>
      </c>
    </row>
    <row r="1854" spans="1:9" s="59" customFormat="1" x14ac:dyDescent="0.15">
      <c r="A1854" s="55">
        <v>2016</v>
      </c>
      <c r="B1854" s="58">
        <v>0</v>
      </c>
      <c r="C1854" s="58">
        <v>37</v>
      </c>
      <c r="D1854" s="58">
        <v>0</v>
      </c>
      <c r="E1854" s="58">
        <v>0</v>
      </c>
      <c r="F1854" s="58">
        <v>0</v>
      </c>
      <c r="G1854" s="58">
        <v>0</v>
      </c>
      <c r="H1854" s="58">
        <v>0.86538461499999997</v>
      </c>
      <c r="I1854" s="58">
        <v>1</v>
      </c>
    </row>
    <row r="1855" spans="1:9" s="59" customFormat="1" x14ac:dyDescent="0.15">
      <c r="A1855" s="55">
        <v>2017</v>
      </c>
      <c r="B1855" s="58">
        <v>0</v>
      </c>
      <c r="C1855" s="58">
        <v>0</v>
      </c>
      <c r="D1855" s="58">
        <v>0</v>
      </c>
      <c r="E1855" s="58">
        <v>0</v>
      </c>
      <c r="F1855" s="58">
        <v>0</v>
      </c>
      <c r="G1855" s="58">
        <v>0</v>
      </c>
      <c r="H1855" s="58">
        <v>0.88764044900000005</v>
      </c>
      <c r="I1855" s="58">
        <v>0</v>
      </c>
    </row>
    <row r="1856" spans="1:9" s="59" customFormat="1" x14ac:dyDescent="0.15">
      <c r="A1856" s="55">
        <v>2018</v>
      </c>
      <c r="B1856" s="58">
        <v>0</v>
      </c>
      <c r="C1856" s="58">
        <v>0</v>
      </c>
      <c r="D1856" s="58">
        <v>0</v>
      </c>
      <c r="E1856" s="58">
        <v>0</v>
      </c>
      <c r="F1856" s="58">
        <v>0</v>
      </c>
      <c r="G1856" s="58">
        <v>0</v>
      </c>
      <c r="H1856" s="58">
        <v>0.84615384599999999</v>
      </c>
      <c r="I1856" s="58">
        <v>2</v>
      </c>
    </row>
    <row r="1857" spans="1:9" s="59" customFormat="1" x14ac:dyDescent="0.15">
      <c r="A1857" s="55">
        <v>2019</v>
      </c>
      <c r="B1857" s="58">
        <v>0</v>
      </c>
      <c r="C1857" s="58">
        <v>0</v>
      </c>
      <c r="D1857" s="58">
        <v>0</v>
      </c>
      <c r="E1857" s="58">
        <v>0</v>
      </c>
      <c r="F1857" s="58">
        <v>0</v>
      </c>
      <c r="G1857" s="58">
        <v>0</v>
      </c>
      <c r="H1857" s="58">
        <v>0.87096774200000004</v>
      </c>
      <c r="I1857" s="58">
        <v>0</v>
      </c>
    </row>
    <row r="1858" spans="1:9" s="59" customFormat="1" x14ac:dyDescent="0.15">
      <c r="A1858" s="55">
        <v>2020</v>
      </c>
      <c r="B1858" s="58">
        <v>0</v>
      </c>
      <c r="C1858" s="58">
        <v>50</v>
      </c>
      <c r="D1858" s="58">
        <v>0</v>
      </c>
      <c r="E1858" s="58">
        <v>0</v>
      </c>
      <c r="F1858" s="58">
        <v>0</v>
      </c>
      <c r="G1858" s="58">
        <v>0</v>
      </c>
      <c r="H1858" s="58">
        <v>0.86082474200000003</v>
      </c>
      <c r="I1858" s="58">
        <v>0</v>
      </c>
    </row>
    <row r="1859" spans="1:9" s="59" customFormat="1" x14ac:dyDescent="0.15">
      <c r="A1859" s="55">
        <v>2021</v>
      </c>
      <c r="B1859" s="58">
        <v>0</v>
      </c>
      <c r="C1859" s="58">
        <v>119</v>
      </c>
      <c r="D1859" s="58">
        <v>0</v>
      </c>
      <c r="E1859" s="58">
        <v>0</v>
      </c>
      <c r="F1859" s="58">
        <v>0</v>
      </c>
      <c r="G1859" s="58">
        <v>0</v>
      </c>
      <c r="H1859" s="58">
        <v>0.84523809500000002</v>
      </c>
      <c r="I1859" s="58">
        <v>0</v>
      </c>
    </row>
    <row r="1860" spans="1:9" s="59" customFormat="1" x14ac:dyDescent="0.15">
      <c r="A1860" s="55">
        <v>2022</v>
      </c>
      <c r="B1860" s="58">
        <v>0</v>
      </c>
      <c r="C1860" s="58">
        <v>37</v>
      </c>
      <c r="D1860" s="58">
        <v>0</v>
      </c>
      <c r="E1860" s="58">
        <v>0</v>
      </c>
      <c r="F1860" s="58">
        <v>0</v>
      </c>
      <c r="G1860" s="58">
        <v>0</v>
      </c>
      <c r="H1860" s="58">
        <v>0.81818181800000001</v>
      </c>
      <c r="I1860" s="58">
        <v>0</v>
      </c>
    </row>
    <row r="1861" spans="1:9" s="59" customFormat="1" x14ac:dyDescent="0.15">
      <c r="A1861" s="55">
        <v>2023</v>
      </c>
      <c r="B1861" s="58">
        <v>0</v>
      </c>
      <c r="C1861" s="58">
        <v>25</v>
      </c>
      <c r="D1861" s="58">
        <v>0</v>
      </c>
      <c r="E1861" s="58">
        <v>0</v>
      </c>
      <c r="F1861" s="58">
        <v>0</v>
      </c>
      <c r="G1861" s="58">
        <v>0</v>
      </c>
      <c r="H1861" s="58">
        <v>0.78767123299999997</v>
      </c>
      <c r="I1861" s="58">
        <v>0</v>
      </c>
    </row>
    <row r="1862" spans="1:9" x14ac:dyDescent="0.15">
      <c r="A1862" s="35">
        <v>1992</v>
      </c>
      <c r="B1862" s="57">
        <v>0</v>
      </c>
      <c r="C1862" s="57">
        <v>0</v>
      </c>
      <c r="D1862" s="57">
        <v>0</v>
      </c>
      <c r="E1862" s="57">
        <v>0</v>
      </c>
      <c r="F1862" s="57">
        <v>0</v>
      </c>
      <c r="G1862" s="57">
        <v>0</v>
      </c>
      <c r="H1862" s="57">
        <v>0.73239436599999996</v>
      </c>
      <c r="I1862" s="57">
        <v>0</v>
      </c>
    </row>
    <row r="1863" spans="1:9" x14ac:dyDescent="0.15">
      <c r="A1863" s="35">
        <v>1993</v>
      </c>
      <c r="B1863" s="57">
        <v>0</v>
      </c>
      <c r="C1863" s="57">
        <v>0</v>
      </c>
      <c r="D1863" s="57">
        <v>0</v>
      </c>
      <c r="E1863" s="57">
        <v>0</v>
      </c>
      <c r="F1863" s="57">
        <v>0</v>
      </c>
      <c r="G1863" s="57">
        <v>0</v>
      </c>
      <c r="H1863" s="57">
        <v>0.69672131100000001</v>
      </c>
      <c r="I1863" s="57">
        <v>0</v>
      </c>
    </row>
    <row r="1864" spans="1:9" x14ac:dyDescent="0.15">
      <c r="A1864" s="35">
        <v>1994</v>
      </c>
      <c r="B1864" s="57">
        <v>0</v>
      </c>
      <c r="C1864" s="57">
        <v>0</v>
      </c>
      <c r="D1864" s="57">
        <v>0</v>
      </c>
      <c r="E1864" s="57">
        <v>0</v>
      </c>
      <c r="F1864" s="57">
        <v>0</v>
      </c>
      <c r="G1864" s="57">
        <v>0</v>
      </c>
      <c r="H1864" s="57">
        <v>0.72794117599999997</v>
      </c>
      <c r="I1864" s="57">
        <v>0</v>
      </c>
    </row>
    <row r="1865" spans="1:9" x14ac:dyDescent="0.15">
      <c r="A1865" s="35">
        <v>1995</v>
      </c>
      <c r="B1865" s="57">
        <v>0</v>
      </c>
      <c r="C1865" s="57">
        <v>0</v>
      </c>
      <c r="D1865" s="57">
        <v>0</v>
      </c>
      <c r="E1865" s="57">
        <v>0</v>
      </c>
      <c r="F1865" s="57">
        <v>0</v>
      </c>
      <c r="G1865" s="57">
        <v>0</v>
      </c>
      <c r="H1865" s="57">
        <v>0.743243243</v>
      </c>
      <c r="I1865" s="57">
        <v>0</v>
      </c>
    </row>
    <row r="1866" spans="1:9" x14ac:dyDescent="0.15">
      <c r="A1866" s="35">
        <v>1996</v>
      </c>
      <c r="B1866" s="57">
        <v>0</v>
      </c>
      <c r="C1866" s="57">
        <v>0</v>
      </c>
      <c r="D1866" s="57">
        <v>0</v>
      </c>
      <c r="E1866" s="57">
        <v>0</v>
      </c>
      <c r="F1866" s="57">
        <v>0</v>
      </c>
      <c r="G1866" s="57">
        <v>0</v>
      </c>
      <c r="H1866" s="57">
        <v>0.70666666700000003</v>
      </c>
      <c r="I1866" s="57">
        <v>0</v>
      </c>
    </row>
    <row r="1867" spans="1:9" x14ac:dyDescent="0.15">
      <c r="A1867" s="35">
        <v>1997</v>
      </c>
      <c r="B1867" s="57">
        <v>0</v>
      </c>
      <c r="C1867" s="57">
        <v>0</v>
      </c>
      <c r="D1867" s="57">
        <v>0</v>
      </c>
      <c r="E1867" s="57">
        <v>0</v>
      </c>
      <c r="F1867" s="57">
        <v>0</v>
      </c>
      <c r="G1867" s="57">
        <v>0</v>
      </c>
      <c r="H1867" s="57">
        <v>0.71126760600000005</v>
      </c>
      <c r="I1867" s="57">
        <v>0</v>
      </c>
    </row>
    <row r="1868" spans="1:9" x14ac:dyDescent="0.15">
      <c r="A1868" s="35">
        <v>1998</v>
      </c>
      <c r="B1868" s="57">
        <v>0</v>
      </c>
      <c r="C1868" s="57">
        <v>0</v>
      </c>
      <c r="D1868" s="57">
        <v>0</v>
      </c>
      <c r="E1868" s="57">
        <v>0</v>
      </c>
      <c r="F1868" s="57">
        <v>0</v>
      </c>
      <c r="G1868" s="57">
        <v>0</v>
      </c>
      <c r="H1868" s="57">
        <v>0.78688524599999998</v>
      </c>
      <c r="I1868" s="57">
        <v>0</v>
      </c>
    </row>
    <row r="1869" spans="1:9" x14ac:dyDescent="0.15">
      <c r="A1869" s="35">
        <v>1999</v>
      </c>
      <c r="B1869" s="57">
        <v>0</v>
      </c>
      <c r="C1869" s="57">
        <v>0</v>
      </c>
      <c r="D1869" s="57">
        <v>0</v>
      </c>
      <c r="E1869" s="57">
        <v>0</v>
      </c>
      <c r="F1869" s="57">
        <v>0</v>
      </c>
      <c r="G1869" s="57">
        <v>0</v>
      </c>
      <c r="H1869" s="57">
        <v>0.80434782599999999</v>
      </c>
      <c r="I1869" s="57">
        <v>0</v>
      </c>
    </row>
    <row r="1870" spans="1:9" x14ac:dyDescent="0.15">
      <c r="A1870" s="35">
        <v>2000</v>
      </c>
      <c r="B1870" s="57">
        <v>0</v>
      </c>
      <c r="C1870" s="57">
        <v>0</v>
      </c>
      <c r="D1870" s="57">
        <v>0</v>
      </c>
      <c r="E1870" s="57">
        <v>0</v>
      </c>
      <c r="F1870" s="57">
        <v>0</v>
      </c>
      <c r="G1870" s="57">
        <v>0</v>
      </c>
      <c r="H1870" s="57">
        <v>0.787878788</v>
      </c>
      <c r="I1870" s="57">
        <v>1</v>
      </c>
    </row>
    <row r="1871" spans="1:9" x14ac:dyDescent="0.15">
      <c r="A1871" s="35">
        <v>2001</v>
      </c>
      <c r="B1871" s="57">
        <v>0</v>
      </c>
      <c r="C1871" s="57">
        <v>0</v>
      </c>
      <c r="D1871" s="57">
        <v>0</v>
      </c>
      <c r="E1871" s="57">
        <v>0</v>
      </c>
      <c r="F1871" s="57">
        <v>0</v>
      </c>
      <c r="G1871" s="57">
        <v>0</v>
      </c>
      <c r="H1871" s="57">
        <v>0.76119402999999997</v>
      </c>
      <c r="I1871" s="57">
        <v>2</v>
      </c>
    </row>
    <row r="1872" spans="1:9" x14ac:dyDescent="0.15">
      <c r="A1872" s="35">
        <v>2002</v>
      </c>
      <c r="B1872" s="57">
        <v>0</v>
      </c>
      <c r="C1872" s="57">
        <v>0</v>
      </c>
      <c r="D1872" s="57">
        <v>0</v>
      </c>
      <c r="E1872" s="57">
        <v>0</v>
      </c>
      <c r="F1872" s="57">
        <v>0</v>
      </c>
      <c r="G1872" s="57">
        <v>0</v>
      </c>
      <c r="H1872" s="57">
        <v>0.743243243</v>
      </c>
      <c r="I1872" s="57">
        <v>0</v>
      </c>
    </row>
    <row r="1873" spans="1:9" x14ac:dyDescent="0.15">
      <c r="A1873" s="35">
        <v>2003</v>
      </c>
      <c r="B1873" s="57">
        <v>0</v>
      </c>
      <c r="C1873" s="57">
        <v>0</v>
      </c>
      <c r="D1873" s="57">
        <v>0</v>
      </c>
      <c r="E1873" s="57">
        <v>0</v>
      </c>
      <c r="F1873" s="57">
        <v>0</v>
      </c>
      <c r="G1873" s="57">
        <v>0</v>
      </c>
      <c r="H1873" s="57">
        <v>0.76623376600000004</v>
      </c>
      <c r="I1873" s="57">
        <v>1</v>
      </c>
    </row>
    <row r="1874" spans="1:9" x14ac:dyDescent="0.15">
      <c r="A1874" s="35">
        <v>2004</v>
      </c>
      <c r="B1874" s="57">
        <v>0</v>
      </c>
      <c r="C1874" s="57">
        <v>0</v>
      </c>
      <c r="D1874" s="57">
        <v>0</v>
      </c>
      <c r="E1874" s="57">
        <v>0</v>
      </c>
      <c r="F1874" s="57">
        <v>0</v>
      </c>
      <c r="G1874" s="57">
        <v>0</v>
      </c>
      <c r="H1874" s="57">
        <v>0.73611111100000004</v>
      </c>
      <c r="I1874" s="57">
        <v>1</v>
      </c>
    </row>
    <row r="1875" spans="1:9" x14ac:dyDescent="0.15">
      <c r="A1875" s="35">
        <v>2005</v>
      </c>
      <c r="B1875" s="57">
        <v>0</v>
      </c>
      <c r="C1875" s="57">
        <v>0</v>
      </c>
      <c r="D1875" s="57">
        <v>0</v>
      </c>
      <c r="E1875" s="57">
        <v>0</v>
      </c>
      <c r="F1875" s="57">
        <v>0</v>
      </c>
      <c r="G1875" s="57">
        <v>0</v>
      </c>
      <c r="H1875" s="57">
        <v>0.78378378400000004</v>
      </c>
      <c r="I1875" s="57">
        <v>0</v>
      </c>
    </row>
    <row r="1876" spans="1:9" x14ac:dyDescent="0.15">
      <c r="A1876" s="35">
        <v>2006</v>
      </c>
      <c r="B1876" s="57">
        <v>0</v>
      </c>
      <c r="C1876" s="57">
        <v>0</v>
      </c>
      <c r="D1876" s="57">
        <v>0</v>
      </c>
      <c r="E1876" s="57">
        <v>0</v>
      </c>
      <c r="F1876" s="57">
        <v>0</v>
      </c>
      <c r="G1876" s="57">
        <v>0</v>
      </c>
      <c r="H1876" s="57">
        <v>0.78865979399999997</v>
      </c>
      <c r="I1876" s="57">
        <v>1</v>
      </c>
    </row>
    <row r="1877" spans="1:9" x14ac:dyDescent="0.15">
      <c r="A1877" s="35">
        <v>2007</v>
      </c>
      <c r="B1877" s="57">
        <v>0</v>
      </c>
      <c r="C1877" s="57">
        <v>0</v>
      </c>
      <c r="D1877" s="57">
        <v>0</v>
      </c>
      <c r="E1877" s="57">
        <v>0</v>
      </c>
      <c r="F1877" s="57">
        <v>0</v>
      </c>
      <c r="G1877" s="57">
        <v>0</v>
      </c>
      <c r="H1877" s="57">
        <v>0.78205128199999996</v>
      </c>
      <c r="I1877" s="57">
        <v>0</v>
      </c>
    </row>
    <row r="1878" spans="1:9" x14ac:dyDescent="0.15">
      <c r="A1878" s="35">
        <v>2008</v>
      </c>
      <c r="B1878" s="57">
        <v>0</v>
      </c>
      <c r="C1878" s="57">
        <v>0</v>
      </c>
      <c r="D1878" s="57">
        <v>0</v>
      </c>
      <c r="E1878" s="57">
        <v>0</v>
      </c>
      <c r="F1878" s="57">
        <v>0</v>
      </c>
      <c r="G1878" s="57">
        <v>0</v>
      </c>
      <c r="H1878" s="57">
        <v>0.77205882400000003</v>
      </c>
      <c r="I1878" s="57">
        <v>1</v>
      </c>
    </row>
    <row r="1879" spans="1:9" x14ac:dyDescent="0.15">
      <c r="A1879" s="35">
        <v>2009</v>
      </c>
      <c r="B1879" s="57">
        <v>0</v>
      </c>
      <c r="C1879" s="57">
        <v>0</v>
      </c>
      <c r="D1879" s="57">
        <v>0</v>
      </c>
      <c r="E1879" s="57">
        <v>0</v>
      </c>
      <c r="F1879" s="57">
        <v>0</v>
      </c>
      <c r="G1879" s="57">
        <v>0</v>
      </c>
      <c r="H1879" s="57">
        <v>0.72794117599999997</v>
      </c>
      <c r="I1879" s="57">
        <v>0</v>
      </c>
    </row>
    <row r="1880" spans="1:9" x14ac:dyDescent="0.15">
      <c r="A1880" s="35">
        <v>2010</v>
      </c>
      <c r="B1880" s="57">
        <v>0</v>
      </c>
      <c r="C1880" s="57">
        <v>0</v>
      </c>
      <c r="D1880" s="57">
        <v>0</v>
      </c>
      <c r="E1880" s="57">
        <v>0</v>
      </c>
      <c r="F1880" s="57">
        <v>0</v>
      </c>
      <c r="G1880" s="57">
        <v>0</v>
      </c>
      <c r="H1880" s="57">
        <v>0.74637681199999995</v>
      </c>
      <c r="I1880" s="57">
        <v>0</v>
      </c>
    </row>
    <row r="1881" spans="1:9" x14ac:dyDescent="0.15">
      <c r="A1881" s="35">
        <v>2011</v>
      </c>
      <c r="B1881" s="57">
        <v>0</v>
      </c>
      <c r="C1881" s="57">
        <v>0</v>
      </c>
      <c r="D1881" s="57">
        <v>0</v>
      </c>
      <c r="E1881" s="57">
        <v>0</v>
      </c>
      <c r="F1881" s="57">
        <v>0</v>
      </c>
      <c r="G1881" s="57">
        <v>0</v>
      </c>
      <c r="H1881" s="57">
        <v>0.6875</v>
      </c>
      <c r="I1881" s="57">
        <v>0</v>
      </c>
    </row>
    <row r="1882" spans="1:9" x14ac:dyDescent="0.15">
      <c r="A1882" s="35">
        <v>2012</v>
      </c>
      <c r="B1882" s="57">
        <v>0</v>
      </c>
      <c r="C1882" s="57">
        <v>0</v>
      </c>
      <c r="D1882" s="57">
        <v>0</v>
      </c>
      <c r="E1882" s="57">
        <v>0</v>
      </c>
      <c r="F1882" s="57">
        <v>0</v>
      </c>
      <c r="G1882" s="57">
        <v>0</v>
      </c>
      <c r="H1882" s="57">
        <v>0.77027027000000003</v>
      </c>
      <c r="I1882" s="57">
        <v>0</v>
      </c>
    </row>
    <row r="1883" spans="1:9" x14ac:dyDescent="0.15">
      <c r="A1883" s="35">
        <v>2013</v>
      </c>
      <c r="B1883" s="57">
        <v>0</v>
      </c>
      <c r="C1883" s="57">
        <v>0</v>
      </c>
      <c r="D1883" s="57">
        <v>0</v>
      </c>
      <c r="E1883" s="57">
        <v>0</v>
      </c>
      <c r="F1883" s="57">
        <v>0</v>
      </c>
      <c r="G1883" s="57">
        <v>0</v>
      </c>
      <c r="H1883" s="57">
        <v>0.72580645200000005</v>
      </c>
      <c r="I1883" s="57">
        <v>0</v>
      </c>
    </row>
    <row r="1884" spans="1:9" x14ac:dyDescent="0.15">
      <c r="A1884" s="35">
        <v>2014</v>
      </c>
      <c r="B1884" s="57">
        <v>0</v>
      </c>
      <c r="C1884" s="57">
        <v>0</v>
      </c>
      <c r="D1884" s="57">
        <v>0</v>
      </c>
      <c r="E1884" s="57">
        <v>0</v>
      </c>
      <c r="F1884" s="57">
        <v>0</v>
      </c>
      <c r="G1884" s="57">
        <v>0</v>
      </c>
      <c r="H1884" s="57">
        <v>0.72784810099999997</v>
      </c>
      <c r="I1884" s="57">
        <v>0</v>
      </c>
    </row>
    <row r="1885" spans="1:9" x14ac:dyDescent="0.15">
      <c r="A1885" s="35">
        <v>2015</v>
      </c>
      <c r="B1885" s="57">
        <v>0</v>
      </c>
      <c r="C1885" s="57">
        <v>0</v>
      </c>
      <c r="D1885" s="57">
        <v>0</v>
      </c>
      <c r="E1885" s="57">
        <v>0</v>
      </c>
      <c r="F1885" s="57">
        <v>0</v>
      </c>
      <c r="G1885" s="57">
        <v>0</v>
      </c>
      <c r="H1885" s="57">
        <v>0.69736842099999996</v>
      </c>
      <c r="I1885" s="57">
        <v>0</v>
      </c>
    </row>
    <row r="1886" spans="1:9" x14ac:dyDescent="0.15">
      <c r="A1886" s="35">
        <v>2016</v>
      </c>
      <c r="B1886" s="57">
        <v>0</v>
      </c>
      <c r="C1886" s="57">
        <v>0</v>
      </c>
      <c r="D1886" s="57">
        <v>0</v>
      </c>
      <c r="E1886" s="57">
        <v>0</v>
      </c>
      <c r="F1886" s="57">
        <v>0</v>
      </c>
      <c r="G1886" s="57">
        <v>0</v>
      </c>
      <c r="H1886" s="57">
        <v>0.73417721499999999</v>
      </c>
      <c r="I1886" s="57">
        <v>0</v>
      </c>
    </row>
    <row r="1887" spans="1:9" x14ac:dyDescent="0.15">
      <c r="A1887" s="35">
        <v>2017</v>
      </c>
      <c r="B1887" s="57">
        <v>0</v>
      </c>
      <c r="C1887" s="57">
        <v>0</v>
      </c>
      <c r="D1887" s="57">
        <v>0</v>
      </c>
      <c r="E1887" s="57">
        <v>0</v>
      </c>
      <c r="F1887" s="57">
        <v>0</v>
      </c>
      <c r="G1887" s="57">
        <v>0</v>
      </c>
      <c r="H1887" s="57">
        <v>0.74431818199999999</v>
      </c>
      <c r="I1887" s="57">
        <v>0</v>
      </c>
    </row>
    <row r="1888" spans="1:9" x14ac:dyDescent="0.15">
      <c r="A1888" s="35">
        <v>2018</v>
      </c>
      <c r="B1888" s="57">
        <v>0</v>
      </c>
      <c r="C1888" s="57">
        <v>0</v>
      </c>
      <c r="D1888" s="57">
        <v>0</v>
      </c>
      <c r="E1888" s="57">
        <v>0</v>
      </c>
      <c r="F1888" s="57">
        <v>0</v>
      </c>
      <c r="G1888" s="57">
        <v>0</v>
      </c>
      <c r="H1888" s="57">
        <v>0.73118279600000002</v>
      </c>
      <c r="I1888" s="57">
        <v>0</v>
      </c>
    </row>
    <row r="1889" spans="1:9" x14ac:dyDescent="0.15">
      <c r="A1889" s="35">
        <v>2019</v>
      </c>
      <c r="B1889" s="57">
        <v>0</v>
      </c>
      <c r="C1889" s="57">
        <v>0</v>
      </c>
      <c r="D1889" s="57">
        <v>0</v>
      </c>
      <c r="E1889" s="57">
        <v>0</v>
      </c>
      <c r="F1889" s="57">
        <v>0</v>
      </c>
      <c r="G1889" s="57">
        <v>0</v>
      </c>
      <c r="H1889" s="57">
        <v>0.73157894700000003</v>
      </c>
      <c r="I1889" s="57">
        <v>1</v>
      </c>
    </row>
    <row r="1890" spans="1:9" x14ac:dyDescent="0.15">
      <c r="A1890" s="35">
        <v>2020</v>
      </c>
      <c r="B1890" s="57">
        <v>0</v>
      </c>
      <c r="C1890" s="57">
        <v>0</v>
      </c>
      <c r="D1890" s="57">
        <v>0</v>
      </c>
      <c r="E1890" s="57">
        <v>0</v>
      </c>
      <c r="F1890" s="57">
        <v>0</v>
      </c>
      <c r="G1890" s="57">
        <v>0</v>
      </c>
      <c r="H1890" s="57">
        <v>0.787878788</v>
      </c>
      <c r="I1890" s="57">
        <v>0</v>
      </c>
    </row>
    <row r="1891" spans="1:9" x14ac:dyDescent="0.15">
      <c r="A1891" s="35">
        <v>2021</v>
      </c>
      <c r="B1891" s="57">
        <v>0</v>
      </c>
      <c r="C1891" s="57">
        <v>0</v>
      </c>
      <c r="D1891" s="57">
        <v>0</v>
      </c>
      <c r="E1891" s="57">
        <v>0</v>
      </c>
      <c r="F1891" s="57">
        <v>0</v>
      </c>
      <c r="G1891" s="57">
        <v>0</v>
      </c>
      <c r="H1891" s="57">
        <v>0.71341463400000005</v>
      </c>
      <c r="I1891" s="57">
        <v>0</v>
      </c>
    </row>
    <row r="1892" spans="1:9" x14ac:dyDescent="0.15">
      <c r="A1892" s="35">
        <v>2022</v>
      </c>
      <c r="B1892" s="57">
        <v>0</v>
      </c>
      <c r="C1892" s="57">
        <v>0</v>
      </c>
      <c r="D1892" s="57">
        <v>0</v>
      </c>
      <c r="E1892" s="57">
        <v>0</v>
      </c>
      <c r="F1892" s="57">
        <v>0</v>
      </c>
      <c r="G1892" s="57">
        <v>0</v>
      </c>
      <c r="H1892" s="57">
        <v>0.66666666699999999</v>
      </c>
      <c r="I1892" s="57">
        <v>0</v>
      </c>
    </row>
    <row r="1893" spans="1:9" x14ac:dyDescent="0.15">
      <c r="A1893" s="35">
        <v>2023</v>
      </c>
      <c r="B1893" s="57">
        <v>0</v>
      </c>
      <c r="C1893" s="57">
        <v>0</v>
      </c>
      <c r="D1893" s="57">
        <v>0</v>
      </c>
      <c r="E1893" s="57">
        <v>0</v>
      </c>
      <c r="F1893" s="57">
        <v>0</v>
      </c>
      <c r="G1893" s="57">
        <v>0</v>
      </c>
      <c r="H1893" s="57">
        <v>0.655405405</v>
      </c>
      <c r="I1893" s="57">
        <v>0</v>
      </c>
    </row>
    <row r="1894" spans="1:9" s="59" customFormat="1" x14ac:dyDescent="0.15">
      <c r="A1894" s="55">
        <v>1992</v>
      </c>
      <c r="B1894" s="58">
        <v>0</v>
      </c>
      <c r="C1894" s="58">
        <v>0</v>
      </c>
      <c r="D1894" s="58">
        <v>0</v>
      </c>
      <c r="E1894" s="58">
        <v>0</v>
      </c>
      <c r="F1894" s="58">
        <v>0</v>
      </c>
      <c r="G1894" s="58">
        <v>1</v>
      </c>
      <c r="H1894" s="58">
        <v>0.93661971799999999</v>
      </c>
      <c r="I1894" s="58">
        <v>0</v>
      </c>
    </row>
    <row r="1895" spans="1:9" s="59" customFormat="1" x14ac:dyDescent="0.15">
      <c r="A1895" s="55">
        <v>1993</v>
      </c>
      <c r="B1895" s="58">
        <v>0</v>
      </c>
      <c r="C1895" s="58">
        <v>0</v>
      </c>
      <c r="D1895" s="58">
        <v>0</v>
      </c>
      <c r="E1895" s="58">
        <v>0</v>
      </c>
      <c r="F1895" s="58">
        <v>0</v>
      </c>
      <c r="G1895" s="58">
        <v>1</v>
      </c>
      <c r="H1895" s="58">
        <v>0.90833333299999997</v>
      </c>
      <c r="I1895" s="58">
        <v>0</v>
      </c>
    </row>
    <row r="1896" spans="1:9" s="59" customFormat="1" x14ac:dyDescent="0.15">
      <c r="A1896" s="55">
        <v>1994</v>
      </c>
      <c r="B1896" s="58">
        <v>0</v>
      </c>
      <c r="C1896" s="58">
        <v>0</v>
      </c>
      <c r="D1896" s="58">
        <v>0</v>
      </c>
      <c r="E1896" s="58">
        <v>0</v>
      </c>
      <c r="F1896" s="58">
        <v>0</v>
      </c>
      <c r="G1896" s="58">
        <v>1</v>
      </c>
      <c r="H1896" s="58">
        <v>0.875</v>
      </c>
      <c r="I1896" s="58">
        <v>1</v>
      </c>
    </row>
    <row r="1897" spans="1:9" s="59" customFormat="1" x14ac:dyDescent="0.15">
      <c r="A1897" s="55">
        <v>1995</v>
      </c>
      <c r="B1897" s="58">
        <v>0</v>
      </c>
      <c r="C1897" s="58">
        <v>0</v>
      </c>
      <c r="D1897" s="58">
        <v>0</v>
      </c>
      <c r="E1897" s="58">
        <v>0</v>
      </c>
      <c r="F1897" s="58">
        <v>0</v>
      </c>
      <c r="G1897" s="58">
        <v>1</v>
      </c>
      <c r="H1897" s="58">
        <v>0.90666666699999998</v>
      </c>
      <c r="I1897" s="58">
        <v>0</v>
      </c>
    </row>
    <row r="1898" spans="1:9" s="59" customFormat="1" x14ac:dyDescent="0.15">
      <c r="A1898" s="55">
        <v>1996</v>
      </c>
      <c r="B1898" s="58">
        <v>0</v>
      </c>
      <c r="C1898" s="58">
        <v>0</v>
      </c>
      <c r="D1898" s="58">
        <v>0</v>
      </c>
      <c r="E1898" s="58">
        <v>0</v>
      </c>
      <c r="F1898" s="58">
        <v>0</v>
      </c>
      <c r="G1898" s="58">
        <v>1</v>
      </c>
      <c r="H1898" s="58">
        <v>0.9</v>
      </c>
      <c r="I1898" s="58">
        <v>0</v>
      </c>
    </row>
    <row r="1899" spans="1:9" s="59" customFormat="1" x14ac:dyDescent="0.15">
      <c r="A1899" s="55">
        <v>1997</v>
      </c>
      <c r="B1899" s="58">
        <v>0</v>
      </c>
      <c r="C1899" s="58">
        <v>0</v>
      </c>
      <c r="D1899" s="58">
        <v>0</v>
      </c>
      <c r="E1899" s="58">
        <v>0</v>
      </c>
      <c r="F1899" s="58">
        <v>0</v>
      </c>
      <c r="G1899" s="58">
        <v>1</v>
      </c>
      <c r="H1899" s="58">
        <v>0.92253521100000002</v>
      </c>
      <c r="I1899" s="58">
        <v>0</v>
      </c>
    </row>
    <row r="1900" spans="1:9" s="59" customFormat="1" x14ac:dyDescent="0.15">
      <c r="A1900" s="55">
        <v>1998</v>
      </c>
      <c r="B1900" s="58">
        <v>0</v>
      </c>
      <c r="C1900" s="58">
        <v>0</v>
      </c>
      <c r="D1900" s="58">
        <v>0</v>
      </c>
      <c r="E1900" s="58">
        <v>0</v>
      </c>
      <c r="F1900" s="58">
        <v>0</v>
      </c>
      <c r="G1900" s="58">
        <v>1</v>
      </c>
      <c r="H1900" s="58">
        <v>0.88524590199999997</v>
      </c>
      <c r="I1900" s="58">
        <v>0</v>
      </c>
    </row>
    <row r="1901" spans="1:9" s="59" customFormat="1" x14ac:dyDescent="0.15">
      <c r="A1901" s="55">
        <v>1999</v>
      </c>
      <c r="B1901" s="58">
        <v>0</v>
      </c>
      <c r="C1901" s="58">
        <v>0</v>
      </c>
      <c r="D1901" s="58">
        <v>0</v>
      </c>
      <c r="E1901" s="58">
        <v>0</v>
      </c>
      <c r="F1901" s="58">
        <v>0</v>
      </c>
      <c r="G1901" s="58">
        <v>1</v>
      </c>
      <c r="H1901" s="58">
        <v>0.86764705900000005</v>
      </c>
      <c r="I1901" s="58">
        <v>0</v>
      </c>
    </row>
    <row r="1902" spans="1:9" s="59" customFormat="1" x14ac:dyDescent="0.15">
      <c r="A1902" s="55">
        <v>2000</v>
      </c>
      <c r="B1902" s="58">
        <v>0</v>
      </c>
      <c r="C1902" s="58">
        <v>0</v>
      </c>
      <c r="D1902" s="58">
        <v>0</v>
      </c>
      <c r="E1902" s="58">
        <v>0</v>
      </c>
      <c r="F1902" s="58">
        <v>0</v>
      </c>
      <c r="G1902" s="58">
        <v>1</v>
      </c>
      <c r="H1902" s="58">
        <v>0.86363636399999999</v>
      </c>
      <c r="I1902" s="58">
        <v>1</v>
      </c>
    </row>
    <row r="1903" spans="1:9" s="59" customFormat="1" x14ac:dyDescent="0.15">
      <c r="A1903" s="55">
        <v>2001</v>
      </c>
      <c r="B1903" s="58">
        <v>0</v>
      </c>
      <c r="C1903" s="58">
        <v>0</v>
      </c>
      <c r="D1903" s="58">
        <v>0</v>
      </c>
      <c r="E1903" s="58">
        <v>0</v>
      </c>
      <c r="F1903" s="58">
        <v>0</v>
      </c>
      <c r="G1903" s="58">
        <v>1</v>
      </c>
      <c r="H1903" s="58">
        <v>0.893939394</v>
      </c>
      <c r="I1903" s="58">
        <v>0</v>
      </c>
    </row>
    <row r="1904" spans="1:9" s="59" customFormat="1" x14ac:dyDescent="0.15">
      <c r="A1904" s="55">
        <v>2002</v>
      </c>
      <c r="B1904" s="58">
        <v>0</v>
      </c>
      <c r="C1904" s="58">
        <v>0</v>
      </c>
      <c r="D1904" s="58">
        <v>0</v>
      </c>
      <c r="E1904" s="58">
        <v>0</v>
      </c>
      <c r="F1904" s="58">
        <v>0</v>
      </c>
      <c r="G1904" s="58">
        <v>1</v>
      </c>
      <c r="H1904" s="58">
        <v>0.89189189199999996</v>
      </c>
      <c r="I1904" s="58">
        <v>0</v>
      </c>
    </row>
    <row r="1905" spans="1:9" s="59" customFormat="1" x14ac:dyDescent="0.15">
      <c r="A1905" s="55">
        <v>2003</v>
      </c>
      <c r="B1905" s="58">
        <v>0</v>
      </c>
      <c r="C1905" s="58">
        <v>0</v>
      </c>
      <c r="D1905" s="58">
        <v>0</v>
      </c>
      <c r="E1905" s="58">
        <v>0</v>
      </c>
      <c r="F1905" s="58">
        <v>0</v>
      </c>
      <c r="G1905" s="58">
        <v>1</v>
      </c>
      <c r="H1905" s="58">
        <v>0.86363636399999999</v>
      </c>
      <c r="I1905" s="58">
        <v>1</v>
      </c>
    </row>
    <row r="1906" spans="1:9" s="59" customFormat="1" x14ac:dyDescent="0.15">
      <c r="A1906" s="55">
        <v>2004</v>
      </c>
      <c r="B1906" s="58">
        <v>0</v>
      </c>
      <c r="C1906" s="58">
        <v>0</v>
      </c>
      <c r="D1906" s="58">
        <v>0</v>
      </c>
      <c r="E1906" s="58">
        <v>0</v>
      </c>
      <c r="F1906" s="58">
        <v>0</v>
      </c>
      <c r="G1906" s="58">
        <v>1</v>
      </c>
      <c r="H1906" s="58">
        <v>0.91666666699999999</v>
      </c>
      <c r="I1906" s="58">
        <v>1</v>
      </c>
    </row>
    <row r="1907" spans="1:9" s="59" customFormat="1" x14ac:dyDescent="0.15">
      <c r="A1907" s="55">
        <v>2005</v>
      </c>
      <c r="B1907" s="58">
        <v>0</v>
      </c>
      <c r="C1907" s="58">
        <v>0</v>
      </c>
      <c r="D1907" s="58">
        <v>0</v>
      </c>
      <c r="E1907" s="58">
        <v>0</v>
      </c>
      <c r="F1907" s="58">
        <v>0</v>
      </c>
      <c r="G1907" s="58">
        <v>1</v>
      </c>
      <c r="H1907" s="58">
        <v>0.87837837799999996</v>
      </c>
      <c r="I1907" s="58">
        <v>0</v>
      </c>
    </row>
    <row r="1908" spans="1:9" s="59" customFormat="1" x14ac:dyDescent="0.15">
      <c r="A1908" s="55">
        <v>2006</v>
      </c>
      <c r="B1908" s="58">
        <v>0</v>
      </c>
      <c r="C1908" s="58">
        <v>0</v>
      </c>
      <c r="D1908" s="58">
        <v>0</v>
      </c>
      <c r="E1908" s="58">
        <v>0</v>
      </c>
      <c r="F1908" s="58">
        <v>0</v>
      </c>
      <c r="G1908" s="58">
        <v>1</v>
      </c>
      <c r="H1908" s="58">
        <v>0.921875</v>
      </c>
      <c r="I1908" s="58">
        <v>0</v>
      </c>
    </row>
    <row r="1909" spans="1:9" s="59" customFormat="1" x14ac:dyDescent="0.15">
      <c r="A1909" s="55">
        <v>2007</v>
      </c>
      <c r="B1909" s="58">
        <v>0</v>
      </c>
      <c r="C1909" s="58">
        <v>0</v>
      </c>
      <c r="D1909" s="58">
        <v>0</v>
      </c>
      <c r="E1909" s="58">
        <v>0</v>
      </c>
      <c r="F1909" s="58">
        <v>0</v>
      </c>
      <c r="G1909" s="58">
        <v>1</v>
      </c>
      <c r="H1909" s="58">
        <v>0.89102564100000003</v>
      </c>
      <c r="I1909" s="58">
        <v>1</v>
      </c>
    </row>
    <row r="1910" spans="1:9" s="59" customFormat="1" x14ac:dyDescent="0.15">
      <c r="A1910" s="55">
        <v>2008</v>
      </c>
      <c r="B1910" s="58">
        <v>0</v>
      </c>
      <c r="C1910" s="58">
        <v>0</v>
      </c>
      <c r="D1910" s="58">
        <v>0</v>
      </c>
      <c r="E1910" s="58">
        <v>0</v>
      </c>
      <c r="F1910" s="58">
        <v>0</v>
      </c>
      <c r="G1910" s="58">
        <v>1</v>
      </c>
      <c r="H1910" s="58">
        <v>0.860294118</v>
      </c>
      <c r="I1910" s="58">
        <v>1</v>
      </c>
    </row>
    <row r="1911" spans="1:9" s="59" customFormat="1" x14ac:dyDescent="0.15">
      <c r="A1911" s="55">
        <v>2009</v>
      </c>
      <c r="B1911" s="58">
        <v>0</v>
      </c>
      <c r="C1911" s="58">
        <v>0</v>
      </c>
      <c r="D1911" s="58">
        <v>0</v>
      </c>
      <c r="E1911" s="58">
        <v>0</v>
      </c>
      <c r="F1911" s="58">
        <v>0</v>
      </c>
      <c r="G1911" s="58">
        <v>1</v>
      </c>
      <c r="H1911" s="58">
        <v>0.86764705900000005</v>
      </c>
      <c r="I1911" s="58">
        <v>0</v>
      </c>
    </row>
    <row r="1912" spans="1:9" s="59" customFormat="1" x14ac:dyDescent="0.15">
      <c r="A1912" s="55">
        <v>2010</v>
      </c>
      <c r="B1912" s="58">
        <v>0</v>
      </c>
      <c r="C1912" s="58">
        <v>0</v>
      </c>
      <c r="D1912" s="58">
        <v>0</v>
      </c>
      <c r="E1912" s="58">
        <v>0</v>
      </c>
      <c r="F1912" s="58">
        <v>0</v>
      </c>
      <c r="G1912" s="58">
        <v>1</v>
      </c>
      <c r="H1912" s="58">
        <v>0.87681159399999997</v>
      </c>
      <c r="I1912" s="58">
        <v>0</v>
      </c>
    </row>
    <row r="1913" spans="1:9" s="59" customFormat="1" x14ac:dyDescent="0.15">
      <c r="A1913" s="55">
        <v>2011</v>
      </c>
      <c r="B1913" s="58">
        <v>0</v>
      </c>
      <c r="C1913" s="58">
        <v>0</v>
      </c>
      <c r="D1913" s="58">
        <v>0</v>
      </c>
      <c r="E1913" s="58">
        <v>0</v>
      </c>
      <c r="F1913" s="58">
        <v>0</v>
      </c>
      <c r="G1913" s="58">
        <v>1</v>
      </c>
      <c r="H1913" s="58">
        <v>0.86458333300000001</v>
      </c>
      <c r="I1913" s="58">
        <v>0</v>
      </c>
    </row>
    <row r="1914" spans="1:9" s="59" customFormat="1" x14ac:dyDescent="0.15">
      <c r="A1914" s="55">
        <v>2012</v>
      </c>
      <c r="B1914" s="58">
        <v>0</v>
      </c>
      <c r="C1914" s="58">
        <v>0</v>
      </c>
      <c r="D1914" s="58">
        <v>0</v>
      </c>
      <c r="E1914" s="58">
        <v>0</v>
      </c>
      <c r="F1914" s="58">
        <v>0</v>
      </c>
      <c r="G1914" s="58">
        <v>1</v>
      </c>
      <c r="H1914" s="58">
        <v>0.89189189199999996</v>
      </c>
      <c r="I1914" s="58">
        <v>0</v>
      </c>
    </row>
    <row r="1915" spans="1:9" s="59" customFormat="1" x14ac:dyDescent="0.15">
      <c r="A1915" s="55">
        <v>2013</v>
      </c>
      <c r="B1915" s="58">
        <v>0</v>
      </c>
      <c r="C1915" s="58">
        <v>0</v>
      </c>
      <c r="D1915" s="58">
        <v>0</v>
      </c>
      <c r="E1915" s="58">
        <v>0</v>
      </c>
      <c r="F1915" s="58">
        <v>0</v>
      </c>
      <c r="G1915" s="58">
        <v>1</v>
      </c>
      <c r="H1915" s="58">
        <v>0.89516129</v>
      </c>
      <c r="I1915" s="58">
        <v>0</v>
      </c>
    </row>
    <row r="1916" spans="1:9" s="59" customFormat="1" x14ac:dyDescent="0.15">
      <c r="A1916" s="55">
        <v>2014</v>
      </c>
      <c r="B1916" s="58">
        <v>0</v>
      </c>
      <c r="C1916" s="58">
        <v>0</v>
      </c>
      <c r="D1916" s="58">
        <v>0</v>
      </c>
      <c r="E1916" s="58">
        <v>0</v>
      </c>
      <c r="F1916" s="58">
        <v>0</v>
      </c>
      <c r="G1916" s="58">
        <v>1</v>
      </c>
      <c r="H1916" s="58">
        <v>0.90384615400000001</v>
      </c>
      <c r="I1916" s="58">
        <v>0</v>
      </c>
    </row>
    <row r="1917" spans="1:9" s="59" customFormat="1" x14ac:dyDescent="0.15">
      <c r="A1917" s="55">
        <v>2015</v>
      </c>
      <c r="B1917" s="58">
        <v>0</v>
      </c>
      <c r="C1917" s="58">
        <v>0</v>
      </c>
      <c r="D1917" s="58">
        <v>0</v>
      </c>
      <c r="E1917" s="58">
        <v>0</v>
      </c>
      <c r="F1917" s="58">
        <v>0</v>
      </c>
      <c r="G1917" s="58">
        <v>1</v>
      </c>
      <c r="H1917" s="58">
        <v>0.86184210500000002</v>
      </c>
      <c r="I1917" s="58">
        <v>1</v>
      </c>
    </row>
    <row r="1918" spans="1:9" s="59" customFormat="1" x14ac:dyDescent="0.15">
      <c r="A1918" s="55">
        <v>2016</v>
      </c>
      <c r="B1918" s="58">
        <v>0</v>
      </c>
      <c r="C1918" s="58">
        <v>0</v>
      </c>
      <c r="D1918" s="58">
        <v>0</v>
      </c>
      <c r="E1918" s="58">
        <v>0</v>
      </c>
      <c r="F1918" s="58">
        <v>0</v>
      </c>
      <c r="G1918" s="58">
        <v>1</v>
      </c>
      <c r="H1918" s="58">
        <v>0.88461538500000003</v>
      </c>
      <c r="I1918" s="58">
        <v>0</v>
      </c>
    </row>
    <row r="1919" spans="1:9" s="59" customFormat="1" x14ac:dyDescent="0.15">
      <c r="A1919" s="55">
        <v>2017</v>
      </c>
      <c r="B1919" s="58">
        <v>0</v>
      </c>
      <c r="C1919" s="58">
        <v>0</v>
      </c>
      <c r="D1919" s="58">
        <v>0</v>
      </c>
      <c r="E1919" s="58">
        <v>0</v>
      </c>
      <c r="F1919" s="58">
        <v>0</v>
      </c>
      <c r="G1919" s="58">
        <v>1</v>
      </c>
      <c r="H1919" s="58">
        <v>0.88764044900000005</v>
      </c>
      <c r="I1919" s="58">
        <v>0</v>
      </c>
    </row>
    <row r="1920" spans="1:9" s="59" customFormat="1" x14ac:dyDescent="0.15">
      <c r="A1920" s="55">
        <v>2018</v>
      </c>
      <c r="B1920" s="58">
        <v>0</v>
      </c>
      <c r="C1920" s="58">
        <v>0</v>
      </c>
      <c r="D1920" s="58">
        <v>0</v>
      </c>
      <c r="E1920" s="58">
        <v>0</v>
      </c>
      <c r="F1920" s="58">
        <v>0</v>
      </c>
      <c r="G1920" s="58">
        <v>1</v>
      </c>
      <c r="H1920" s="58">
        <v>0.87096774200000004</v>
      </c>
      <c r="I1920" s="58">
        <v>0</v>
      </c>
    </row>
    <row r="1921" spans="1:9" s="59" customFormat="1" x14ac:dyDescent="0.15">
      <c r="A1921" s="55">
        <v>2019</v>
      </c>
      <c r="B1921" s="58">
        <v>0</v>
      </c>
      <c r="C1921" s="58">
        <v>0</v>
      </c>
      <c r="D1921" s="58">
        <v>0</v>
      </c>
      <c r="E1921" s="58">
        <v>0</v>
      </c>
      <c r="F1921" s="58">
        <v>0</v>
      </c>
      <c r="G1921" s="58">
        <v>1</v>
      </c>
      <c r="H1921" s="58">
        <v>0.88947368400000004</v>
      </c>
      <c r="I1921" s="58">
        <v>0</v>
      </c>
    </row>
    <row r="1922" spans="1:9" s="59" customFormat="1" x14ac:dyDescent="0.15">
      <c r="A1922" s="55">
        <v>2020</v>
      </c>
      <c r="B1922" s="58">
        <v>0</v>
      </c>
      <c r="C1922" s="58">
        <v>0</v>
      </c>
      <c r="D1922" s="58">
        <v>0</v>
      </c>
      <c r="E1922" s="58">
        <v>0</v>
      </c>
      <c r="F1922" s="58">
        <v>0</v>
      </c>
      <c r="G1922" s="58">
        <v>1</v>
      </c>
      <c r="H1922" s="58">
        <v>0.88888888899999996</v>
      </c>
      <c r="I1922" s="58">
        <v>0</v>
      </c>
    </row>
    <row r="1923" spans="1:9" s="59" customFormat="1" x14ac:dyDescent="0.15">
      <c r="A1923" s="55">
        <v>2021</v>
      </c>
      <c r="B1923" s="58">
        <v>0</v>
      </c>
      <c r="C1923" s="58">
        <v>0</v>
      </c>
      <c r="D1923" s="58">
        <v>0</v>
      </c>
      <c r="E1923" s="58">
        <v>0</v>
      </c>
      <c r="F1923" s="58">
        <v>0</v>
      </c>
      <c r="G1923" s="58">
        <v>1</v>
      </c>
      <c r="H1923" s="58">
        <v>0.86144578299999996</v>
      </c>
      <c r="I1923" s="58">
        <v>0</v>
      </c>
    </row>
    <row r="1924" spans="1:9" s="59" customFormat="1" x14ac:dyDescent="0.15">
      <c r="A1924" s="55">
        <v>2022</v>
      </c>
      <c r="B1924" s="58">
        <v>0</v>
      </c>
      <c r="C1924" s="58">
        <v>0</v>
      </c>
      <c r="D1924" s="58">
        <v>0</v>
      </c>
      <c r="E1924" s="58">
        <v>0</v>
      </c>
      <c r="F1924" s="58">
        <v>0</v>
      </c>
      <c r="G1924" s="58">
        <v>1</v>
      </c>
      <c r="H1924" s="58">
        <v>0.84615384599999999</v>
      </c>
      <c r="I1924" s="58">
        <v>0</v>
      </c>
    </row>
    <row r="1925" spans="1:9" s="59" customFormat="1" x14ac:dyDescent="0.15">
      <c r="A1925" s="55">
        <v>2023</v>
      </c>
      <c r="B1925" s="58">
        <v>0</v>
      </c>
      <c r="C1925" s="58">
        <v>0</v>
      </c>
      <c r="D1925" s="58">
        <v>0</v>
      </c>
      <c r="E1925" s="58">
        <v>0</v>
      </c>
      <c r="F1925" s="58">
        <v>0</v>
      </c>
      <c r="G1925" s="58">
        <v>1</v>
      </c>
      <c r="H1925" s="58">
        <v>0.79729729699999996</v>
      </c>
      <c r="I1925" s="58">
        <v>1</v>
      </c>
    </row>
    <row r="1926" spans="1:9" x14ac:dyDescent="0.15">
      <c r="A1926" s="35">
        <v>1992</v>
      </c>
      <c r="B1926" s="57">
        <v>0</v>
      </c>
      <c r="C1926" s="57">
        <v>0</v>
      </c>
      <c r="D1926" s="57">
        <v>0</v>
      </c>
      <c r="E1926" s="57">
        <v>0</v>
      </c>
      <c r="F1926" s="57">
        <v>0</v>
      </c>
      <c r="G1926" s="57">
        <v>0</v>
      </c>
      <c r="H1926" s="57">
        <v>0.75352112699999996</v>
      </c>
      <c r="I1926" s="57">
        <v>0</v>
      </c>
    </row>
    <row r="1927" spans="1:9" x14ac:dyDescent="0.15">
      <c r="A1927" s="35">
        <v>1993</v>
      </c>
      <c r="B1927" s="57">
        <v>0</v>
      </c>
      <c r="C1927" s="57">
        <v>0</v>
      </c>
      <c r="D1927" s="57">
        <v>0</v>
      </c>
      <c r="E1927" s="57">
        <v>0</v>
      </c>
      <c r="F1927" s="57">
        <v>0</v>
      </c>
      <c r="G1927" s="57">
        <v>0</v>
      </c>
      <c r="H1927" s="57">
        <v>0.72131147500000004</v>
      </c>
      <c r="I1927" s="57">
        <v>0</v>
      </c>
    </row>
    <row r="1928" spans="1:9" x14ac:dyDescent="0.15">
      <c r="A1928" s="35">
        <v>1994</v>
      </c>
      <c r="B1928" s="57">
        <v>0</v>
      </c>
      <c r="C1928" s="57">
        <v>0</v>
      </c>
      <c r="D1928" s="57">
        <v>0</v>
      </c>
      <c r="E1928" s="57">
        <v>0</v>
      </c>
      <c r="F1928" s="57">
        <v>0</v>
      </c>
      <c r="G1928" s="57">
        <v>0</v>
      </c>
      <c r="H1928" s="57">
        <v>0.7421875</v>
      </c>
      <c r="I1928" s="57">
        <v>0</v>
      </c>
    </row>
    <row r="1929" spans="1:9" x14ac:dyDescent="0.15">
      <c r="A1929" s="35">
        <v>1995</v>
      </c>
      <c r="B1929" s="57">
        <v>0</v>
      </c>
      <c r="C1929" s="57">
        <v>0</v>
      </c>
      <c r="D1929" s="57">
        <v>0</v>
      </c>
      <c r="E1929" s="57">
        <v>0</v>
      </c>
      <c r="F1929" s="57">
        <v>0</v>
      </c>
      <c r="G1929" s="57">
        <v>0</v>
      </c>
      <c r="H1929" s="57">
        <v>0.73684210500000002</v>
      </c>
      <c r="I1929" s="57">
        <v>0</v>
      </c>
    </row>
    <row r="1930" spans="1:9" x14ac:dyDescent="0.15">
      <c r="A1930" s="35">
        <v>1996</v>
      </c>
      <c r="B1930" s="57">
        <v>0</v>
      </c>
      <c r="C1930" s="57">
        <v>0</v>
      </c>
      <c r="D1930" s="57">
        <v>0</v>
      </c>
      <c r="E1930" s="57">
        <v>0</v>
      </c>
      <c r="F1930" s="57">
        <v>0</v>
      </c>
      <c r="G1930" s="57">
        <v>0</v>
      </c>
      <c r="H1930" s="57">
        <v>0.73333333300000003</v>
      </c>
      <c r="I1930" s="57">
        <v>0</v>
      </c>
    </row>
    <row r="1931" spans="1:9" x14ac:dyDescent="0.15">
      <c r="A1931" s="35">
        <v>1997</v>
      </c>
      <c r="B1931" s="57">
        <v>0</v>
      </c>
      <c r="C1931" s="57">
        <v>0</v>
      </c>
      <c r="D1931" s="57">
        <v>0</v>
      </c>
      <c r="E1931" s="57">
        <v>0</v>
      </c>
      <c r="F1931" s="57">
        <v>0</v>
      </c>
      <c r="G1931" s="57">
        <v>0</v>
      </c>
      <c r="H1931" s="57">
        <v>0.79285714299999999</v>
      </c>
      <c r="I1931" s="57">
        <v>0</v>
      </c>
    </row>
    <row r="1932" spans="1:9" x14ac:dyDescent="0.15">
      <c r="A1932" s="35">
        <v>1998</v>
      </c>
      <c r="B1932" s="57">
        <v>0</v>
      </c>
      <c r="C1932" s="57">
        <v>7</v>
      </c>
      <c r="D1932" s="57">
        <v>0</v>
      </c>
      <c r="E1932" s="57">
        <v>0</v>
      </c>
      <c r="F1932" s="57">
        <v>0</v>
      </c>
      <c r="G1932" s="57">
        <v>0</v>
      </c>
      <c r="H1932" s="57">
        <v>0.77049180299999998</v>
      </c>
      <c r="I1932" s="57">
        <v>0</v>
      </c>
    </row>
    <row r="1933" spans="1:9" x14ac:dyDescent="0.15">
      <c r="A1933" s="35">
        <v>1999</v>
      </c>
      <c r="B1933" s="57">
        <v>0</v>
      </c>
      <c r="C1933" s="57">
        <v>7</v>
      </c>
      <c r="D1933" s="57">
        <v>0</v>
      </c>
      <c r="E1933" s="57">
        <v>0</v>
      </c>
      <c r="F1933" s="57">
        <v>0</v>
      </c>
      <c r="G1933" s="57">
        <v>0</v>
      </c>
      <c r="H1933" s="57">
        <v>0.753731343</v>
      </c>
      <c r="I1933" s="57">
        <v>0</v>
      </c>
    </row>
    <row r="1934" spans="1:9" x14ac:dyDescent="0.15">
      <c r="A1934" s="35">
        <v>2000</v>
      </c>
      <c r="B1934" s="57">
        <v>0</v>
      </c>
      <c r="C1934" s="57">
        <v>7</v>
      </c>
      <c r="D1934" s="57">
        <v>0</v>
      </c>
      <c r="E1934" s="57">
        <v>0</v>
      </c>
      <c r="F1934" s="57">
        <v>0</v>
      </c>
      <c r="G1934" s="57">
        <v>0</v>
      </c>
      <c r="H1934" s="57">
        <v>0.77692307699999996</v>
      </c>
      <c r="I1934" s="57">
        <v>1</v>
      </c>
    </row>
    <row r="1935" spans="1:9" x14ac:dyDescent="0.15">
      <c r="A1935" s="35">
        <v>2001</v>
      </c>
      <c r="B1935" s="57">
        <v>0</v>
      </c>
      <c r="C1935" s="57">
        <v>0</v>
      </c>
      <c r="D1935" s="57">
        <v>0</v>
      </c>
      <c r="E1935" s="57">
        <v>0</v>
      </c>
      <c r="F1935" s="57">
        <v>0</v>
      </c>
      <c r="G1935" s="57">
        <v>0</v>
      </c>
      <c r="H1935" s="57">
        <v>0.77777777800000003</v>
      </c>
      <c r="I1935" s="57">
        <v>0</v>
      </c>
    </row>
    <row r="1936" spans="1:9" x14ac:dyDescent="0.15">
      <c r="A1936" s="35">
        <v>2002</v>
      </c>
      <c r="B1936" s="57">
        <v>0</v>
      </c>
      <c r="C1936" s="57">
        <v>7</v>
      </c>
      <c r="D1936" s="57">
        <v>0</v>
      </c>
      <c r="E1936" s="57">
        <v>0</v>
      </c>
      <c r="F1936" s="57">
        <v>0</v>
      </c>
      <c r="G1936" s="57">
        <v>0</v>
      </c>
      <c r="H1936" s="57">
        <v>0.75342465800000002</v>
      </c>
      <c r="I1936" s="57">
        <v>0</v>
      </c>
    </row>
    <row r="1937" spans="1:9" x14ac:dyDescent="0.15">
      <c r="A1937" s="35">
        <v>2003</v>
      </c>
      <c r="B1937" s="57">
        <v>0</v>
      </c>
      <c r="C1937" s="57">
        <v>7</v>
      </c>
      <c r="D1937" s="57">
        <v>0</v>
      </c>
      <c r="E1937" s="57">
        <v>0</v>
      </c>
      <c r="F1937" s="57">
        <v>0</v>
      </c>
      <c r="G1937" s="57">
        <v>0</v>
      </c>
      <c r="H1937" s="57">
        <v>0.77027027000000003</v>
      </c>
      <c r="I1937" s="57">
        <v>0</v>
      </c>
    </row>
    <row r="1938" spans="1:9" x14ac:dyDescent="0.15">
      <c r="A1938" s="35">
        <v>2004</v>
      </c>
      <c r="B1938" s="57">
        <v>0</v>
      </c>
      <c r="C1938" s="57">
        <v>14</v>
      </c>
      <c r="D1938" s="57">
        <v>0</v>
      </c>
      <c r="E1938" s="57">
        <v>0</v>
      </c>
      <c r="F1938" s="57">
        <v>0</v>
      </c>
      <c r="G1938" s="57">
        <v>0</v>
      </c>
      <c r="H1938" s="57">
        <v>0.75</v>
      </c>
      <c r="I1938" s="57">
        <v>0</v>
      </c>
    </row>
    <row r="1939" spans="1:9" x14ac:dyDescent="0.15">
      <c r="A1939" s="35">
        <v>2005</v>
      </c>
      <c r="B1939" s="57">
        <v>0</v>
      </c>
      <c r="C1939" s="57">
        <v>14</v>
      </c>
      <c r="D1939" s="57">
        <v>0</v>
      </c>
      <c r="E1939" s="57">
        <v>0</v>
      </c>
      <c r="F1939" s="57">
        <v>0</v>
      </c>
      <c r="G1939" s="57">
        <v>0</v>
      </c>
      <c r="H1939" s="57">
        <v>0.75352112699999996</v>
      </c>
      <c r="I1939" s="57">
        <v>0</v>
      </c>
    </row>
    <row r="1940" spans="1:9" x14ac:dyDescent="0.15">
      <c r="A1940" s="35">
        <v>2006</v>
      </c>
      <c r="B1940" s="57">
        <v>0</v>
      </c>
      <c r="C1940" s="57">
        <v>28</v>
      </c>
      <c r="D1940" s="57">
        <v>0</v>
      </c>
      <c r="E1940" s="57">
        <v>0</v>
      </c>
      <c r="F1940" s="57">
        <v>0</v>
      </c>
      <c r="G1940" s="57">
        <v>0</v>
      </c>
      <c r="H1940" s="57">
        <v>0.76804123700000004</v>
      </c>
      <c r="I1940" s="57">
        <v>0</v>
      </c>
    </row>
    <row r="1941" spans="1:9" x14ac:dyDescent="0.15">
      <c r="A1941" s="35">
        <v>2007</v>
      </c>
      <c r="B1941" s="57">
        <v>0</v>
      </c>
      <c r="C1941" s="57">
        <v>35</v>
      </c>
      <c r="D1941" s="57">
        <v>0</v>
      </c>
      <c r="E1941" s="57">
        <v>0</v>
      </c>
      <c r="F1941" s="57">
        <v>0</v>
      </c>
      <c r="G1941" s="57">
        <v>0</v>
      </c>
      <c r="H1941" s="57">
        <v>0.75</v>
      </c>
      <c r="I1941" s="57">
        <v>0</v>
      </c>
    </row>
    <row r="1942" spans="1:9" x14ac:dyDescent="0.15">
      <c r="A1942" s="35">
        <v>2008</v>
      </c>
      <c r="B1942" s="57">
        <v>0</v>
      </c>
      <c r="C1942" s="57">
        <v>35</v>
      </c>
      <c r="D1942" s="57">
        <v>0</v>
      </c>
      <c r="E1942" s="57">
        <v>0</v>
      </c>
      <c r="F1942" s="57">
        <v>0</v>
      </c>
      <c r="G1942" s="57">
        <v>0</v>
      </c>
      <c r="H1942" s="57">
        <v>0.75694444400000005</v>
      </c>
      <c r="I1942" s="57">
        <v>0</v>
      </c>
    </row>
    <row r="1943" spans="1:9" x14ac:dyDescent="0.15">
      <c r="A1943" s="35">
        <v>2009</v>
      </c>
      <c r="B1943" s="57">
        <v>0</v>
      </c>
      <c r="C1943" s="57">
        <v>35</v>
      </c>
      <c r="D1943" s="57">
        <v>0</v>
      </c>
      <c r="E1943" s="57">
        <v>0</v>
      </c>
      <c r="F1943" s="57">
        <v>0</v>
      </c>
      <c r="G1943" s="57">
        <v>0</v>
      </c>
      <c r="H1943" s="57">
        <v>0.7265625</v>
      </c>
      <c r="I1943" s="57">
        <v>0</v>
      </c>
    </row>
    <row r="1944" spans="1:9" x14ac:dyDescent="0.15">
      <c r="A1944" s="35">
        <v>2010</v>
      </c>
      <c r="B1944" s="57">
        <v>0</v>
      </c>
      <c r="C1944" s="57">
        <v>35</v>
      </c>
      <c r="D1944" s="57">
        <v>0</v>
      </c>
      <c r="E1944" s="57">
        <v>0</v>
      </c>
      <c r="F1944" s="57">
        <v>0</v>
      </c>
      <c r="G1944" s="57">
        <v>0</v>
      </c>
      <c r="H1944" s="57">
        <v>0.75</v>
      </c>
      <c r="I1944" s="57">
        <v>0</v>
      </c>
    </row>
    <row r="1945" spans="1:9" x14ac:dyDescent="0.15">
      <c r="A1945" s="35">
        <v>2011</v>
      </c>
      <c r="B1945" s="57">
        <v>0</v>
      </c>
      <c r="C1945" s="57">
        <v>35</v>
      </c>
      <c r="D1945" s="57">
        <v>0</v>
      </c>
      <c r="E1945" s="57">
        <v>0</v>
      </c>
      <c r="F1945" s="57">
        <v>0</v>
      </c>
      <c r="G1945" s="57">
        <v>0</v>
      </c>
      <c r="H1945" s="57">
        <v>0.73846153800000003</v>
      </c>
      <c r="I1945" s="57">
        <v>0</v>
      </c>
    </row>
    <row r="1946" spans="1:9" x14ac:dyDescent="0.15">
      <c r="A1946" s="35">
        <v>2012</v>
      </c>
      <c r="B1946" s="57">
        <v>0</v>
      </c>
      <c r="C1946" s="57">
        <v>35</v>
      </c>
      <c r="D1946" s="57">
        <v>0</v>
      </c>
      <c r="E1946" s="57">
        <v>0</v>
      </c>
      <c r="F1946" s="57">
        <v>0</v>
      </c>
      <c r="G1946" s="57">
        <v>0</v>
      </c>
      <c r="H1946" s="57">
        <v>0.72535211300000002</v>
      </c>
      <c r="I1946" s="57">
        <v>1</v>
      </c>
    </row>
    <row r="1947" spans="1:9" x14ac:dyDescent="0.15">
      <c r="A1947" s="35">
        <v>2013</v>
      </c>
      <c r="B1947" s="57">
        <v>0</v>
      </c>
      <c r="C1947" s="57">
        <v>0</v>
      </c>
      <c r="D1947" s="57">
        <v>0</v>
      </c>
      <c r="E1947" s="57">
        <v>0</v>
      </c>
      <c r="F1947" s="57">
        <v>0</v>
      </c>
      <c r="G1947" s="57">
        <v>0</v>
      </c>
      <c r="H1947" s="57">
        <v>0.70967741900000003</v>
      </c>
      <c r="I1947" s="57">
        <v>0</v>
      </c>
    </row>
    <row r="1948" spans="1:9" x14ac:dyDescent="0.15">
      <c r="A1948" s="35">
        <v>2014</v>
      </c>
      <c r="B1948" s="57">
        <v>0</v>
      </c>
      <c r="C1948" s="57">
        <v>0</v>
      </c>
      <c r="D1948" s="57">
        <v>0</v>
      </c>
      <c r="E1948" s="57">
        <v>0</v>
      </c>
      <c r="F1948" s="57">
        <v>0</v>
      </c>
      <c r="G1948" s="57">
        <v>0</v>
      </c>
      <c r="H1948" s="57">
        <v>0.73376623399999996</v>
      </c>
      <c r="I1948" s="57">
        <v>0</v>
      </c>
    </row>
    <row r="1949" spans="1:9" x14ac:dyDescent="0.15">
      <c r="A1949" s="35">
        <v>2015</v>
      </c>
      <c r="B1949" s="57">
        <v>0</v>
      </c>
      <c r="C1949" s="57">
        <v>0</v>
      </c>
      <c r="D1949" s="57">
        <v>0</v>
      </c>
      <c r="E1949" s="57">
        <v>0</v>
      </c>
      <c r="F1949" s="57">
        <v>0</v>
      </c>
      <c r="G1949" s="57">
        <v>0</v>
      </c>
      <c r="H1949" s="57">
        <v>0.7</v>
      </c>
      <c r="I1949" s="57">
        <v>2</v>
      </c>
    </row>
    <row r="1950" spans="1:9" x14ac:dyDescent="0.15">
      <c r="A1950" s="35">
        <v>2016</v>
      </c>
      <c r="B1950" s="57">
        <v>0</v>
      </c>
      <c r="C1950" s="57">
        <v>0</v>
      </c>
      <c r="D1950" s="57">
        <v>0</v>
      </c>
      <c r="E1950" s="57">
        <v>0</v>
      </c>
      <c r="F1950" s="57">
        <v>0</v>
      </c>
      <c r="G1950" s="57">
        <v>0</v>
      </c>
      <c r="H1950" s="57">
        <v>0.67721518999999997</v>
      </c>
      <c r="I1950" s="57">
        <v>1</v>
      </c>
    </row>
    <row r="1951" spans="1:9" x14ac:dyDescent="0.15">
      <c r="A1951" s="35">
        <v>2017</v>
      </c>
      <c r="B1951" s="57">
        <v>0</v>
      </c>
      <c r="C1951" s="57">
        <v>0</v>
      </c>
      <c r="D1951" s="57">
        <v>0</v>
      </c>
      <c r="E1951" s="57">
        <v>0</v>
      </c>
      <c r="F1951" s="57">
        <v>0</v>
      </c>
      <c r="G1951" s="57">
        <v>0</v>
      </c>
      <c r="H1951" s="57">
        <v>0.72580645200000005</v>
      </c>
      <c r="I1951" s="57">
        <v>1</v>
      </c>
    </row>
    <row r="1952" spans="1:9" x14ac:dyDescent="0.15">
      <c r="A1952" s="35">
        <v>2018</v>
      </c>
      <c r="B1952" s="57">
        <v>0</v>
      </c>
      <c r="C1952" s="57">
        <v>0</v>
      </c>
      <c r="D1952" s="57">
        <v>0</v>
      </c>
      <c r="E1952" s="57">
        <v>0</v>
      </c>
      <c r="F1952" s="57">
        <v>0</v>
      </c>
      <c r="G1952" s="57">
        <v>0</v>
      </c>
      <c r="H1952" s="57">
        <v>0.74757281600000003</v>
      </c>
      <c r="I1952" s="57">
        <v>0</v>
      </c>
    </row>
    <row r="1953" spans="1:9" x14ac:dyDescent="0.15">
      <c r="A1953" s="35">
        <v>2019</v>
      </c>
      <c r="B1953" s="57">
        <v>0</v>
      </c>
      <c r="C1953" s="57">
        <v>0</v>
      </c>
      <c r="D1953" s="57">
        <v>0</v>
      </c>
      <c r="E1953" s="57">
        <v>0</v>
      </c>
      <c r="F1953" s="57">
        <v>0</v>
      </c>
      <c r="G1953" s="57">
        <v>0</v>
      </c>
      <c r="H1953" s="57">
        <v>0.72680412400000005</v>
      </c>
      <c r="I1953" s="57">
        <v>1</v>
      </c>
    </row>
    <row r="1954" spans="1:9" x14ac:dyDescent="0.15">
      <c r="A1954" s="35">
        <v>2020</v>
      </c>
      <c r="B1954" s="57">
        <v>0</v>
      </c>
      <c r="C1954" s="57">
        <v>0</v>
      </c>
      <c r="D1954" s="57">
        <v>0</v>
      </c>
      <c r="E1954" s="57">
        <v>0</v>
      </c>
      <c r="F1954" s="57">
        <v>0</v>
      </c>
      <c r="G1954" s="57">
        <v>0</v>
      </c>
      <c r="H1954" s="57">
        <v>0.72680412400000005</v>
      </c>
      <c r="I1954" s="57">
        <v>0</v>
      </c>
    </row>
    <row r="1955" spans="1:9" x14ac:dyDescent="0.15">
      <c r="A1955" s="35">
        <v>2021</v>
      </c>
      <c r="B1955" s="57">
        <v>0</v>
      </c>
      <c r="C1955" s="57">
        <v>0</v>
      </c>
      <c r="D1955" s="57">
        <v>0</v>
      </c>
      <c r="E1955" s="57">
        <v>0</v>
      </c>
      <c r="F1955" s="57">
        <v>0</v>
      </c>
      <c r="G1955" s="57">
        <v>0</v>
      </c>
      <c r="H1955" s="57">
        <v>0.67647058800000004</v>
      </c>
      <c r="I1955" s="57">
        <v>0</v>
      </c>
    </row>
    <row r="1956" spans="1:9" x14ac:dyDescent="0.15">
      <c r="A1956" s="35">
        <v>2022</v>
      </c>
      <c r="B1956" s="57">
        <v>0</v>
      </c>
      <c r="C1956" s="57">
        <v>0</v>
      </c>
      <c r="D1956" s="57">
        <v>0</v>
      </c>
      <c r="E1956" s="57">
        <v>0</v>
      </c>
      <c r="F1956" s="57">
        <v>0</v>
      </c>
      <c r="G1956" s="57">
        <v>0</v>
      </c>
      <c r="H1956" s="57">
        <v>0.60588235300000004</v>
      </c>
      <c r="I1956" s="57">
        <v>0</v>
      </c>
    </row>
    <row r="1957" spans="1:9" x14ac:dyDescent="0.15">
      <c r="A1957" s="35">
        <v>2023</v>
      </c>
      <c r="B1957" s="57">
        <v>0</v>
      </c>
      <c r="C1957" s="57">
        <v>0</v>
      </c>
      <c r="D1957" s="57">
        <v>0</v>
      </c>
      <c r="E1957" s="57">
        <v>0</v>
      </c>
      <c r="F1957" s="57">
        <v>0</v>
      </c>
      <c r="G1957" s="57">
        <v>0</v>
      </c>
      <c r="H1957" s="57">
        <v>0.63095238099999995</v>
      </c>
      <c r="I1957" s="57">
        <v>0</v>
      </c>
    </row>
    <row r="1958" spans="1:9" s="59" customFormat="1" x14ac:dyDescent="0.15">
      <c r="A1958" s="55">
        <v>1992</v>
      </c>
      <c r="B1958" s="58">
        <v>0</v>
      </c>
      <c r="C1958" s="58">
        <v>0</v>
      </c>
      <c r="D1958" s="58">
        <v>0</v>
      </c>
      <c r="E1958" s="58">
        <v>0</v>
      </c>
      <c r="F1958" s="58">
        <v>0</v>
      </c>
      <c r="G1958" s="58">
        <v>0</v>
      </c>
      <c r="H1958" s="58">
        <v>0.87837837799999996</v>
      </c>
      <c r="I1958" s="58">
        <v>1</v>
      </c>
    </row>
    <row r="1959" spans="1:9" s="59" customFormat="1" x14ac:dyDescent="0.15">
      <c r="A1959" s="55">
        <v>1993</v>
      </c>
      <c r="B1959" s="58">
        <v>0</v>
      </c>
      <c r="C1959" s="58">
        <v>0</v>
      </c>
      <c r="D1959" s="58">
        <v>0</v>
      </c>
      <c r="E1959" s="58">
        <v>0</v>
      </c>
      <c r="F1959" s="58">
        <v>0</v>
      </c>
      <c r="G1959" s="58">
        <v>0</v>
      </c>
      <c r="H1959" s="58">
        <v>0.84126984100000002</v>
      </c>
      <c r="I1959" s="58">
        <v>0</v>
      </c>
    </row>
    <row r="1960" spans="1:9" s="59" customFormat="1" x14ac:dyDescent="0.15">
      <c r="A1960" s="55">
        <v>1994</v>
      </c>
      <c r="B1960" s="58">
        <v>0</v>
      </c>
      <c r="C1960" s="58">
        <v>0</v>
      </c>
      <c r="D1960" s="58">
        <v>0</v>
      </c>
      <c r="E1960" s="58">
        <v>0</v>
      </c>
      <c r="F1960" s="58">
        <v>0</v>
      </c>
      <c r="G1960" s="58">
        <v>0</v>
      </c>
      <c r="H1960" s="58">
        <v>0.83333333300000001</v>
      </c>
      <c r="I1960" s="58">
        <v>0</v>
      </c>
    </row>
    <row r="1961" spans="1:9" s="59" customFormat="1" x14ac:dyDescent="0.15">
      <c r="A1961" s="55">
        <v>1995</v>
      </c>
      <c r="B1961" s="58">
        <v>0</v>
      </c>
      <c r="C1961" s="58">
        <v>0</v>
      </c>
      <c r="D1961" s="58">
        <v>0</v>
      </c>
      <c r="E1961" s="58">
        <v>0</v>
      </c>
      <c r="F1961" s="58">
        <v>0</v>
      </c>
      <c r="G1961" s="58">
        <v>0</v>
      </c>
      <c r="H1961" s="58">
        <v>0.87179487200000005</v>
      </c>
      <c r="I1961" s="58">
        <v>0</v>
      </c>
    </row>
    <row r="1962" spans="1:9" s="59" customFormat="1" x14ac:dyDescent="0.15">
      <c r="A1962" s="55">
        <v>1996</v>
      </c>
      <c r="B1962" s="58">
        <v>0</v>
      </c>
      <c r="C1962" s="58">
        <v>0</v>
      </c>
      <c r="D1962" s="58">
        <v>0</v>
      </c>
      <c r="E1962" s="58">
        <v>0</v>
      </c>
      <c r="F1962" s="58">
        <v>0</v>
      </c>
      <c r="G1962" s="58">
        <v>0</v>
      </c>
      <c r="H1962" s="58">
        <v>0.79333333299999997</v>
      </c>
      <c r="I1962" s="58">
        <v>0</v>
      </c>
    </row>
    <row r="1963" spans="1:9" s="59" customFormat="1" x14ac:dyDescent="0.15">
      <c r="A1963" s="55">
        <v>1997</v>
      </c>
      <c r="B1963" s="58">
        <v>0</v>
      </c>
      <c r="C1963" s="58">
        <v>0</v>
      </c>
      <c r="D1963" s="58">
        <v>0</v>
      </c>
      <c r="E1963" s="58">
        <v>0</v>
      </c>
      <c r="F1963" s="58">
        <v>0</v>
      </c>
      <c r="G1963" s="58">
        <v>0</v>
      </c>
      <c r="H1963" s="58">
        <v>0.78571428600000004</v>
      </c>
      <c r="I1963" s="58">
        <v>0</v>
      </c>
    </row>
    <row r="1964" spans="1:9" s="59" customFormat="1" x14ac:dyDescent="0.15">
      <c r="A1964" s="55">
        <v>1998</v>
      </c>
      <c r="B1964" s="58">
        <v>0</v>
      </c>
      <c r="C1964" s="58">
        <v>0</v>
      </c>
      <c r="D1964" s="58">
        <v>0</v>
      </c>
      <c r="E1964" s="58">
        <v>0</v>
      </c>
      <c r="F1964" s="58">
        <v>0</v>
      </c>
      <c r="G1964" s="58">
        <v>0</v>
      </c>
      <c r="H1964" s="58">
        <v>0.83064516099999997</v>
      </c>
      <c r="I1964" s="58">
        <v>0</v>
      </c>
    </row>
    <row r="1965" spans="1:9" s="59" customFormat="1" x14ac:dyDescent="0.15">
      <c r="A1965" s="55">
        <v>1999</v>
      </c>
      <c r="B1965" s="58">
        <v>0</v>
      </c>
      <c r="C1965" s="58">
        <v>0</v>
      </c>
      <c r="D1965" s="58">
        <v>0</v>
      </c>
      <c r="E1965" s="58">
        <v>0</v>
      </c>
      <c r="F1965" s="58">
        <v>0</v>
      </c>
      <c r="G1965" s="58">
        <v>0</v>
      </c>
      <c r="H1965" s="58">
        <v>0.83582089599999998</v>
      </c>
      <c r="I1965" s="58">
        <v>0</v>
      </c>
    </row>
    <row r="1966" spans="1:9" s="59" customFormat="1" x14ac:dyDescent="0.15">
      <c r="A1966" s="55">
        <v>2000</v>
      </c>
      <c r="B1966" s="58">
        <v>0</v>
      </c>
      <c r="C1966" s="58">
        <v>0</v>
      </c>
      <c r="D1966" s="58">
        <v>0</v>
      </c>
      <c r="E1966" s="58">
        <v>0</v>
      </c>
      <c r="F1966" s="58">
        <v>0</v>
      </c>
      <c r="G1966" s="58">
        <v>0</v>
      </c>
      <c r="H1966" s="58">
        <v>0.85384615399999997</v>
      </c>
      <c r="I1966" s="58">
        <v>0</v>
      </c>
    </row>
    <row r="1967" spans="1:9" s="59" customFormat="1" x14ac:dyDescent="0.15">
      <c r="A1967" s="55">
        <v>2001</v>
      </c>
      <c r="B1967" s="58">
        <v>0</v>
      </c>
      <c r="C1967" s="58">
        <v>0</v>
      </c>
      <c r="D1967" s="58">
        <v>0</v>
      </c>
      <c r="E1967" s="58">
        <v>0</v>
      </c>
      <c r="F1967" s="58">
        <v>0</v>
      </c>
      <c r="G1967" s="58">
        <v>0</v>
      </c>
      <c r="H1967" s="58">
        <v>0.83333333300000001</v>
      </c>
      <c r="I1967" s="58">
        <v>0</v>
      </c>
    </row>
    <row r="1968" spans="1:9" s="59" customFormat="1" x14ac:dyDescent="0.15">
      <c r="A1968" s="55">
        <v>2002</v>
      </c>
      <c r="B1968" s="58">
        <v>0</v>
      </c>
      <c r="C1968" s="58">
        <v>0</v>
      </c>
      <c r="D1968" s="58">
        <v>0</v>
      </c>
      <c r="E1968" s="58">
        <v>0</v>
      </c>
      <c r="F1968" s="58">
        <v>0</v>
      </c>
      <c r="G1968" s="58">
        <v>0</v>
      </c>
      <c r="H1968" s="58">
        <v>0.85135135100000003</v>
      </c>
      <c r="I1968" s="58">
        <v>0</v>
      </c>
    </row>
    <row r="1969" spans="1:9" s="59" customFormat="1" x14ac:dyDescent="0.15">
      <c r="A1969" s="55">
        <v>2003</v>
      </c>
      <c r="B1969" s="58">
        <v>0</v>
      </c>
      <c r="C1969" s="58">
        <v>0</v>
      </c>
      <c r="D1969" s="58">
        <v>0</v>
      </c>
      <c r="E1969" s="58">
        <v>0</v>
      </c>
      <c r="F1969" s="58">
        <v>0</v>
      </c>
      <c r="G1969" s="58">
        <v>0</v>
      </c>
      <c r="H1969" s="58">
        <v>0.84</v>
      </c>
      <c r="I1969" s="58">
        <v>0</v>
      </c>
    </row>
    <row r="1970" spans="1:9" s="59" customFormat="1" x14ac:dyDescent="0.15">
      <c r="A1970" s="55">
        <v>2004</v>
      </c>
      <c r="B1970" s="58">
        <v>0</v>
      </c>
      <c r="C1970" s="58">
        <v>0</v>
      </c>
      <c r="D1970" s="58">
        <v>0</v>
      </c>
      <c r="E1970" s="58">
        <v>0</v>
      </c>
      <c r="F1970" s="58">
        <v>0</v>
      </c>
      <c r="G1970" s="58">
        <v>0</v>
      </c>
      <c r="H1970" s="58">
        <v>0.87323943699999995</v>
      </c>
      <c r="I1970" s="58">
        <v>1</v>
      </c>
    </row>
    <row r="1971" spans="1:9" s="59" customFormat="1" x14ac:dyDescent="0.15">
      <c r="A1971" s="55">
        <v>2005</v>
      </c>
      <c r="B1971" s="58">
        <v>0</v>
      </c>
      <c r="C1971" s="58">
        <v>0</v>
      </c>
      <c r="D1971" s="58">
        <v>0</v>
      </c>
      <c r="E1971" s="58">
        <v>0</v>
      </c>
      <c r="F1971" s="58">
        <v>0</v>
      </c>
      <c r="G1971" s="58">
        <v>0</v>
      </c>
      <c r="H1971" s="58">
        <v>0.85416666699999999</v>
      </c>
      <c r="I1971" s="58">
        <v>0</v>
      </c>
    </row>
    <row r="1972" spans="1:9" s="59" customFormat="1" x14ac:dyDescent="0.15">
      <c r="A1972" s="55">
        <v>2006</v>
      </c>
      <c r="B1972" s="58">
        <v>0</v>
      </c>
      <c r="C1972" s="58">
        <v>0</v>
      </c>
      <c r="D1972" s="58">
        <v>0</v>
      </c>
      <c r="E1972" s="58">
        <v>0</v>
      </c>
      <c r="F1972" s="58">
        <v>0</v>
      </c>
      <c r="G1972" s="58">
        <v>0</v>
      </c>
      <c r="H1972" s="58">
        <v>0.89795918399999997</v>
      </c>
      <c r="I1972" s="58">
        <v>1</v>
      </c>
    </row>
    <row r="1973" spans="1:9" s="59" customFormat="1" x14ac:dyDescent="0.15">
      <c r="A1973" s="55">
        <v>2007</v>
      </c>
      <c r="B1973" s="58">
        <v>0</v>
      </c>
      <c r="C1973" s="58">
        <v>0</v>
      </c>
      <c r="D1973" s="58">
        <v>0</v>
      </c>
      <c r="E1973" s="58">
        <v>0</v>
      </c>
      <c r="F1973" s="58">
        <v>0</v>
      </c>
      <c r="G1973" s="58">
        <v>0</v>
      </c>
      <c r="H1973" s="58">
        <v>0.87012986999999997</v>
      </c>
      <c r="I1973" s="58">
        <v>0</v>
      </c>
    </row>
    <row r="1974" spans="1:9" s="59" customFormat="1" x14ac:dyDescent="0.15">
      <c r="A1974" s="55">
        <v>2008</v>
      </c>
      <c r="B1974" s="58">
        <v>0</v>
      </c>
      <c r="C1974" s="58">
        <v>0</v>
      </c>
      <c r="D1974" s="58">
        <v>0</v>
      </c>
      <c r="E1974" s="58">
        <v>0</v>
      </c>
      <c r="F1974" s="58">
        <v>0</v>
      </c>
      <c r="G1974" s="58">
        <v>0</v>
      </c>
      <c r="H1974" s="58">
        <v>0.844594595</v>
      </c>
      <c r="I1974" s="58">
        <v>0</v>
      </c>
    </row>
    <row r="1975" spans="1:9" s="59" customFormat="1" x14ac:dyDescent="0.15">
      <c r="A1975" s="55">
        <v>2009</v>
      </c>
      <c r="B1975" s="58">
        <v>0</v>
      </c>
      <c r="C1975" s="58">
        <v>0</v>
      </c>
      <c r="D1975" s="58">
        <v>0</v>
      </c>
      <c r="E1975" s="58">
        <v>0</v>
      </c>
      <c r="F1975" s="58">
        <v>0</v>
      </c>
      <c r="G1975" s="58">
        <v>0</v>
      </c>
      <c r="H1975" s="58">
        <v>0.8515625</v>
      </c>
      <c r="I1975" s="58">
        <v>0</v>
      </c>
    </row>
    <row r="1976" spans="1:9" s="59" customFormat="1" x14ac:dyDescent="0.15">
      <c r="A1976" s="55">
        <v>2010</v>
      </c>
      <c r="B1976" s="58">
        <v>0</v>
      </c>
      <c r="C1976" s="58">
        <v>0</v>
      </c>
      <c r="D1976" s="58">
        <v>0</v>
      </c>
      <c r="E1976" s="58">
        <v>0</v>
      </c>
      <c r="F1976" s="58">
        <v>0</v>
      </c>
      <c r="G1976" s="58">
        <v>0</v>
      </c>
      <c r="H1976" s="58">
        <v>0.83098591499999996</v>
      </c>
      <c r="I1976" s="58">
        <v>0</v>
      </c>
    </row>
    <row r="1977" spans="1:9" s="59" customFormat="1" x14ac:dyDescent="0.15">
      <c r="A1977" s="55">
        <v>2011</v>
      </c>
      <c r="B1977" s="58">
        <v>0</v>
      </c>
      <c r="C1977" s="58">
        <v>0</v>
      </c>
      <c r="D1977" s="58">
        <v>0</v>
      </c>
      <c r="E1977" s="58">
        <v>0</v>
      </c>
      <c r="F1977" s="58">
        <v>0</v>
      </c>
      <c r="G1977" s="58">
        <v>0</v>
      </c>
      <c r="H1977" s="58">
        <v>0.86923076899999996</v>
      </c>
      <c r="I1977" s="58">
        <v>0</v>
      </c>
    </row>
    <row r="1978" spans="1:9" s="59" customFormat="1" x14ac:dyDescent="0.15">
      <c r="A1978" s="55">
        <v>2012</v>
      </c>
      <c r="B1978" s="58">
        <v>0</v>
      </c>
      <c r="C1978" s="58">
        <v>0</v>
      </c>
      <c r="D1978" s="58">
        <v>0</v>
      </c>
      <c r="E1978" s="58">
        <v>0</v>
      </c>
      <c r="F1978" s="58">
        <v>0</v>
      </c>
      <c r="G1978" s="58">
        <v>0</v>
      </c>
      <c r="H1978" s="58">
        <v>0.81506849299999995</v>
      </c>
      <c r="I1978" s="58">
        <v>0</v>
      </c>
    </row>
    <row r="1979" spans="1:9" s="59" customFormat="1" x14ac:dyDescent="0.15">
      <c r="A1979" s="55">
        <v>2013</v>
      </c>
      <c r="B1979" s="58">
        <v>0</v>
      </c>
      <c r="C1979" s="58">
        <v>0</v>
      </c>
      <c r="D1979" s="58">
        <v>0</v>
      </c>
      <c r="E1979" s="58">
        <v>0</v>
      </c>
      <c r="F1979" s="58">
        <v>0</v>
      </c>
      <c r="G1979" s="58">
        <v>0</v>
      </c>
      <c r="H1979" s="58">
        <v>0.84677419399999998</v>
      </c>
      <c r="I1979" s="58">
        <v>2</v>
      </c>
    </row>
    <row r="1980" spans="1:9" s="59" customFormat="1" x14ac:dyDescent="0.15">
      <c r="A1980" s="55">
        <v>2014</v>
      </c>
      <c r="B1980" s="58">
        <v>0</v>
      </c>
      <c r="C1980" s="58">
        <v>0</v>
      </c>
      <c r="D1980" s="58">
        <v>0</v>
      </c>
      <c r="E1980" s="58">
        <v>0</v>
      </c>
      <c r="F1980" s="58">
        <v>0</v>
      </c>
      <c r="G1980" s="58">
        <v>0</v>
      </c>
      <c r="H1980" s="58">
        <v>0.80379746799999996</v>
      </c>
      <c r="I1980" s="58">
        <v>1</v>
      </c>
    </row>
    <row r="1981" spans="1:9" s="59" customFormat="1" x14ac:dyDescent="0.15">
      <c r="A1981" s="55">
        <v>2015</v>
      </c>
      <c r="B1981" s="58">
        <v>0</v>
      </c>
      <c r="C1981" s="58">
        <v>0</v>
      </c>
      <c r="D1981" s="58">
        <v>0</v>
      </c>
      <c r="E1981" s="58">
        <v>0</v>
      </c>
      <c r="F1981" s="58">
        <v>0</v>
      </c>
      <c r="G1981" s="58">
        <v>0</v>
      </c>
      <c r="H1981" s="58">
        <v>0.84210526299999999</v>
      </c>
      <c r="I1981" s="58">
        <v>2</v>
      </c>
    </row>
    <row r="1982" spans="1:9" s="59" customFormat="1" x14ac:dyDescent="0.15">
      <c r="A1982" s="55">
        <v>2016</v>
      </c>
      <c r="B1982" s="58">
        <v>0</v>
      </c>
      <c r="C1982" s="58">
        <v>0</v>
      </c>
      <c r="D1982" s="58">
        <v>0</v>
      </c>
      <c r="E1982" s="58">
        <v>0</v>
      </c>
      <c r="F1982" s="58">
        <v>0</v>
      </c>
      <c r="G1982" s="58">
        <v>0</v>
      </c>
      <c r="H1982" s="58">
        <v>0.82499999999999996</v>
      </c>
      <c r="I1982" s="58">
        <v>0</v>
      </c>
    </row>
    <row r="1983" spans="1:9" s="59" customFormat="1" x14ac:dyDescent="0.15">
      <c r="A1983" s="55">
        <v>2017</v>
      </c>
      <c r="B1983" s="58">
        <v>0</v>
      </c>
      <c r="C1983" s="58">
        <v>0</v>
      </c>
      <c r="D1983" s="58">
        <v>0</v>
      </c>
      <c r="E1983" s="58">
        <v>0</v>
      </c>
      <c r="F1983" s="58">
        <v>0</v>
      </c>
      <c r="G1983" s="58">
        <v>0</v>
      </c>
      <c r="H1983" s="58">
        <v>0.84239130399999995</v>
      </c>
      <c r="I1983" s="58">
        <v>0</v>
      </c>
    </row>
    <row r="1984" spans="1:9" s="59" customFormat="1" x14ac:dyDescent="0.15">
      <c r="A1984" s="55">
        <v>2018</v>
      </c>
      <c r="B1984" s="58">
        <v>0</v>
      </c>
      <c r="C1984" s="58">
        <v>0</v>
      </c>
      <c r="D1984" s="58">
        <v>0</v>
      </c>
      <c r="E1984" s="58">
        <v>0</v>
      </c>
      <c r="F1984" s="58">
        <v>0</v>
      </c>
      <c r="G1984" s="58">
        <v>0</v>
      </c>
      <c r="H1984" s="58">
        <v>0.83809523799999996</v>
      </c>
      <c r="I1984" s="58">
        <v>0</v>
      </c>
    </row>
    <row r="1985" spans="1:9" s="59" customFormat="1" x14ac:dyDescent="0.15">
      <c r="A1985" s="55">
        <v>2019</v>
      </c>
      <c r="B1985" s="58">
        <v>0</v>
      </c>
      <c r="C1985" s="58">
        <v>0</v>
      </c>
      <c r="D1985" s="58">
        <v>0</v>
      </c>
      <c r="E1985" s="58">
        <v>0</v>
      </c>
      <c r="F1985" s="58">
        <v>0</v>
      </c>
      <c r="G1985" s="58">
        <v>0</v>
      </c>
      <c r="H1985" s="58">
        <v>0.82323232300000004</v>
      </c>
      <c r="I1985" s="58">
        <v>1</v>
      </c>
    </row>
    <row r="1986" spans="1:9" s="59" customFormat="1" x14ac:dyDescent="0.15">
      <c r="A1986" s="55">
        <v>2020</v>
      </c>
      <c r="B1986" s="58">
        <v>0</v>
      </c>
      <c r="C1986" s="58">
        <v>0</v>
      </c>
      <c r="D1986" s="58">
        <v>0</v>
      </c>
      <c r="E1986" s="58">
        <v>0</v>
      </c>
      <c r="F1986" s="58">
        <v>0</v>
      </c>
      <c r="G1986" s="58">
        <v>0</v>
      </c>
      <c r="H1986" s="58">
        <v>0.81818181800000001</v>
      </c>
      <c r="I1986" s="58">
        <v>0</v>
      </c>
    </row>
    <row r="1987" spans="1:9" s="59" customFormat="1" x14ac:dyDescent="0.15">
      <c r="A1987" s="55">
        <v>2021</v>
      </c>
      <c r="B1987" s="58">
        <v>0</v>
      </c>
      <c r="C1987" s="58">
        <v>0</v>
      </c>
      <c r="D1987" s="58">
        <v>0</v>
      </c>
      <c r="E1987" s="58">
        <v>0</v>
      </c>
      <c r="F1987" s="58">
        <v>0</v>
      </c>
      <c r="G1987" s="58">
        <v>0</v>
      </c>
      <c r="H1987" s="58">
        <v>0.83734939799999997</v>
      </c>
      <c r="I1987" s="58">
        <v>0</v>
      </c>
    </row>
    <row r="1988" spans="1:9" s="59" customFormat="1" x14ac:dyDescent="0.15">
      <c r="A1988" s="55">
        <v>2022</v>
      </c>
      <c r="B1988" s="58">
        <v>0</v>
      </c>
      <c r="C1988" s="58">
        <v>0</v>
      </c>
      <c r="D1988" s="58">
        <v>0</v>
      </c>
      <c r="E1988" s="58">
        <v>0</v>
      </c>
      <c r="F1988" s="58">
        <v>0</v>
      </c>
      <c r="G1988" s="58">
        <v>0</v>
      </c>
      <c r="H1988" s="58">
        <v>0.83720930199999999</v>
      </c>
      <c r="I1988" s="58">
        <v>0</v>
      </c>
    </row>
    <row r="1989" spans="1:9" s="59" customFormat="1" x14ac:dyDescent="0.15">
      <c r="A1989" s="55">
        <v>2023</v>
      </c>
      <c r="B1989" s="58">
        <v>0</v>
      </c>
      <c r="C1989" s="58">
        <v>0</v>
      </c>
      <c r="D1989" s="58">
        <v>0</v>
      </c>
      <c r="E1989" s="58">
        <v>0</v>
      </c>
      <c r="F1989" s="58">
        <v>0</v>
      </c>
      <c r="G1989" s="58">
        <v>0</v>
      </c>
      <c r="H1989" s="58">
        <v>0.83529411799999997</v>
      </c>
      <c r="I1989" s="58">
        <v>0</v>
      </c>
    </row>
    <row r="1990" spans="1:9" x14ac:dyDescent="0.15">
      <c r="A1990" s="35">
        <v>1992</v>
      </c>
      <c r="B1990" s="57">
        <v>0</v>
      </c>
      <c r="C1990" s="57">
        <v>0</v>
      </c>
      <c r="D1990" s="57">
        <v>0</v>
      </c>
      <c r="E1990" s="57">
        <v>0</v>
      </c>
      <c r="F1990" s="57">
        <v>0</v>
      </c>
      <c r="G1990" s="57">
        <v>0</v>
      </c>
      <c r="H1990" s="57">
        <v>0.75</v>
      </c>
      <c r="I1990" s="57">
        <v>0</v>
      </c>
    </row>
    <row r="1991" spans="1:9" x14ac:dyDescent="0.15">
      <c r="A1991" s="35">
        <v>1993</v>
      </c>
      <c r="B1991" s="57">
        <v>0</v>
      </c>
      <c r="C1991" s="57">
        <v>0</v>
      </c>
      <c r="D1991" s="57">
        <v>0</v>
      </c>
      <c r="E1991" s="57">
        <v>0</v>
      </c>
      <c r="F1991" s="57">
        <v>0</v>
      </c>
      <c r="G1991" s="57">
        <v>0</v>
      </c>
      <c r="H1991" s="57">
        <v>0.72580645200000005</v>
      </c>
      <c r="I1991" s="57">
        <v>0</v>
      </c>
    </row>
    <row r="1992" spans="1:9" x14ac:dyDescent="0.15">
      <c r="A1992" s="35">
        <v>1994</v>
      </c>
      <c r="B1992" s="57">
        <v>0</v>
      </c>
      <c r="C1992" s="57">
        <v>0</v>
      </c>
      <c r="D1992" s="57">
        <v>0</v>
      </c>
      <c r="E1992" s="57">
        <v>0</v>
      </c>
      <c r="F1992" s="57">
        <v>0</v>
      </c>
      <c r="G1992" s="57">
        <v>0</v>
      </c>
      <c r="H1992" s="57">
        <v>0.66666666699999999</v>
      </c>
      <c r="I1992" s="57">
        <v>0</v>
      </c>
    </row>
    <row r="1993" spans="1:9" x14ac:dyDescent="0.15">
      <c r="A1993" s="35">
        <v>1995</v>
      </c>
      <c r="B1993" s="57">
        <v>0</v>
      </c>
      <c r="C1993" s="57">
        <v>0</v>
      </c>
      <c r="D1993" s="57">
        <v>0</v>
      </c>
      <c r="E1993" s="57">
        <v>0</v>
      </c>
      <c r="F1993" s="57">
        <v>0</v>
      </c>
      <c r="G1993" s="57">
        <v>0</v>
      </c>
      <c r="H1993" s="57">
        <v>0.70886075900000001</v>
      </c>
      <c r="I1993" s="57">
        <v>0</v>
      </c>
    </row>
    <row r="1994" spans="1:9" x14ac:dyDescent="0.15">
      <c r="A1994" s="35">
        <v>1996</v>
      </c>
      <c r="B1994" s="57">
        <v>0</v>
      </c>
      <c r="C1994" s="57">
        <v>-1.5</v>
      </c>
      <c r="D1994" s="57">
        <v>0</v>
      </c>
      <c r="E1994" s="57">
        <v>0</v>
      </c>
      <c r="F1994" s="57">
        <v>0</v>
      </c>
      <c r="G1994" s="57">
        <v>0</v>
      </c>
      <c r="H1994" s="57">
        <v>0.67333333299999998</v>
      </c>
      <c r="I1994" s="57">
        <v>0</v>
      </c>
    </row>
    <row r="1995" spans="1:9" x14ac:dyDescent="0.15">
      <c r="A1995" s="35">
        <v>1997</v>
      </c>
      <c r="B1995" s="57">
        <v>0</v>
      </c>
      <c r="C1995" s="57">
        <v>0</v>
      </c>
      <c r="D1995" s="57">
        <v>0</v>
      </c>
      <c r="E1995" s="57">
        <v>0</v>
      </c>
      <c r="F1995" s="57">
        <v>0</v>
      </c>
      <c r="G1995" s="57">
        <v>0</v>
      </c>
      <c r="H1995" s="57">
        <v>0.75</v>
      </c>
      <c r="I1995" s="57">
        <v>0</v>
      </c>
    </row>
    <row r="1996" spans="1:9" x14ac:dyDescent="0.15">
      <c r="A1996" s="35">
        <v>1998</v>
      </c>
      <c r="B1996" s="57">
        <v>0</v>
      </c>
      <c r="C1996" s="57">
        <v>0</v>
      </c>
      <c r="D1996" s="57">
        <v>0</v>
      </c>
      <c r="E1996" s="57">
        <v>0</v>
      </c>
      <c r="F1996" s="57">
        <v>0</v>
      </c>
      <c r="G1996" s="57">
        <v>0</v>
      </c>
      <c r="H1996" s="57">
        <v>0.74193548399999998</v>
      </c>
      <c r="I1996" s="57">
        <v>0</v>
      </c>
    </row>
    <row r="1997" spans="1:9" x14ac:dyDescent="0.15">
      <c r="A1997" s="35">
        <v>1999</v>
      </c>
      <c r="B1997" s="57">
        <v>0</v>
      </c>
      <c r="C1997" s="57">
        <v>0</v>
      </c>
      <c r="D1997" s="57">
        <v>0</v>
      </c>
      <c r="E1997" s="57">
        <v>0</v>
      </c>
      <c r="F1997" s="57">
        <v>0</v>
      </c>
      <c r="G1997" s="57">
        <v>0</v>
      </c>
      <c r="H1997" s="57">
        <v>0.72388059699999996</v>
      </c>
      <c r="I1997" s="57">
        <v>0</v>
      </c>
    </row>
    <row r="1998" spans="1:9" x14ac:dyDescent="0.15">
      <c r="A1998" s="35">
        <v>2000</v>
      </c>
      <c r="B1998" s="57">
        <v>0</v>
      </c>
      <c r="C1998" s="57">
        <v>0</v>
      </c>
      <c r="D1998" s="57">
        <v>0</v>
      </c>
      <c r="E1998" s="57">
        <v>0</v>
      </c>
      <c r="F1998" s="57">
        <v>0</v>
      </c>
      <c r="G1998" s="57">
        <v>0</v>
      </c>
      <c r="H1998" s="57">
        <v>0.70769230800000005</v>
      </c>
      <c r="I1998" s="57">
        <v>1</v>
      </c>
    </row>
    <row r="1999" spans="1:9" x14ac:dyDescent="0.15">
      <c r="A1999" s="35">
        <v>2001</v>
      </c>
      <c r="B1999" s="57">
        <v>0</v>
      </c>
      <c r="C1999" s="57">
        <v>0</v>
      </c>
      <c r="D1999" s="57">
        <v>0</v>
      </c>
      <c r="E1999" s="57">
        <v>0</v>
      </c>
      <c r="F1999" s="57">
        <v>0</v>
      </c>
      <c r="G1999" s="57">
        <v>0</v>
      </c>
      <c r="H1999" s="57">
        <v>0.71774193500000005</v>
      </c>
      <c r="I1999" s="57">
        <v>0</v>
      </c>
    </row>
    <row r="2000" spans="1:9" x14ac:dyDescent="0.15">
      <c r="A2000" s="35">
        <v>2002</v>
      </c>
      <c r="B2000" s="57">
        <v>0</v>
      </c>
      <c r="C2000" s="57">
        <v>0</v>
      </c>
      <c r="D2000" s="57">
        <v>0</v>
      </c>
      <c r="E2000" s="57">
        <v>0</v>
      </c>
      <c r="F2000" s="57">
        <v>0</v>
      </c>
      <c r="G2000" s="57">
        <v>0</v>
      </c>
      <c r="H2000" s="57">
        <v>0.72972972999999997</v>
      </c>
      <c r="I2000" s="57">
        <v>0</v>
      </c>
    </row>
    <row r="2001" spans="1:9" x14ac:dyDescent="0.15">
      <c r="A2001" s="35">
        <v>2003</v>
      </c>
      <c r="B2001" s="57">
        <v>0</v>
      </c>
      <c r="C2001" s="57">
        <v>0</v>
      </c>
      <c r="D2001" s="57">
        <v>0</v>
      </c>
      <c r="E2001" s="57">
        <v>0</v>
      </c>
      <c r="F2001" s="57">
        <v>0</v>
      </c>
      <c r="G2001" s="57">
        <v>0</v>
      </c>
      <c r="H2001" s="57">
        <v>0.72666666700000004</v>
      </c>
      <c r="I2001" s="57">
        <v>1</v>
      </c>
    </row>
    <row r="2002" spans="1:9" x14ac:dyDescent="0.15">
      <c r="A2002" s="35">
        <v>2004</v>
      </c>
      <c r="B2002" s="57">
        <v>0</v>
      </c>
      <c r="C2002" s="57">
        <v>0</v>
      </c>
      <c r="D2002" s="57">
        <v>0</v>
      </c>
      <c r="E2002" s="57">
        <v>0</v>
      </c>
      <c r="F2002" s="57">
        <v>0</v>
      </c>
      <c r="G2002" s="57">
        <v>0</v>
      </c>
      <c r="H2002" s="57">
        <v>0.70422535200000003</v>
      </c>
      <c r="I2002" s="57">
        <v>0</v>
      </c>
    </row>
    <row r="2003" spans="1:9" x14ac:dyDescent="0.15">
      <c r="A2003" s="35">
        <v>2005</v>
      </c>
      <c r="B2003" s="57">
        <v>0</v>
      </c>
      <c r="C2003" s="57">
        <v>0</v>
      </c>
      <c r="D2003" s="57">
        <v>0</v>
      </c>
      <c r="E2003" s="57">
        <v>0</v>
      </c>
      <c r="F2003" s="57">
        <v>0</v>
      </c>
      <c r="G2003" s="57">
        <v>0</v>
      </c>
      <c r="H2003" s="57">
        <v>0.70833333300000001</v>
      </c>
      <c r="I2003" s="57">
        <v>0</v>
      </c>
    </row>
    <row r="2004" spans="1:9" x14ac:dyDescent="0.15">
      <c r="A2004" s="35">
        <v>2006</v>
      </c>
      <c r="B2004" s="57">
        <v>0</v>
      </c>
      <c r="C2004" s="57">
        <v>0</v>
      </c>
      <c r="D2004" s="57">
        <v>0</v>
      </c>
      <c r="E2004" s="57">
        <v>0</v>
      </c>
      <c r="F2004" s="57">
        <v>0</v>
      </c>
      <c r="G2004" s="57">
        <v>0</v>
      </c>
      <c r="H2004" s="57">
        <v>0.71649484500000005</v>
      </c>
      <c r="I2004" s="57">
        <v>0</v>
      </c>
    </row>
    <row r="2005" spans="1:9" x14ac:dyDescent="0.15">
      <c r="A2005" s="35">
        <v>2007</v>
      </c>
      <c r="B2005" s="57">
        <v>0</v>
      </c>
      <c r="C2005" s="57">
        <v>0</v>
      </c>
      <c r="D2005" s="57">
        <v>0</v>
      </c>
      <c r="E2005" s="57">
        <v>0</v>
      </c>
      <c r="F2005" s="57">
        <v>0</v>
      </c>
      <c r="G2005" s="57">
        <v>0</v>
      </c>
      <c r="H2005" s="57">
        <v>0.68181818199999999</v>
      </c>
      <c r="I2005" s="57">
        <v>0</v>
      </c>
    </row>
    <row r="2006" spans="1:9" x14ac:dyDescent="0.15">
      <c r="A2006" s="35">
        <v>2008</v>
      </c>
      <c r="B2006" s="57">
        <v>0</v>
      </c>
      <c r="C2006" s="57">
        <v>0</v>
      </c>
      <c r="D2006" s="57">
        <v>0</v>
      </c>
      <c r="E2006" s="57">
        <v>0</v>
      </c>
      <c r="F2006" s="57">
        <v>0</v>
      </c>
      <c r="G2006" s="57">
        <v>0</v>
      </c>
      <c r="H2006" s="57">
        <v>0.655405405</v>
      </c>
      <c r="I2006" s="57">
        <v>1</v>
      </c>
    </row>
    <row r="2007" spans="1:9" x14ac:dyDescent="0.15">
      <c r="A2007" s="35">
        <v>2009</v>
      </c>
      <c r="B2007" s="57">
        <v>0</v>
      </c>
      <c r="C2007" s="57">
        <v>0</v>
      </c>
      <c r="D2007" s="57">
        <v>0</v>
      </c>
      <c r="E2007" s="57">
        <v>0</v>
      </c>
      <c r="F2007" s="57">
        <v>0</v>
      </c>
      <c r="G2007" s="57">
        <v>0</v>
      </c>
      <c r="H2007" s="57">
        <v>0.65625</v>
      </c>
      <c r="I2007" s="57">
        <v>0</v>
      </c>
    </row>
    <row r="2008" spans="1:9" x14ac:dyDescent="0.15">
      <c r="A2008" s="35">
        <v>2010</v>
      </c>
      <c r="B2008" s="57">
        <v>0</v>
      </c>
      <c r="C2008" s="57">
        <v>0</v>
      </c>
      <c r="D2008" s="57">
        <v>0</v>
      </c>
      <c r="E2008" s="57">
        <v>0</v>
      </c>
      <c r="F2008" s="57">
        <v>0</v>
      </c>
      <c r="G2008" s="57">
        <v>0</v>
      </c>
      <c r="H2008" s="57">
        <v>0.683098592</v>
      </c>
      <c r="I2008" s="57">
        <v>0</v>
      </c>
    </row>
    <row r="2009" spans="1:9" x14ac:dyDescent="0.15">
      <c r="A2009" s="35">
        <v>2011</v>
      </c>
      <c r="B2009" s="57">
        <v>0</v>
      </c>
      <c r="C2009" s="57">
        <v>0</v>
      </c>
      <c r="D2009" s="57">
        <v>0</v>
      </c>
      <c r="E2009" s="57">
        <v>0</v>
      </c>
      <c r="F2009" s="57">
        <v>0</v>
      </c>
      <c r="G2009" s="57">
        <v>0</v>
      </c>
      <c r="H2009" s="57">
        <v>0.70769230800000005</v>
      </c>
      <c r="I2009" s="57">
        <v>0</v>
      </c>
    </row>
    <row r="2010" spans="1:9" x14ac:dyDescent="0.15">
      <c r="A2010" s="35">
        <v>2012</v>
      </c>
      <c r="B2010" s="57">
        <v>0</v>
      </c>
      <c r="C2010" s="57">
        <v>0</v>
      </c>
      <c r="D2010" s="57">
        <v>0</v>
      </c>
      <c r="E2010" s="57">
        <v>0</v>
      </c>
      <c r="F2010" s="57">
        <v>0</v>
      </c>
      <c r="G2010" s="57">
        <v>0</v>
      </c>
      <c r="H2010" s="57">
        <v>0.70547945199999995</v>
      </c>
      <c r="I2010" s="57">
        <v>0</v>
      </c>
    </row>
    <row r="2011" spans="1:9" x14ac:dyDescent="0.15">
      <c r="A2011" s="35">
        <v>2013</v>
      </c>
      <c r="B2011" s="57">
        <v>0</v>
      </c>
      <c r="C2011" s="57">
        <v>-11</v>
      </c>
      <c r="D2011" s="57">
        <v>0</v>
      </c>
      <c r="E2011" s="57">
        <v>0</v>
      </c>
      <c r="F2011" s="57">
        <v>0</v>
      </c>
      <c r="G2011" s="57">
        <v>0</v>
      </c>
      <c r="H2011" s="57">
        <v>0.66129032300000001</v>
      </c>
      <c r="I2011" s="57">
        <v>0</v>
      </c>
    </row>
    <row r="2012" spans="1:9" x14ac:dyDescent="0.15">
      <c r="A2012" s="35">
        <v>2014</v>
      </c>
      <c r="B2012" s="57">
        <v>0</v>
      </c>
      <c r="C2012" s="57">
        <v>0</v>
      </c>
      <c r="D2012" s="57">
        <v>0</v>
      </c>
      <c r="E2012" s="57">
        <v>0</v>
      </c>
      <c r="F2012" s="57">
        <v>0</v>
      </c>
      <c r="G2012" s="57">
        <v>0</v>
      </c>
      <c r="H2012" s="57">
        <v>0.69230769199999997</v>
      </c>
      <c r="I2012" s="57">
        <v>0</v>
      </c>
    </row>
    <row r="2013" spans="1:9" x14ac:dyDescent="0.15">
      <c r="A2013" s="35">
        <v>2015</v>
      </c>
      <c r="B2013" s="57">
        <v>0</v>
      </c>
      <c r="C2013" s="57">
        <v>-12</v>
      </c>
      <c r="D2013" s="57">
        <v>0</v>
      </c>
      <c r="E2013" s="57">
        <v>0</v>
      </c>
      <c r="F2013" s="57">
        <v>0</v>
      </c>
      <c r="G2013" s="57">
        <v>0</v>
      </c>
      <c r="H2013" s="57">
        <v>0.69736842099999996</v>
      </c>
      <c r="I2013" s="57">
        <v>1</v>
      </c>
    </row>
    <row r="2014" spans="1:9" x14ac:dyDescent="0.15">
      <c r="A2014" s="35">
        <v>2016</v>
      </c>
      <c r="B2014" s="57">
        <v>0</v>
      </c>
      <c r="C2014" s="57">
        <v>0</v>
      </c>
      <c r="D2014" s="57">
        <v>0</v>
      </c>
      <c r="E2014" s="57">
        <v>0</v>
      </c>
      <c r="F2014" s="57">
        <v>0</v>
      </c>
      <c r="G2014" s="57">
        <v>0</v>
      </c>
      <c r="H2014" s="57">
        <v>0.68987341800000002</v>
      </c>
      <c r="I2014" s="57">
        <v>0</v>
      </c>
    </row>
    <row r="2015" spans="1:9" x14ac:dyDescent="0.15">
      <c r="A2015" s="35">
        <v>2017</v>
      </c>
      <c r="B2015" s="57">
        <v>0</v>
      </c>
      <c r="C2015" s="57">
        <v>-4</v>
      </c>
      <c r="D2015" s="57">
        <v>0</v>
      </c>
      <c r="E2015" s="57">
        <v>0</v>
      </c>
      <c r="F2015" s="57">
        <v>0</v>
      </c>
      <c r="G2015" s="57">
        <v>0</v>
      </c>
      <c r="H2015" s="57">
        <v>0.71505376300000001</v>
      </c>
      <c r="I2015" s="57">
        <v>1</v>
      </c>
    </row>
    <row r="2016" spans="1:9" x14ac:dyDescent="0.15">
      <c r="A2016" s="35">
        <v>2018</v>
      </c>
      <c r="B2016" s="57">
        <v>0</v>
      </c>
      <c r="C2016" s="57">
        <v>-52</v>
      </c>
      <c r="D2016" s="57">
        <v>0</v>
      </c>
      <c r="E2016" s="57">
        <v>0</v>
      </c>
      <c r="F2016" s="57">
        <v>0</v>
      </c>
      <c r="G2016" s="57">
        <v>0</v>
      </c>
      <c r="H2016" s="57">
        <v>0.75238095199999999</v>
      </c>
      <c r="I2016" s="57">
        <v>0</v>
      </c>
    </row>
    <row r="2017" spans="1:9" x14ac:dyDescent="0.15">
      <c r="A2017" s="35">
        <v>2019</v>
      </c>
      <c r="B2017" s="57">
        <v>0</v>
      </c>
      <c r="C2017" s="57">
        <v>0</v>
      </c>
      <c r="D2017" s="57">
        <v>0</v>
      </c>
      <c r="E2017" s="57">
        <v>0</v>
      </c>
      <c r="F2017" s="57">
        <v>0</v>
      </c>
      <c r="G2017" s="57">
        <v>0</v>
      </c>
      <c r="H2017" s="57">
        <v>0.74747474700000005</v>
      </c>
      <c r="I2017" s="57">
        <v>0</v>
      </c>
    </row>
    <row r="2018" spans="1:9" x14ac:dyDescent="0.15">
      <c r="A2018" s="35">
        <v>2020</v>
      </c>
      <c r="B2018" s="57">
        <v>0</v>
      </c>
      <c r="C2018" s="57">
        <v>0</v>
      </c>
      <c r="D2018" s="57">
        <v>0</v>
      </c>
      <c r="E2018" s="57">
        <v>0</v>
      </c>
      <c r="F2018" s="57">
        <v>0</v>
      </c>
      <c r="G2018" s="57">
        <v>0</v>
      </c>
      <c r="H2018" s="57">
        <v>0.74747474700000005</v>
      </c>
      <c r="I2018" s="57">
        <v>0</v>
      </c>
    </row>
    <row r="2019" spans="1:9" x14ac:dyDescent="0.15">
      <c r="A2019" s="35">
        <v>2021</v>
      </c>
      <c r="B2019" s="57">
        <v>0</v>
      </c>
      <c r="C2019" s="57">
        <v>0</v>
      </c>
      <c r="D2019" s="57">
        <v>0</v>
      </c>
      <c r="E2019" s="57">
        <v>0</v>
      </c>
      <c r="F2019" s="57">
        <v>0</v>
      </c>
      <c r="G2019" s="57">
        <v>0</v>
      </c>
      <c r="H2019" s="57">
        <v>0.70238095199999995</v>
      </c>
      <c r="I2019" s="57">
        <v>0</v>
      </c>
    </row>
    <row r="2020" spans="1:9" x14ac:dyDescent="0.15">
      <c r="A2020" s="35">
        <v>2022</v>
      </c>
      <c r="B2020" s="57">
        <v>0</v>
      </c>
      <c r="C2020" s="57">
        <v>0</v>
      </c>
      <c r="D2020" s="57">
        <v>0</v>
      </c>
      <c r="E2020" s="57">
        <v>0</v>
      </c>
      <c r="F2020" s="57">
        <v>0</v>
      </c>
      <c r="G2020" s="57">
        <v>0</v>
      </c>
      <c r="H2020" s="57">
        <v>0.68023255800000004</v>
      </c>
      <c r="I2020" s="57">
        <v>0</v>
      </c>
    </row>
    <row r="2021" spans="1:9" x14ac:dyDescent="0.15">
      <c r="A2021" s="35">
        <v>2023</v>
      </c>
      <c r="B2021" s="57">
        <v>0</v>
      </c>
      <c r="C2021" s="57">
        <v>0</v>
      </c>
      <c r="D2021" s="57">
        <v>0</v>
      </c>
      <c r="E2021" s="57">
        <v>0</v>
      </c>
      <c r="F2021" s="57">
        <v>0</v>
      </c>
      <c r="G2021" s="57">
        <v>0</v>
      </c>
      <c r="H2021" s="57">
        <v>0.678571429</v>
      </c>
      <c r="I2021" s="57">
        <v>1</v>
      </c>
    </row>
    <row r="2022" spans="1:9" s="59" customFormat="1" x14ac:dyDescent="0.15">
      <c r="A2022" s="55">
        <v>1992</v>
      </c>
      <c r="B2022" s="58">
        <v>0</v>
      </c>
      <c r="C2022" s="58">
        <v>0</v>
      </c>
      <c r="D2022" s="58">
        <v>0</v>
      </c>
      <c r="E2022" s="58">
        <v>0</v>
      </c>
      <c r="F2022" s="58">
        <v>0</v>
      </c>
      <c r="G2022" s="58">
        <v>0</v>
      </c>
      <c r="H2022" s="58">
        <v>0.72535211300000002</v>
      </c>
      <c r="I2022" s="58">
        <v>1</v>
      </c>
    </row>
    <row r="2023" spans="1:9" s="59" customFormat="1" x14ac:dyDescent="0.15">
      <c r="A2023" s="55">
        <v>1993</v>
      </c>
      <c r="B2023" s="58">
        <v>0</v>
      </c>
      <c r="C2023" s="58">
        <v>0</v>
      </c>
      <c r="D2023" s="58">
        <v>0</v>
      </c>
      <c r="E2023" s="58">
        <v>0</v>
      </c>
      <c r="F2023" s="58">
        <v>0</v>
      </c>
      <c r="G2023" s="58">
        <v>0</v>
      </c>
      <c r="H2023" s="58">
        <v>0.64516129</v>
      </c>
      <c r="I2023" s="58">
        <v>0</v>
      </c>
    </row>
    <row r="2024" spans="1:9" s="59" customFormat="1" x14ac:dyDescent="0.15">
      <c r="A2024" s="55">
        <v>1994</v>
      </c>
      <c r="B2024" s="58">
        <v>0</v>
      </c>
      <c r="C2024" s="58">
        <v>0</v>
      </c>
      <c r="D2024" s="58">
        <v>0</v>
      </c>
      <c r="E2024" s="58">
        <v>0</v>
      </c>
      <c r="F2024" s="58">
        <v>0</v>
      </c>
      <c r="G2024" s="58">
        <v>0</v>
      </c>
      <c r="H2024" s="58">
        <v>0.696969697</v>
      </c>
      <c r="I2024" s="58">
        <v>1</v>
      </c>
    </row>
    <row r="2025" spans="1:9" s="59" customFormat="1" x14ac:dyDescent="0.15">
      <c r="A2025" s="55">
        <v>1995</v>
      </c>
      <c r="B2025" s="58">
        <v>0</v>
      </c>
      <c r="C2025" s="58">
        <v>0</v>
      </c>
      <c r="D2025" s="58">
        <v>0</v>
      </c>
      <c r="E2025" s="58">
        <v>-1</v>
      </c>
      <c r="F2025" s="58">
        <v>0</v>
      </c>
      <c r="G2025" s="58">
        <v>0</v>
      </c>
      <c r="H2025" s="58">
        <v>0.71052631600000005</v>
      </c>
      <c r="I2025" s="58">
        <v>2</v>
      </c>
    </row>
    <row r="2026" spans="1:9" s="59" customFormat="1" x14ac:dyDescent="0.15">
      <c r="A2026" s="55">
        <v>1996</v>
      </c>
      <c r="B2026" s="58">
        <v>0</v>
      </c>
      <c r="C2026" s="58">
        <v>0</v>
      </c>
      <c r="D2026" s="58">
        <v>0</v>
      </c>
      <c r="E2026" s="58">
        <v>-1</v>
      </c>
      <c r="F2026" s="58">
        <v>0</v>
      </c>
      <c r="G2026" s="58">
        <v>0</v>
      </c>
      <c r="H2026" s="58">
        <v>0.70394736800000002</v>
      </c>
      <c r="I2026" s="58">
        <v>0</v>
      </c>
    </row>
    <row r="2027" spans="1:9" s="59" customFormat="1" x14ac:dyDescent="0.15">
      <c r="A2027" s="55">
        <v>1997</v>
      </c>
      <c r="B2027" s="58">
        <v>0</v>
      </c>
      <c r="C2027" s="58">
        <v>0</v>
      </c>
      <c r="D2027" s="58">
        <v>0</v>
      </c>
      <c r="E2027" s="58">
        <v>-1</v>
      </c>
      <c r="F2027" s="58">
        <v>0</v>
      </c>
      <c r="G2027" s="58">
        <v>0</v>
      </c>
      <c r="H2027" s="58">
        <v>0.70547945199999995</v>
      </c>
      <c r="I2027" s="58">
        <v>1</v>
      </c>
    </row>
    <row r="2028" spans="1:9" s="59" customFormat="1" x14ac:dyDescent="0.15">
      <c r="A2028" s="55">
        <v>1998</v>
      </c>
      <c r="B2028" s="58">
        <v>0</v>
      </c>
      <c r="C2028" s="58">
        <v>0</v>
      </c>
      <c r="D2028" s="58">
        <v>0</v>
      </c>
      <c r="E2028" s="58">
        <v>0</v>
      </c>
      <c r="F2028" s="58">
        <v>0</v>
      </c>
      <c r="G2028" s="58">
        <v>0</v>
      </c>
      <c r="H2028" s="58">
        <v>0.78225806499999995</v>
      </c>
      <c r="I2028" s="58">
        <v>1</v>
      </c>
    </row>
    <row r="2029" spans="1:9" s="59" customFormat="1" x14ac:dyDescent="0.15">
      <c r="A2029" s="55">
        <v>1999</v>
      </c>
      <c r="B2029" s="58">
        <v>0</v>
      </c>
      <c r="C2029" s="58">
        <v>0</v>
      </c>
      <c r="D2029" s="58">
        <v>0</v>
      </c>
      <c r="E2029" s="58">
        <v>0</v>
      </c>
      <c r="F2029" s="58">
        <v>0</v>
      </c>
      <c r="G2029" s="58">
        <v>0</v>
      </c>
      <c r="H2029" s="58">
        <v>0.735714286</v>
      </c>
      <c r="I2029" s="58">
        <v>1</v>
      </c>
    </row>
    <row r="2030" spans="1:9" s="59" customFormat="1" x14ac:dyDescent="0.15">
      <c r="A2030" s="55">
        <v>2000</v>
      </c>
      <c r="B2030" s="58">
        <v>0</v>
      </c>
      <c r="C2030" s="58">
        <v>0</v>
      </c>
      <c r="D2030" s="58">
        <v>0</v>
      </c>
      <c r="E2030" s="58">
        <v>0</v>
      </c>
      <c r="F2030" s="58">
        <v>0</v>
      </c>
      <c r="G2030" s="58">
        <v>0</v>
      </c>
      <c r="H2030" s="58">
        <v>0.75</v>
      </c>
      <c r="I2030" s="58">
        <v>0</v>
      </c>
    </row>
    <row r="2031" spans="1:9" s="59" customFormat="1" x14ac:dyDescent="0.15">
      <c r="A2031" s="55">
        <v>2001</v>
      </c>
      <c r="B2031" s="58">
        <v>0</v>
      </c>
      <c r="C2031" s="58">
        <v>0</v>
      </c>
      <c r="D2031" s="58">
        <v>0</v>
      </c>
      <c r="E2031" s="58">
        <v>0</v>
      </c>
      <c r="F2031" s="58">
        <v>0</v>
      </c>
      <c r="G2031" s="58">
        <v>0</v>
      </c>
      <c r="H2031" s="58">
        <v>0.72794117599999997</v>
      </c>
      <c r="I2031" s="58">
        <v>2</v>
      </c>
    </row>
    <row r="2032" spans="1:9" s="59" customFormat="1" x14ac:dyDescent="0.15">
      <c r="A2032" s="55">
        <v>2002</v>
      </c>
      <c r="B2032" s="58">
        <v>0</v>
      </c>
      <c r="C2032" s="58">
        <v>0</v>
      </c>
      <c r="D2032" s="58">
        <v>0</v>
      </c>
      <c r="E2032" s="58">
        <v>0</v>
      </c>
      <c r="F2032" s="58">
        <v>0</v>
      </c>
      <c r="G2032" s="58">
        <v>0</v>
      </c>
      <c r="H2032" s="58">
        <v>0.74666666699999995</v>
      </c>
      <c r="I2032" s="58">
        <v>1</v>
      </c>
    </row>
    <row r="2033" spans="1:9" s="59" customFormat="1" x14ac:dyDescent="0.15">
      <c r="A2033" s="55">
        <v>2003</v>
      </c>
      <c r="B2033" s="58">
        <v>0</v>
      </c>
      <c r="C2033" s="58">
        <v>0</v>
      </c>
      <c r="D2033" s="58">
        <v>0</v>
      </c>
      <c r="E2033" s="58">
        <v>0</v>
      </c>
      <c r="F2033" s="58">
        <v>0</v>
      </c>
      <c r="G2033" s="58">
        <v>0</v>
      </c>
      <c r="H2033" s="58">
        <v>0.72368421100000002</v>
      </c>
      <c r="I2033" s="58">
        <v>0</v>
      </c>
    </row>
    <row r="2034" spans="1:9" s="59" customFormat="1" x14ac:dyDescent="0.15">
      <c r="A2034" s="55">
        <v>2004</v>
      </c>
      <c r="B2034" s="58">
        <v>0</v>
      </c>
      <c r="C2034" s="58">
        <v>0</v>
      </c>
      <c r="D2034" s="58">
        <v>0</v>
      </c>
      <c r="E2034" s="58">
        <v>0</v>
      </c>
      <c r="F2034" s="58">
        <v>0</v>
      </c>
      <c r="G2034" s="58">
        <v>0</v>
      </c>
      <c r="H2034" s="58">
        <v>0.71527777800000003</v>
      </c>
      <c r="I2034" s="58">
        <v>0</v>
      </c>
    </row>
    <row r="2035" spans="1:9" s="59" customFormat="1" x14ac:dyDescent="0.15">
      <c r="A2035" s="55">
        <v>2005</v>
      </c>
      <c r="B2035" s="58">
        <v>0</v>
      </c>
      <c r="C2035" s="58">
        <v>0</v>
      </c>
      <c r="D2035" s="58">
        <v>0</v>
      </c>
      <c r="E2035" s="58">
        <v>0</v>
      </c>
      <c r="F2035" s="58">
        <v>0</v>
      </c>
      <c r="G2035" s="58">
        <v>0</v>
      </c>
      <c r="H2035" s="58">
        <v>0.743243243</v>
      </c>
      <c r="I2035" s="58">
        <v>0</v>
      </c>
    </row>
    <row r="2036" spans="1:9" s="59" customFormat="1" x14ac:dyDescent="0.15">
      <c r="A2036" s="55">
        <v>2006</v>
      </c>
      <c r="B2036" s="58">
        <v>0</v>
      </c>
      <c r="C2036" s="58">
        <v>0</v>
      </c>
      <c r="D2036" s="58">
        <v>0</v>
      </c>
      <c r="E2036" s="58">
        <v>0</v>
      </c>
      <c r="F2036" s="58">
        <v>0</v>
      </c>
      <c r="G2036" s="58">
        <v>0</v>
      </c>
      <c r="H2036" s="58">
        <v>0.76262626300000003</v>
      </c>
      <c r="I2036" s="58">
        <v>1</v>
      </c>
    </row>
    <row r="2037" spans="1:9" s="59" customFormat="1" x14ac:dyDescent="0.15">
      <c r="A2037" s="55">
        <v>2007</v>
      </c>
      <c r="B2037" s="58">
        <v>0</v>
      </c>
      <c r="C2037" s="58">
        <v>0</v>
      </c>
      <c r="D2037" s="58">
        <v>0</v>
      </c>
      <c r="E2037" s="58">
        <v>0</v>
      </c>
      <c r="F2037" s="58">
        <v>0</v>
      </c>
      <c r="G2037" s="58">
        <v>0</v>
      </c>
      <c r="H2037" s="58">
        <v>0.75</v>
      </c>
      <c r="I2037" s="58">
        <v>2</v>
      </c>
    </row>
    <row r="2038" spans="1:9" s="59" customFormat="1" x14ac:dyDescent="0.15">
      <c r="A2038" s="55">
        <v>2008</v>
      </c>
      <c r="B2038" s="58">
        <v>0</v>
      </c>
      <c r="C2038" s="58">
        <v>0</v>
      </c>
      <c r="D2038" s="58">
        <v>0</v>
      </c>
      <c r="E2038" s="58">
        <v>0</v>
      </c>
      <c r="F2038" s="58">
        <v>0</v>
      </c>
      <c r="G2038" s="58">
        <v>0</v>
      </c>
      <c r="H2038" s="58">
        <v>0.756756757</v>
      </c>
      <c r="I2038" s="58">
        <v>4</v>
      </c>
    </row>
    <row r="2039" spans="1:9" s="59" customFormat="1" x14ac:dyDescent="0.15">
      <c r="A2039" s="55">
        <v>2009</v>
      </c>
      <c r="B2039" s="58">
        <v>0</v>
      </c>
      <c r="C2039" s="58">
        <v>0</v>
      </c>
      <c r="D2039" s="58">
        <v>0</v>
      </c>
      <c r="E2039" s="58">
        <v>0</v>
      </c>
      <c r="F2039" s="58">
        <v>0</v>
      </c>
      <c r="G2039" s="58">
        <v>0</v>
      </c>
      <c r="H2039" s="58">
        <v>0.71323529399999996</v>
      </c>
      <c r="I2039" s="58">
        <v>2</v>
      </c>
    </row>
    <row r="2040" spans="1:9" s="59" customFormat="1" x14ac:dyDescent="0.15">
      <c r="A2040" s="55">
        <v>2010</v>
      </c>
      <c r="B2040" s="58">
        <v>0</v>
      </c>
      <c r="C2040" s="58">
        <v>0</v>
      </c>
      <c r="D2040" s="58">
        <v>0</v>
      </c>
      <c r="E2040" s="58">
        <v>0</v>
      </c>
      <c r="F2040" s="58">
        <v>0</v>
      </c>
      <c r="G2040" s="58">
        <v>0</v>
      </c>
      <c r="H2040" s="58">
        <v>0.71830985899999999</v>
      </c>
      <c r="I2040" s="58">
        <v>1</v>
      </c>
    </row>
    <row r="2041" spans="1:9" s="59" customFormat="1" x14ac:dyDescent="0.15">
      <c r="A2041" s="55">
        <v>2011</v>
      </c>
      <c r="B2041" s="58">
        <v>0</v>
      </c>
      <c r="C2041" s="58">
        <v>0</v>
      </c>
      <c r="D2041" s="58">
        <v>0</v>
      </c>
      <c r="E2041" s="58">
        <v>0</v>
      </c>
      <c r="F2041" s="58">
        <v>0</v>
      </c>
      <c r="G2041" s="58">
        <v>0</v>
      </c>
      <c r="H2041" s="58">
        <v>0.72463768100000003</v>
      </c>
      <c r="I2041" s="58">
        <v>1</v>
      </c>
    </row>
    <row r="2042" spans="1:9" s="59" customFormat="1" x14ac:dyDescent="0.15">
      <c r="A2042" s="55">
        <v>2012</v>
      </c>
      <c r="B2042" s="58">
        <v>0</v>
      </c>
      <c r="C2042" s="58">
        <v>0</v>
      </c>
      <c r="D2042" s="58">
        <v>0</v>
      </c>
      <c r="E2042" s="58">
        <v>0</v>
      </c>
      <c r="F2042" s="58">
        <v>0</v>
      </c>
      <c r="G2042" s="58">
        <v>0</v>
      </c>
      <c r="H2042" s="58">
        <v>0.68055555599999995</v>
      </c>
      <c r="I2042" s="58">
        <v>1</v>
      </c>
    </row>
    <row r="2043" spans="1:9" s="59" customFormat="1" x14ac:dyDescent="0.15">
      <c r="A2043" s="55">
        <v>2013</v>
      </c>
      <c r="B2043" s="58">
        <v>0</v>
      </c>
      <c r="C2043" s="58">
        <v>0</v>
      </c>
      <c r="D2043" s="58">
        <v>0</v>
      </c>
      <c r="E2043" s="58">
        <v>0</v>
      </c>
      <c r="F2043" s="58">
        <v>0</v>
      </c>
      <c r="G2043" s="58">
        <v>0</v>
      </c>
      <c r="H2043" s="58">
        <v>0.6875</v>
      </c>
      <c r="I2043" s="58">
        <v>0</v>
      </c>
    </row>
    <row r="2044" spans="1:9" s="59" customFormat="1" x14ac:dyDescent="0.15">
      <c r="A2044" s="55">
        <v>2014</v>
      </c>
      <c r="B2044" s="58">
        <v>0</v>
      </c>
      <c r="C2044" s="58">
        <v>0</v>
      </c>
      <c r="D2044" s="58">
        <v>0</v>
      </c>
      <c r="E2044" s="58">
        <v>0</v>
      </c>
      <c r="F2044" s="58">
        <v>0</v>
      </c>
      <c r="G2044" s="58">
        <v>0</v>
      </c>
      <c r="H2044" s="58">
        <v>0.67307692299999999</v>
      </c>
      <c r="I2044" s="58">
        <v>1</v>
      </c>
    </row>
    <row r="2045" spans="1:9" s="59" customFormat="1" x14ac:dyDescent="0.15">
      <c r="A2045" s="55">
        <v>2015</v>
      </c>
      <c r="B2045" s="58">
        <v>0</v>
      </c>
      <c r="C2045" s="58">
        <v>0</v>
      </c>
      <c r="D2045" s="58">
        <v>0</v>
      </c>
      <c r="E2045" s="58">
        <v>0</v>
      </c>
      <c r="F2045" s="58">
        <v>0</v>
      </c>
      <c r="G2045" s="58">
        <v>0</v>
      </c>
      <c r="H2045" s="58">
        <v>0.68181818199999999</v>
      </c>
      <c r="I2045" s="58">
        <v>0</v>
      </c>
    </row>
    <row r="2046" spans="1:9" s="59" customFormat="1" x14ac:dyDescent="0.15">
      <c r="A2046" s="55">
        <v>2016</v>
      </c>
      <c r="B2046" s="58">
        <v>0</v>
      </c>
      <c r="C2046" s="58">
        <v>0</v>
      </c>
      <c r="D2046" s="58">
        <v>0</v>
      </c>
      <c r="E2046" s="58">
        <v>0</v>
      </c>
      <c r="F2046" s="58">
        <v>0</v>
      </c>
      <c r="G2046" s="58">
        <v>0</v>
      </c>
      <c r="H2046" s="58">
        <v>0.67500000000000004</v>
      </c>
      <c r="I2046" s="58">
        <v>1</v>
      </c>
    </row>
    <row r="2047" spans="1:9" s="59" customFormat="1" x14ac:dyDescent="0.15">
      <c r="A2047" s="55">
        <v>2017</v>
      </c>
      <c r="B2047" s="58">
        <v>0</v>
      </c>
      <c r="C2047" s="58">
        <v>0</v>
      </c>
      <c r="D2047" s="58">
        <v>0</v>
      </c>
      <c r="E2047" s="58">
        <v>0</v>
      </c>
      <c r="F2047" s="58">
        <v>0</v>
      </c>
      <c r="G2047" s="58">
        <v>0</v>
      </c>
      <c r="H2047" s="58">
        <v>0.72043010799999996</v>
      </c>
      <c r="I2047" s="58">
        <v>0</v>
      </c>
    </row>
    <row r="2048" spans="1:9" s="59" customFormat="1" x14ac:dyDescent="0.15">
      <c r="A2048" s="55">
        <v>2018</v>
      </c>
      <c r="B2048" s="58">
        <v>0</v>
      </c>
      <c r="C2048" s="58">
        <v>0</v>
      </c>
      <c r="D2048" s="58">
        <v>0</v>
      </c>
      <c r="E2048" s="58">
        <v>0</v>
      </c>
      <c r="F2048" s="58">
        <v>0</v>
      </c>
      <c r="G2048" s="58">
        <v>0</v>
      </c>
      <c r="H2048" s="58">
        <v>0.71634615400000001</v>
      </c>
      <c r="I2048" s="58">
        <v>1</v>
      </c>
    </row>
    <row r="2049" spans="1:9" s="59" customFormat="1" x14ac:dyDescent="0.15">
      <c r="A2049" s="55">
        <v>2019</v>
      </c>
      <c r="B2049" s="58">
        <v>0</v>
      </c>
      <c r="C2049" s="58">
        <v>0</v>
      </c>
      <c r="D2049" s="58">
        <v>0</v>
      </c>
      <c r="E2049" s="58">
        <v>0</v>
      </c>
      <c r="F2049" s="58">
        <v>0</v>
      </c>
      <c r="G2049" s="58">
        <v>0</v>
      </c>
      <c r="H2049" s="58">
        <v>0.68367346900000003</v>
      </c>
      <c r="I2049" s="58">
        <v>2</v>
      </c>
    </row>
    <row r="2050" spans="1:9" s="59" customFormat="1" x14ac:dyDescent="0.15">
      <c r="A2050" s="55">
        <v>2020</v>
      </c>
      <c r="B2050" s="58">
        <v>0</v>
      </c>
      <c r="C2050" s="58">
        <v>0</v>
      </c>
      <c r="D2050" s="58">
        <v>0</v>
      </c>
      <c r="E2050" s="58">
        <v>0</v>
      </c>
      <c r="F2050" s="58">
        <v>0</v>
      </c>
      <c r="G2050" s="58">
        <v>0</v>
      </c>
      <c r="H2050" s="58">
        <v>0.70408163300000004</v>
      </c>
      <c r="I2050" s="58">
        <v>0</v>
      </c>
    </row>
    <row r="2051" spans="1:9" s="59" customFormat="1" x14ac:dyDescent="0.15">
      <c r="A2051" s="55">
        <v>2021</v>
      </c>
      <c r="B2051" s="58">
        <v>0</v>
      </c>
      <c r="C2051" s="58">
        <v>0</v>
      </c>
      <c r="D2051" s="58">
        <v>0</v>
      </c>
      <c r="E2051" s="58">
        <v>0</v>
      </c>
      <c r="F2051" s="58">
        <v>0</v>
      </c>
      <c r="G2051" s="58">
        <v>0</v>
      </c>
      <c r="H2051" s="58">
        <v>0.66666666699999999</v>
      </c>
      <c r="I2051" s="58">
        <v>0</v>
      </c>
    </row>
    <row r="2052" spans="1:9" s="59" customFormat="1" x14ac:dyDescent="0.15">
      <c r="A2052" s="55">
        <v>2022</v>
      </c>
      <c r="B2052" s="58">
        <v>0</v>
      </c>
      <c r="C2052" s="58">
        <v>0</v>
      </c>
      <c r="D2052" s="58">
        <v>0</v>
      </c>
      <c r="E2052" s="58">
        <v>0</v>
      </c>
      <c r="F2052" s="58">
        <v>0</v>
      </c>
      <c r="G2052" s="58">
        <v>0</v>
      </c>
      <c r="H2052" s="58">
        <v>0.57954545499999999</v>
      </c>
      <c r="I2052" s="58">
        <v>0</v>
      </c>
    </row>
    <row r="2053" spans="1:9" s="59" customFormat="1" x14ac:dyDescent="0.15">
      <c r="A2053" s="55">
        <v>2023</v>
      </c>
      <c r="B2053" s="58">
        <v>0</v>
      </c>
      <c r="C2053" s="58">
        <v>0</v>
      </c>
      <c r="D2053" s="58">
        <v>0</v>
      </c>
      <c r="E2053" s="58">
        <v>0</v>
      </c>
      <c r="F2053" s="58">
        <v>0</v>
      </c>
      <c r="G2053" s="58">
        <v>0</v>
      </c>
      <c r="H2053" s="58">
        <v>0.61494252900000002</v>
      </c>
      <c r="I2053" s="58">
        <v>0</v>
      </c>
    </row>
    <row r="2054" spans="1:9" x14ac:dyDescent="0.15">
      <c r="A2054" s="35">
        <v>1992</v>
      </c>
      <c r="B2054" s="57">
        <v>0</v>
      </c>
      <c r="C2054" s="57">
        <v>-91.5</v>
      </c>
      <c r="D2054" s="57">
        <v>0</v>
      </c>
      <c r="E2054" s="57">
        <v>0</v>
      </c>
      <c r="F2054" s="57">
        <v>0</v>
      </c>
      <c r="G2054" s="57">
        <v>1</v>
      </c>
      <c r="H2054" s="57">
        <v>0.92253521100000002</v>
      </c>
      <c r="I2054" s="57">
        <v>0</v>
      </c>
    </row>
    <row r="2055" spans="1:9" x14ac:dyDescent="0.15">
      <c r="A2055" s="35">
        <v>1993</v>
      </c>
      <c r="B2055" s="57">
        <v>0</v>
      </c>
      <c r="C2055" s="57">
        <v>0</v>
      </c>
      <c r="D2055" s="57">
        <v>0</v>
      </c>
      <c r="E2055" s="57">
        <v>0</v>
      </c>
      <c r="F2055" s="57">
        <v>0</v>
      </c>
      <c r="G2055" s="57">
        <v>1</v>
      </c>
      <c r="H2055" s="57">
        <v>0.94262295100000004</v>
      </c>
      <c r="I2055" s="57">
        <v>1</v>
      </c>
    </row>
    <row r="2056" spans="1:9" x14ac:dyDescent="0.15">
      <c r="A2056" s="35">
        <v>1994</v>
      </c>
      <c r="B2056" s="57">
        <v>0</v>
      </c>
      <c r="C2056" s="57">
        <v>-159.5</v>
      </c>
      <c r="D2056" s="57">
        <v>0</v>
      </c>
      <c r="E2056" s="57">
        <v>0</v>
      </c>
      <c r="F2056" s="57">
        <v>0</v>
      </c>
      <c r="G2056" s="57">
        <v>1</v>
      </c>
      <c r="H2056" s="57">
        <v>0.893939394</v>
      </c>
      <c r="I2056" s="57">
        <v>0</v>
      </c>
    </row>
    <row r="2057" spans="1:9" x14ac:dyDescent="0.15">
      <c r="A2057" s="35">
        <v>1995</v>
      </c>
      <c r="B2057" s="57">
        <v>0</v>
      </c>
      <c r="C2057" s="57">
        <v>0</v>
      </c>
      <c r="D2057" s="57">
        <v>0</v>
      </c>
      <c r="E2057" s="57">
        <v>0</v>
      </c>
      <c r="F2057" s="57">
        <v>0</v>
      </c>
      <c r="G2057" s="57">
        <v>1</v>
      </c>
      <c r="H2057" s="57">
        <v>0.89610389599999996</v>
      </c>
      <c r="I2057" s="57">
        <v>0</v>
      </c>
    </row>
    <row r="2058" spans="1:9" x14ac:dyDescent="0.15">
      <c r="A2058" s="35">
        <v>1996</v>
      </c>
      <c r="B2058" s="57">
        <v>0</v>
      </c>
      <c r="C2058" s="57">
        <v>-58.5</v>
      </c>
      <c r="D2058" s="57">
        <v>0</v>
      </c>
      <c r="E2058" s="57">
        <v>0</v>
      </c>
      <c r="F2058" s="57">
        <v>0</v>
      </c>
      <c r="G2058" s="57">
        <v>1</v>
      </c>
      <c r="H2058" s="57">
        <v>0.875</v>
      </c>
      <c r="I2058" s="57">
        <v>1</v>
      </c>
    </row>
    <row r="2059" spans="1:9" x14ac:dyDescent="0.15">
      <c r="A2059" s="35">
        <v>1997</v>
      </c>
      <c r="B2059" s="57">
        <v>0</v>
      </c>
      <c r="C2059" s="57">
        <v>-47</v>
      </c>
      <c r="D2059" s="57">
        <v>0</v>
      </c>
      <c r="E2059" s="57">
        <v>0</v>
      </c>
      <c r="F2059" s="57">
        <v>0</v>
      </c>
      <c r="G2059" s="57">
        <v>1</v>
      </c>
      <c r="H2059" s="57">
        <v>0.91095890400000001</v>
      </c>
      <c r="I2059" s="57">
        <v>0</v>
      </c>
    </row>
    <row r="2060" spans="1:9" x14ac:dyDescent="0.15">
      <c r="A2060" s="35">
        <v>1998</v>
      </c>
      <c r="B2060" s="57">
        <v>0</v>
      </c>
      <c r="C2060" s="57">
        <v>-45.5</v>
      </c>
      <c r="D2060" s="57">
        <v>0</v>
      </c>
      <c r="E2060" s="57">
        <v>0</v>
      </c>
      <c r="F2060" s="57">
        <v>0</v>
      </c>
      <c r="G2060" s="57">
        <v>1</v>
      </c>
      <c r="H2060" s="57">
        <v>0.87096774200000004</v>
      </c>
      <c r="I2060" s="57">
        <v>0</v>
      </c>
    </row>
    <row r="2061" spans="1:9" x14ac:dyDescent="0.15">
      <c r="A2061" s="35">
        <v>1999</v>
      </c>
      <c r="B2061" s="57">
        <v>0</v>
      </c>
      <c r="C2061" s="57">
        <v>-36</v>
      </c>
      <c r="D2061" s="57">
        <v>0</v>
      </c>
      <c r="E2061" s="57">
        <v>0</v>
      </c>
      <c r="F2061" s="57">
        <v>0</v>
      </c>
      <c r="G2061" s="57">
        <v>1</v>
      </c>
      <c r="H2061" s="57">
        <v>0.89855072499999999</v>
      </c>
      <c r="I2061" s="57">
        <v>0</v>
      </c>
    </row>
    <row r="2062" spans="1:9" x14ac:dyDescent="0.15">
      <c r="A2062" s="35">
        <v>2000</v>
      </c>
      <c r="B2062" s="57">
        <v>0</v>
      </c>
      <c r="C2062" s="57">
        <v>-34.5</v>
      </c>
      <c r="D2062" s="57">
        <v>0</v>
      </c>
      <c r="E2062" s="57">
        <v>0</v>
      </c>
      <c r="F2062" s="57">
        <v>0</v>
      </c>
      <c r="G2062" s="57">
        <v>1</v>
      </c>
      <c r="H2062" s="57">
        <v>0.875</v>
      </c>
      <c r="I2062" s="57">
        <v>0</v>
      </c>
    </row>
    <row r="2063" spans="1:9" x14ac:dyDescent="0.15">
      <c r="A2063" s="35">
        <v>2001</v>
      </c>
      <c r="B2063" s="57">
        <v>0</v>
      </c>
      <c r="C2063" s="57">
        <v>-149</v>
      </c>
      <c r="D2063" s="57">
        <v>0</v>
      </c>
      <c r="E2063" s="57">
        <v>0</v>
      </c>
      <c r="F2063" s="57">
        <v>0</v>
      </c>
      <c r="G2063" s="57">
        <v>1</v>
      </c>
      <c r="H2063" s="57">
        <v>0.90298507500000003</v>
      </c>
      <c r="I2063" s="57">
        <v>0</v>
      </c>
    </row>
    <row r="2064" spans="1:9" x14ac:dyDescent="0.15">
      <c r="A2064" s="35">
        <v>2002</v>
      </c>
      <c r="B2064" s="57">
        <v>0</v>
      </c>
      <c r="C2064" s="57">
        <v>-143</v>
      </c>
      <c r="D2064" s="57">
        <v>0</v>
      </c>
      <c r="E2064" s="57">
        <v>0</v>
      </c>
      <c r="F2064" s="57">
        <v>0</v>
      </c>
      <c r="G2064" s="57">
        <v>1</v>
      </c>
      <c r="H2064" s="57">
        <v>0.90666666699999998</v>
      </c>
      <c r="I2064" s="57">
        <v>0</v>
      </c>
    </row>
    <row r="2065" spans="1:9" x14ac:dyDescent="0.15">
      <c r="A2065" s="35">
        <v>2003</v>
      </c>
      <c r="B2065" s="57">
        <v>0</v>
      </c>
      <c r="C2065" s="57">
        <v>-133.5</v>
      </c>
      <c r="D2065" s="57">
        <v>0</v>
      </c>
      <c r="E2065" s="57">
        <v>0</v>
      </c>
      <c r="F2065" s="57">
        <v>0</v>
      </c>
      <c r="G2065" s="57">
        <v>1</v>
      </c>
      <c r="H2065" s="57">
        <v>0.875</v>
      </c>
      <c r="I2065" s="57">
        <v>1</v>
      </c>
    </row>
    <row r="2066" spans="1:9" x14ac:dyDescent="0.15">
      <c r="A2066" s="35">
        <v>2004</v>
      </c>
      <c r="B2066" s="57">
        <v>0</v>
      </c>
      <c r="C2066" s="57">
        <v>0</v>
      </c>
      <c r="D2066" s="57">
        <v>0</v>
      </c>
      <c r="E2066" s="57">
        <v>0</v>
      </c>
      <c r="F2066" s="57">
        <v>0</v>
      </c>
      <c r="G2066" s="57">
        <v>1</v>
      </c>
      <c r="H2066" s="57">
        <v>0.90972222199999997</v>
      </c>
      <c r="I2066" s="57">
        <v>0</v>
      </c>
    </row>
    <row r="2067" spans="1:9" x14ac:dyDescent="0.15">
      <c r="A2067" s="35">
        <v>2005</v>
      </c>
      <c r="B2067" s="57">
        <v>0</v>
      </c>
      <c r="C2067" s="57">
        <v>0</v>
      </c>
      <c r="D2067" s="57">
        <v>0</v>
      </c>
      <c r="E2067" s="57">
        <v>0</v>
      </c>
      <c r="F2067" s="57">
        <v>0</v>
      </c>
      <c r="G2067" s="57">
        <v>1</v>
      </c>
      <c r="H2067" s="57">
        <v>0.87837837799999996</v>
      </c>
      <c r="I2067" s="57">
        <v>0</v>
      </c>
    </row>
    <row r="2068" spans="1:9" x14ac:dyDescent="0.15">
      <c r="A2068" s="35">
        <v>2006</v>
      </c>
      <c r="B2068" s="57">
        <v>0</v>
      </c>
      <c r="C2068" s="57">
        <v>0</v>
      </c>
      <c r="D2068" s="57">
        <v>0</v>
      </c>
      <c r="E2068" s="57">
        <v>0</v>
      </c>
      <c r="F2068" s="57">
        <v>0</v>
      </c>
      <c r="G2068" s="57">
        <v>1</v>
      </c>
      <c r="H2068" s="57">
        <v>0.923469388</v>
      </c>
      <c r="I2068" s="57">
        <v>1</v>
      </c>
    </row>
    <row r="2069" spans="1:9" x14ac:dyDescent="0.15">
      <c r="A2069" s="35">
        <v>2007</v>
      </c>
      <c r="B2069" s="57">
        <v>0</v>
      </c>
      <c r="C2069" s="57">
        <v>0</v>
      </c>
      <c r="D2069" s="57">
        <v>0</v>
      </c>
      <c r="E2069" s="57">
        <v>0</v>
      </c>
      <c r="F2069" s="57">
        <v>0</v>
      </c>
      <c r="G2069" s="57">
        <v>1</v>
      </c>
      <c r="H2069" s="57">
        <v>0.91025641000000002</v>
      </c>
      <c r="I2069" s="57">
        <v>0</v>
      </c>
    </row>
    <row r="2070" spans="1:9" x14ac:dyDescent="0.15">
      <c r="A2070" s="35">
        <v>2008</v>
      </c>
      <c r="B2070" s="57">
        <v>0</v>
      </c>
      <c r="C2070" s="57">
        <v>0</v>
      </c>
      <c r="D2070" s="57">
        <v>0</v>
      </c>
      <c r="E2070" s="57">
        <v>0</v>
      </c>
      <c r="F2070" s="57">
        <v>0</v>
      </c>
      <c r="G2070" s="57">
        <v>1</v>
      </c>
      <c r="H2070" s="57">
        <v>0.87162162200000004</v>
      </c>
      <c r="I2070" s="57">
        <v>2</v>
      </c>
    </row>
    <row r="2071" spans="1:9" x14ac:dyDescent="0.15">
      <c r="A2071" s="35">
        <v>2009</v>
      </c>
      <c r="B2071" s="57">
        <v>0</v>
      </c>
      <c r="C2071" s="57">
        <v>0</v>
      </c>
      <c r="D2071" s="57">
        <v>0</v>
      </c>
      <c r="E2071" s="57">
        <v>0</v>
      </c>
      <c r="F2071" s="57">
        <v>0</v>
      </c>
      <c r="G2071" s="57">
        <v>1</v>
      </c>
      <c r="H2071" s="57">
        <v>0.89705882400000003</v>
      </c>
      <c r="I2071" s="57">
        <v>0</v>
      </c>
    </row>
    <row r="2072" spans="1:9" x14ac:dyDescent="0.15">
      <c r="A2072" s="35">
        <v>2010</v>
      </c>
      <c r="B2072" s="57">
        <v>0</v>
      </c>
      <c r="C2072" s="57">
        <v>0</v>
      </c>
      <c r="D2072" s="57">
        <v>0</v>
      </c>
      <c r="E2072" s="57">
        <v>0</v>
      </c>
      <c r="F2072" s="57">
        <v>0</v>
      </c>
      <c r="G2072" s="57">
        <v>1</v>
      </c>
      <c r="H2072" s="57">
        <v>0.901408451</v>
      </c>
      <c r="I2072" s="57">
        <v>0</v>
      </c>
    </row>
    <row r="2073" spans="1:9" x14ac:dyDescent="0.15">
      <c r="A2073" s="35">
        <v>2011</v>
      </c>
      <c r="B2073" s="57">
        <v>0</v>
      </c>
      <c r="C2073" s="57">
        <v>0</v>
      </c>
      <c r="D2073" s="57">
        <v>0</v>
      </c>
      <c r="E2073" s="57">
        <v>0</v>
      </c>
      <c r="F2073" s="57">
        <v>0</v>
      </c>
      <c r="G2073" s="57">
        <v>1</v>
      </c>
      <c r="H2073" s="57">
        <v>0.91304347799999996</v>
      </c>
      <c r="I2073" s="57">
        <v>1</v>
      </c>
    </row>
    <row r="2074" spans="1:9" x14ac:dyDescent="0.15">
      <c r="A2074" s="35">
        <v>2012</v>
      </c>
      <c r="B2074" s="57">
        <v>0</v>
      </c>
      <c r="C2074" s="57">
        <v>0</v>
      </c>
      <c r="D2074" s="57">
        <v>0</v>
      </c>
      <c r="E2074" s="57">
        <v>0</v>
      </c>
      <c r="F2074" s="57">
        <v>0</v>
      </c>
      <c r="G2074" s="57">
        <v>1</v>
      </c>
      <c r="H2074" s="57">
        <v>0.88888888899999996</v>
      </c>
      <c r="I2074" s="57">
        <v>1</v>
      </c>
    </row>
    <row r="2075" spans="1:9" x14ac:dyDescent="0.15">
      <c r="A2075" s="35">
        <v>2013</v>
      </c>
      <c r="B2075" s="57">
        <v>0</v>
      </c>
      <c r="C2075" s="57">
        <v>-362.5</v>
      </c>
      <c r="D2075" s="57">
        <v>0</v>
      </c>
      <c r="E2075" s="57">
        <v>0</v>
      </c>
      <c r="F2075" s="57">
        <v>0</v>
      </c>
      <c r="G2075" s="57">
        <v>1</v>
      </c>
      <c r="H2075" s="57">
        <v>0.90625</v>
      </c>
      <c r="I2075" s="57">
        <v>1</v>
      </c>
    </row>
    <row r="2076" spans="1:9" x14ac:dyDescent="0.15">
      <c r="A2076" s="35">
        <v>2014</v>
      </c>
      <c r="B2076" s="57">
        <v>0</v>
      </c>
      <c r="C2076" s="57">
        <v>-232.5</v>
      </c>
      <c r="D2076" s="57">
        <v>0</v>
      </c>
      <c r="E2076" s="57">
        <v>0</v>
      </c>
      <c r="F2076" s="57">
        <v>0</v>
      </c>
      <c r="G2076" s="57">
        <v>1</v>
      </c>
      <c r="H2076" s="57">
        <v>0.909090909</v>
      </c>
      <c r="I2076" s="57">
        <v>1</v>
      </c>
    </row>
    <row r="2077" spans="1:9" x14ac:dyDescent="0.15">
      <c r="A2077" s="35">
        <v>2015</v>
      </c>
      <c r="B2077" s="57">
        <v>0</v>
      </c>
      <c r="C2077" s="57">
        <v>-273</v>
      </c>
      <c r="D2077" s="57">
        <v>0</v>
      </c>
      <c r="E2077" s="57">
        <v>0</v>
      </c>
      <c r="F2077" s="57">
        <v>0</v>
      </c>
      <c r="G2077" s="57">
        <v>1</v>
      </c>
      <c r="H2077" s="57">
        <v>0.87662337700000004</v>
      </c>
      <c r="I2077" s="57">
        <v>1</v>
      </c>
    </row>
    <row r="2078" spans="1:9" x14ac:dyDescent="0.15">
      <c r="A2078" s="35">
        <v>2016</v>
      </c>
      <c r="B2078" s="57">
        <v>0</v>
      </c>
      <c r="C2078" s="57">
        <v>-358</v>
      </c>
      <c r="D2078" s="57">
        <v>0</v>
      </c>
      <c r="E2078" s="57">
        <v>0</v>
      </c>
      <c r="F2078" s="57">
        <v>0</v>
      </c>
      <c r="G2078" s="57">
        <v>1</v>
      </c>
      <c r="H2078" s="57">
        <v>0.86708860799999998</v>
      </c>
      <c r="I2078" s="57">
        <v>2</v>
      </c>
    </row>
    <row r="2079" spans="1:9" x14ac:dyDescent="0.15">
      <c r="A2079" s="35">
        <v>2017</v>
      </c>
      <c r="B2079" s="57">
        <v>0</v>
      </c>
      <c r="C2079" s="57">
        <v>-343</v>
      </c>
      <c r="D2079" s="57">
        <v>0</v>
      </c>
      <c r="E2079" s="57">
        <v>0</v>
      </c>
      <c r="F2079" s="57">
        <v>0</v>
      </c>
      <c r="G2079" s="57">
        <v>1</v>
      </c>
      <c r="H2079" s="57">
        <v>0.904255319</v>
      </c>
      <c r="I2079" s="57">
        <v>1</v>
      </c>
    </row>
    <row r="2080" spans="1:9" x14ac:dyDescent="0.15">
      <c r="A2080" s="35">
        <v>2018</v>
      </c>
      <c r="B2080" s="57">
        <v>0</v>
      </c>
      <c r="C2080" s="57">
        <v>-251</v>
      </c>
      <c r="D2080" s="57">
        <v>0</v>
      </c>
      <c r="E2080" s="57">
        <v>0</v>
      </c>
      <c r="F2080" s="57">
        <v>0</v>
      </c>
      <c r="G2080" s="57">
        <v>1</v>
      </c>
      <c r="H2080" s="57">
        <v>0.88461538500000003</v>
      </c>
      <c r="I2080" s="57">
        <v>2</v>
      </c>
    </row>
    <row r="2081" spans="1:9" x14ac:dyDescent="0.15">
      <c r="A2081" s="35">
        <v>2019</v>
      </c>
      <c r="B2081" s="57">
        <v>0</v>
      </c>
      <c r="C2081" s="57">
        <v>-264.5</v>
      </c>
      <c r="D2081" s="57">
        <v>0</v>
      </c>
      <c r="E2081" s="57">
        <v>0</v>
      </c>
      <c r="F2081" s="57">
        <v>0</v>
      </c>
      <c r="G2081" s="57">
        <v>1</v>
      </c>
      <c r="H2081" s="57">
        <v>0.89285714299999996</v>
      </c>
      <c r="I2081" s="57">
        <v>1</v>
      </c>
    </row>
    <row r="2082" spans="1:9" x14ac:dyDescent="0.15">
      <c r="A2082" s="35">
        <v>2020</v>
      </c>
      <c r="B2082" s="57">
        <v>-0.75</v>
      </c>
      <c r="C2082" s="57">
        <v>-201.5</v>
      </c>
      <c r="D2082" s="57">
        <v>0</v>
      </c>
      <c r="E2082" s="57">
        <v>0</v>
      </c>
      <c r="F2082" s="57">
        <v>0</v>
      </c>
      <c r="G2082" s="57">
        <v>1</v>
      </c>
      <c r="H2082" s="57">
        <v>0.86734693900000004</v>
      </c>
      <c r="I2082" s="57">
        <v>0</v>
      </c>
    </row>
    <row r="2083" spans="1:9" x14ac:dyDescent="0.15">
      <c r="A2083" s="35">
        <v>2021</v>
      </c>
      <c r="B2083" s="57">
        <v>0</v>
      </c>
      <c r="C2083" s="57">
        <v>0</v>
      </c>
      <c r="D2083" s="57">
        <v>0</v>
      </c>
      <c r="E2083" s="57">
        <v>0</v>
      </c>
      <c r="F2083" s="57">
        <v>0</v>
      </c>
      <c r="G2083" s="57">
        <v>1</v>
      </c>
      <c r="H2083" s="57">
        <v>0.84117647100000004</v>
      </c>
      <c r="I2083" s="57">
        <v>0</v>
      </c>
    </row>
    <row r="2084" spans="1:9" x14ac:dyDescent="0.15">
      <c r="A2084" s="35">
        <v>2022</v>
      </c>
      <c r="B2084" s="57">
        <v>0</v>
      </c>
      <c r="C2084" s="57">
        <v>0</v>
      </c>
      <c r="D2084" s="57">
        <v>0</v>
      </c>
      <c r="E2084" s="57">
        <v>0</v>
      </c>
      <c r="F2084" s="57">
        <v>0</v>
      </c>
      <c r="G2084" s="57">
        <v>1</v>
      </c>
      <c r="H2084" s="57">
        <v>0.80113636399999999</v>
      </c>
      <c r="I2084" s="57">
        <v>0</v>
      </c>
    </row>
    <row r="2085" spans="1:9" x14ac:dyDescent="0.15">
      <c r="A2085" s="35">
        <v>2023</v>
      </c>
      <c r="B2085" s="57">
        <v>0</v>
      </c>
      <c r="C2085" s="57">
        <v>0</v>
      </c>
      <c r="D2085" s="57">
        <v>0</v>
      </c>
      <c r="E2085" s="57">
        <v>0</v>
      </c>
      <c r="F2085" s="57">
        <v>0</v>
      </c>
      <c r="G2085" s="57">
        <v>1</v>
      </c>
      <c r="H2085" s="57">
        <v>0.81976744199999996</v>
      </c>
      <c r="I2085" s="57">
        <v>0</v>
      </c>
    </row>
    <row r="2086" spans="1:9" s="59" customFormat="1" x14ac:dyDescent="0.15">
      <c r="A2086" s="55">
        <v>1992</v>
      </c>
      <c r="B2086" s="58">
        <v>0</v>
      </c>
      <c r="C2086" s="58">
        <v>0</v>
      </c>
      <c r="D2086" s="58">
        <v>0</v>
      </c>
      <c r="E2086" s="58">
        <v>0</v>
      </c>
      <c r="F2086" s="58">
        <v>0</v>
      </c>
      <c r="G2086" s="58">
        <v>0</v>
      </c>
      <c r="H2086" s="58">
        <v>0.72297297299999996</v>
      </c>
      <c r="I2086" s="58">
        <v>1</v>
      </c>
    </row>
    <row r="2087" spans="1:9" s="59" customFormat="1" x14ac:dyDescent="0.15">
      <c r="A2087" s="55">
        <v>1993</v>
      </c>
      <c r="B2087" s="58">
        <v>0</v>
      </c>
      <c r="C2087" s="58">
        <v>0</v>
      </c>
      <c r="D2087" s="58">
        <v>0</v>
      </c>
      <c r="E2087" s="58">
        <v>0</v>
      </c>
      <c r="F2087" s="58">
        <v>0</v>
      </c>
      <c r="G2087" s="58">
        <v>0</v>
      </c>
      <c r="H2087" s="58">
        <v>0.65079365099999997</v>
      </c>
      <c r="I2087" s="58">
        <v>0</v>
      </c>
    </row>
    <row r="2088" spans="1:9" s="59" customFormat="1" x14ac:dyDescent="0.15">
      <c r="A2088" s="55">
        <v>1994</v>
      </c>
      <c r="B2088" s="58">
        <v>0</v>
      </c>
      <c r="C2088" s="58">
        <v>0</v>
      </c>
      <c r="D2088" s="58">
        <v>0</v>
      </c>
      <c r="E2088" s="58">
        <v>0</v>
      </c>
      <c r="F2088" s="58">
        <v>0</v>
      </c>
      <c r="G2088" s="58">
        <v>0</v>
      </c>
      <c r="H2088" s="58">
        <v>0.64705882400000003</v>
      </c>
      <c r="I2088" s="58">
        <v>0</v>
      </c>
    </row>
    <row r="2089" spans="1:9" s="59" customFormat="1" x14ac:dyDescent="0.15">
      <c r="A2089" s="55">
        <v>1995</v>
      </c>
      <c r="B2089" s="58">
        <v>0</v>
      </c>
      <c r="C2089" s="58">
        <v>0</v>
      </c>
      <c r="D2089" s="58">
        <v>0</v>
      </c>
      <c r="E2089" s="58">
        <v>0</v>
      </c>
      <c r="F2089" s="58">
        <v>0</v>
      </c>
      <c r="G2089" s="58">
        <v>0</v>
      </c>
      <c r="H2089" s="58">
        <v>0.70886075900000001</v>
      </c>
      <c r="I2089" s="58">
        <v>0</v>
      </c>
    </row>
    <row r="2090" spans="1:9" s="59" customFormat="1" x14ac:dyDescent="0.15">
      <c r="A2090" s="55">
        <v>1996</v>
      </c>
      <c r="B2090" s="58">
        <v>0</v>
      </c>
      <c r="C2090" s="58">
        <v>0</v>
      </c>
      <c r="D2090" s="58">
        <v>0</v>
      </c>
      <c r="E2090" s="58">
        <v>0</v>
      </c>
      <c r="F2090" s="58">
        <v>0</v>
      </c>
      <c r="G2090" s="58">
        <v>0</v>
      </c>
      <c r="H2090" s="58">
        <v>0.65789473700000001</v>
      </c>
      <c r="I2090" s="58">
        <v>0</v>
      </c>
    </row>
    <row r="2091" spans="1:9" s="59" customFormat="1" x14ac:dyDescent="0.15">
      <c r="A2091" s="55">
        <v>1997</v>
      </c>
      <c r="B2091" s="58">
        <v>0</v>
      </c>
      <c r="C2091" s="58">
        <v>0</v>
      </c>
      <c r="D2091" s="58">
        <v>0</v>
      </c>
      <c r="E2091" s="58">
        <v>0</v>
      </c>
      <c r="F2091" s="58">
        <v>0</v>
      </c>
      <c r="G2091" s="58">
        <v>0</v>
      </c>
      <c r="H2091" s="58">
        <v>0.68493150700000005</v>
      </c>
      <c r="I2091" s="58">
        <v>0</v>
      </c>
    </row>
    <row r="2092" spans="1:9" s="59" customFormat="1" x14ac:dyDescent="0.15">
      <c r="A2092" s="55">
        <v>1998</v>
      </c>
      <c r="B2092" s="58">
        <v>0</v>
      </c>
      <c r="C2092" s="58">
        <v>0</v>
      </c>
      <c r="D2092" s="58">
        <v>0</v>
      </c>
      <c r="E2092" s="58">
        <v>-1</v>
      </c>
      <c r="F2092" s="58">
        <v>0</v>
      </c>
      <c r="G2092" s="58">
        <v>0</v>
      </c>
      <c r="H2092" s="58">
        <v>0.72222222199999997</v>
      </c>
      <c r="I2092" s="58">
        <v>0</v>
      </c>
    </row>
    <row r="2093" spans="1:9" s="59" customFormat="1" x14ac:dyDescent="0.15">
      <c r="A2093" s="55">
        <v>1999</v>
      </c>
      <c r="B2093" s="58">
        <v>0</v>
      </c>
      <c r="C2093" s="58">
        <v>0</v>
      </c>
      <c r="D2093" s="58">
        <v>0</v>
      </c>
      <c r="E2093" s="58">
        <v>-1</v>
      </c>
      <c r="F2093" s="58">
        <v>0</v>
      </c>
      <c r="G2093" s="58">
        <v>0</v>
      </c>
      <c r="H2093" s="58">
        <v>0.70289855099999998</v>
      </c>
      <c r="I2093" s="58">
        <v>0</v>
      </c>
    </row>
    <row r="2094" spans="1:9" s="59" customFormat="1" x14ac:dyDescent="0.15">
      <c r="A2094" s="55">
        <v>2000</v>
      </c>
      <c r="B2094" s="58">
        <v>0</v>
      </c>
      <c r="C2094" s="58">
        <v>0</v>
      </c>
      <c r="D2094" s="58">
        <v>0</v>
      </c>
      <c r="E2094" s="58">
        <v>-1</v>
      </c>
      <c r="F2094" s="58">
        <v>0</v>
      </c>
      <c r="G2094" s="58">
        <v>0</v>
      </c>
      <c r="H2094" s="58">
        <v>0.68382352899999999</v>
      </c>
      <c r="I2094" s="58">
        <v>1</v>
      </c>
    </row>
    <row r="2095" spans="1:9" s="59" customFormat="1" x14ac:dyDescent="0.15">
      <c r="A2095" s="55">
        <v>2001</v>
      </c>
      <c r="B2095" s="58">
        <v>0</v>
      </c>
      <c r="C2095" s="58">
        <v>0</v>
      </c>
      <c r="D2095" s="58">
        <v>0</v>
      </c>
      <c r="E2095" s="58">
        <v>-1</v>
      </c>
      <c r="F2095" s="58">
        <v>0</v>
      </c>
      <c r="G2095" s="58">
        <v>0</v>
      </c>
      <c r="H2095" s="58">
        <v>0.67164179099999999</v>
      </c>
      <c r="I2095" s="58">
        <v>1</v>
      </c>
    </row>
    <row r="2096" spans="1:9" s="59" customFormat="1" x14ac:dyDescent="0.15">
      <c r="A2096" s="55">
        <v>2002</v>
      </c>
      <c r="B2096" s="58">
        <v>0</v>
      </c>
      <c r="C2096" s="58">
        <v>0</v>
      </c>
      <c r="D2096" s="58">
        <v>0</v>
      </c>
      <c r="E2096" s="58">
        <v>0</v>
      </c>
      <c r="F2096" s="58">
        <v>0</v>
      </c>
      <c r="G2096" s="58">
        <v>0</v>
      </c>
      <c r="H2096" s="58">
        <v>0.72368421100000002</v>
      </c>
      <c r="I2096" s="58">
        <v>0</v>
      </c>
    </row>
    <row r="2097" spans="1:9" s="59" customFormat="1" x14ac:dyDescent="0.15">
      <c r="A2097" s="55">
        <v>2003</v>
      </c>
      <c r="B2097" s="58">
        <v>0</v>
      </c>
      <c r="C2097" s="58">
        <v>0</v>
      </c>
      <c r="D2097" s="58">
        <v>0</v>
      </c>
      <c r="E2097" s="58">
        <v>0</v>
      </c>
      <c r="F2097" s="58">
        <v>0</v>
      </c>
      <c r="G2097" s="58">
        <v>0</v>
      </c>
      <c r="H2097" s="58">
        <v>0.68181818199999999</v>
      </c>
      <c r="I2097" s="58">
        <v>0</v>
      </c>
    </row>
    <row r="2098" spans="1:9" s="59" customFormat="1" x14ac:dyDescent="0.15">
      <c r="A2098" s="55">
        <v>2004</v>
      </c>
      <c r="B2098" s="58">
        <v>0</v>
      </c>
      <c r="C2098" s="58">
        <v>0</v>
      </c>
      <c r="D2098" s="58">
        <v>0</v>
      </c>
      <c r="E2098" s="58">
        <v>0</v>
      </c>
      <c r="F2098" s="58">
        <v>0</v>
      </c>
      <c r="G2098" s="58">
        <v>0</v>
      </c>
      <c r="H2098" s="58">
        <v>0.67123287700000001</v>
      </c>
      <c r="I2098" s="58">
        <v>0</v>
      </c>
    </row>
    <row r="2099" spans="1:9" s="59" customFormat="1" x14ac:dyDescent="0.15">
      <c r="A2099" s="55">
        <v>2005</v>
      </c>
      <c r="B2099" s="58">
        <v>0</v>
      </c>
      <c r="C2099" s="58">
        <v>0</v>
      </c>
      <c r="D2099" s="58">
        <v>0</v>
      </c>
      <c r="E2099" s="58">
        <v>0</v>
      </c>
      <c r="F2099" s="58">
        <v>0</v>
      </c>
      <c r="G2099" s="58">
        <v>0</v>
      </c>
      <c r="H2099" s="58">
        <v>0.70666666700000003</v>
      </c>
      <c r="I2099" s="58">
        <v>1</v>
      </c>
    </row>
    <row r="2100" spans="1:9" s="59" customFormat="1" x14ac:dyDescent="0.15">
      <c r="A2100" s="55">
        <v>2006</v>
      </c>
      <c r="B2100" s="58">
        <v>0</v>
      </c>
      <c r="C2100" s="58">
        <v>0</v>
      </c>
      <c r="D2100" s="58">
        <v>0</v>
      </c>
      <c r="E2100" s="58">
        <v>0</v>
      </c>
      <c r="F2100" s="58">
        <v>0</v>
      </c>
      <c r="G2100" s="58">
        <v>0</v>
      </c>
      <c r="H2100" s="58">
        <v>0.72499999999999998</v>
      </c>
      <c r="I2100" s="58">
        <v>1</v>
      </c>
    </row>
    <row r="2101" spans="1:9" s="59" customFormat="1" x14ac:dyDescent="0.15">
      <c r="A2101" s="55">
        <v>2007</v>
      </c>
      <c r="B2101" s="58">
        <v>0</v>
      </c>
      <c r="C2101" s="58">
        <v>0</v>
      </c>
      <c r="D2101" s="58">
        <v>0</v>
      </c>
      <c r="E2101" s="58">
        <v>0</v>
      </c>
      <c r="F2101" s="58">
        <v>0</v>
      </c>
      <c r="G2101" s="58">
        <v>0</v>
      </c>
      <c r="H2101" s="58">
        <v>0.71518987300000003</v>
      </c>
      <c r="I2101" s="58">
        <v>1</v>
      </c>
    </row>
    <row r="2102" spans="1:9" s="59" customFormat="1" x14ac:dyDescent="0.15">
      <c r="A2102" s="55">
        <v>2008</v>
      </c>
      <c r="B2102" s="58">
        <v>0</v>
      </c>
      <c r="C2102" s="58">
        <v>0</v>
      </c>
      <c r="D2102" s="58">
        <v>0</v>
      </c>
      <c r="E2102" s="58">
        <v>0</v>
      </c>
      <c r="F2102" s="58">
        <v>0</v>
      </c>
      <c r="G2102" s="58">
        <v>0</v>
      </c>
      <c r="H2102" s="58">
        <v>0.70394736800000002</v>
      </c>
      <c r="I2102" s="58">
        <v>2</v>
      </c>
    </row>
    <row r="2103" spans="1:9" s="59" customFormat="1" x14ac:dyDescent="0.15">
      <c r="A2103" s="55">
        <v>2009</v>
      </c>
      <c r="B2103" s="58">
        <v>0</v>
      </c>
      <c r="C2103" s="58">
        <v>0</v>
      </c>
      <c r="D2103" s="58">
        <v>0</v>
      </c>
      <c r="E2103" s="58">
        <v>0</v>
      </c>
      <c r="F2103" s="58">
        <v>0</v>
      </c>
      <c r="G2103" s="58">
        <v>0</v>
      </c>
      <c r="H2103" s="58">
        <v>0.65441176499999998</v>
      </c>
      <c r="I2103" s="58">
        <v>1</v>
      </c>
    </row>
    <row r="2104" spans="1:9" s="59" customFormat="1" x14ac:dyDescent="0.15">
      <c r="A2104" s="55">
        <v>2010</v>
      </c>
      <c r="B2104" s="58">
        <v>0</v>
      </c>
      <c r="C2104" s="58">
        <v>0</v>
      </c>
      <c r="D2104" s="58">
        <v>0</v>
      </c>
      <c r="E2104" s="58">
        <v>0</v>
      </c>
      <c r="F2104" s="58">
        <v>0</v>
      </c>
      <c r="G2104" s="58">
        <v>0</v>
      </c>
      <c r="H2104" s="58">
        <v>0.69444444400000005</v>
      </c>
      <c r="I2104" s="58">
        <v>1</v>
      </c>
    </row>
    <row r="2105" spans="1:9" s="59" customFormat="1" x14ac:dyDescent="0.15">
      <c r="A2105" s="55">
        <v>2011</v>
      </c>
      <c r="B2105" s="58">
        <v>0</v>
      </c>
      <c r="C2105" s="58">
        <v>0</v>
      </c>
      <c r="D2105" s="58">
        <v>0</v>
      </c>
      <c r="E2105" s="58">
        <v>0</v>
      </c>
      <c r="F2105" s="58">
        <v>0</v>
      </c>
      <c r="G2105" s="58">
        <v>1</v>
      </c>
      <c r="H2105" s="58">
        <v>0.69565217400000001</v>
      </c>
      <c r="I2105" s="58">
        <v>1</v>
      </c>
    </row>
    <row r="2106" spans="1:9" s="59" customFormat="1" x14ac:dyDescent="0.15">
      <c r="A2106" s="55">
        <v>2012</v>
      </c>
      <c r="B2106" s="58">
        <v>0</v>
      </c>
      <c r="C2106" s="58">
        <v>0</v>
      </c>
      <c r="D2106" s="58">
        <v>0</v>
      </c>
      <c r="E2106" s="58">
        <v>0</v>
      </c>
      <c r="F2106" s="58">
        <v>0</v>
      </c>
      <c r="G2106" s="58">
        <v>1</v>
      </c>
      <c r="H2106" s="58">
        <v>0.71621621599999996</v>
      </c>
      <c r="I2106" s="58">
        <v>0</v>
      </c>
    </row>
    <row r="2107" spans="1:9" s="59" customFormat="1" x14ac:dyDescent="0.15">
      <c r="A2107" s="55">
        <v>2013</v>
      </c>
      <c r="B2107" s="58">
        <v>0</v>
      </c>
      <c r="C2107" s="58">
        <v>0</v>
      </c>
      <c r="D2107" s="58">
        <v>0</v>
      </c>
      <c r="E2107" s="58">
        <v>0</v>
      </c>
      <c r="F2107" s="58">
        <v>0</v>
      </c>
      <c r="G2107" s="58">
        <v>1</v>
      </c>
      <c r="H2107" s="58">
        <v>0.65625</v>
      </c>
      <c r="I2107" s="58">
        <v>1</v>
      </c>
    </row>
    <row r="2108" spans="1:9" s="59" customFormat="1" x14ac:dyDescent="0.15">
      <c r="A2108" s="55">
        <v>2014</v>
      </c>
      <c r="B2108" s="58">
        <v>0</v>
      </c>
      <c r="C2108" s="58">
        <v>0</v>
      </c>
      <c r="D2108" s="58">
        <v>0</v>
      </c>
      <c r="E2108" s="58">
        <v>0</v>
      </c>
      <c r="F2108" s="58">
        <v>0</v>
      </c>
      <c r="G2108" s="58">
        <v>1</v>
      </c>
      <c r="H2108" s="58">
        <v>0.66455696200000003</v>
      </c>
      <c r="I2108" s="58">
        <v>2</v>
      </c>
    </row>
    <row r="2109" spans="1:9" s="59" customFormat="1" x14ac:dyDescent="0.15">
      <c r="A2109" s="55">
        <v>2015</v>
      </c>
      <c r="B2109" s="58">
        <v>0</v>
      </c>
      <c r="C2109" s="58">
        <v>0</v>
      </c>
      <c r="D2109" s="58">
        <v>0</v>
      </c>
      <c r="E2109" s="58">
        <v>0</v>
      </c>
      <c r="F2109" s="58">
        <v>0</v>
      </c>
      <c r="G2109" s="58">
        <v>1</v>
      </c>
      <c r="H2109" s="58">
        <v>0.69230769199999997</v>
      </c>
      <c r="I2109" s="58">
        <v>1</v>
      </c>
    </row>
    <row r="2110" spans="1:9" s="59" customFormat="1" x14ac:dyDescent="0.15">
      <c r="A2110" s="55">
        <v>2016</v>
      </c>
      <c r="B2110" s="58">
        <v>0</v>
      </c>
      <c r="C2110" s="58">
        <v>0</v>
      </c>
      <c r="D2110" s="58">
        <v>0</v>
      </c>
      <c r="E2110" s="58">
        <v>0</v>
      </c>
      <c r="F2110" s="58">
        <v>0</v>
      </c>
      <c r="G2110" s="58">
        <v>1</v>
      </c>
      <c r="H2110" s="58">
        <v>0.70625000000000004</v>
      </c>
      <c r="I2110" s="58">
        <v>1</v>
      </c>
    </row>
    <row r="2111" spans="1:9" s="59" customFormat="1" x14ac:dyDescent="0.15">
      <c r="A2111" s="55">
        <v>2017</v>
      </c>
      <c r="B2111" s="58">
        <v>0</v>
      </c>
      <c r="C2111" s="58">
        <v>0</v>
      </c>
      <c r="D2111" s="58">
        <v>0</v>
      </c>
      <c r="E2111" s="58">
        <v>0</v>
      </c>
      <c r="F2111" s="58">
        <v>0</v>
      </c>
      <c r="G2111" s="58">
        <v>1</v>
      </c>
      <c r="H2111" s="58">
        <v>0.72580645200000005</v>
      </c>
      <c r="I2111" s="58">
        <v>1</v>
      </c>
    </row>
    <row r="2112" spans="1:9" s="59" customFormat="1" x14ac:dyDescent="0.15">
      <c r="A2112" s="55">
        <v>2018</v>
      </c>
      <c r="B2112" s="58">
        <v>0</v>
      </c>
      <c r="C2112" s="58">
        <v>0</v>
      </c>
      <c r="D2112" s="58">
        <v>0</v>
      </c>
      <c r="E2112" s="58">
        <v>0</v>
      </c>
      <c r="F2112" s="58">
        <v>0</v>
      </c>
      <c r="G2112" s="58">
        <v>1</v>
      </c>
      <c r="H2112" s="58">
        <v>0.74528301900000005</v>
      </c>
      <c r="I2112" s="58">
        <v>1</v>
      </c>
    </row>
    <row r="2113" spans="1:9" s="59" customFormat="1" x14ac:dyDescent="0.15">
      <c r="A2113" s="55">
        <v>2019</v>
      </c>
      <c r="B2113" s="58">
        <v>0</v>
      </c>
      <c r="C2113" s="58">
        <v>0</v>
      </c>
      <c r="D2113" s="58">
        <v>0</v>
      </c>
      <c r="E2113" s="58">
        <v>0</v>
      </c>
      <c r="F2113" s="58">
        <v>0</v>
      </c>
      <c r="G2113" s="58">
        <v>1</v>
      </c>
      <c r="H2113" s="58">
        <v>0.71499999999999997</v>
      </c>
      <c r="I2113" s="58">
        <v>1</v>
      </c>
    </row>
    <row r="2114" spans="1:9" s="59" customFormat="1" x14ac:dyDescent="0.15">
      <c r="A2114" s="55">
        <v>2020</v>
      </c>
      <c r="B2114" s="58">
        <v>0</v>
      </c>
      <c r="C2114" s="58">
        <v>0</v>
      </c>
      <c r="D2114" s="58">
        <v>0</v>
      </c>
      <c r="E2114" s="58">
        <v>0</v>
      </c>
      <c r="F2114" s="58">
        <v>0</v>
      </c>
      <c r="G2114" s="58">
        <v>1</v>
      </c>
      <c r="H2114" s="58">
        <v>0.76</v>
      </c>
      <c r="I2114" s="58">
        <v>0</v>
      </c>
    </row>
    <row r="2115" spans="1:9" s="59" customFormat="1" x14ac:dyDescent="0.15">
      <c r="A2115" s="55">
        <v>2021</v>
      </c>
      <c r="B2115" s="58">
        <v>0</v>
      </c>
      <c r="C2115" s="58">
        <v>0</v>
      </c>
      <c r="D2115" s="58">
        <v>0</v>
      </c>
      <c r="E2115" s="58">
        <v>0</v>
      </c>
      <c r="F2115" s="58">
        <v>0</v>
      </c>
      <c r="G2115" s="58">
        <v>1</v>
      </c>
      <c r="H2115" s="58">
        <v>0.686746988</v>
      </c>
      <c r="I2115" s="58">
        <v>0</v>
      </c>
    </row>
    <row r="2116" spans="1:9" s="59" customFormat="1" x14ac:dyDescent="0.15">
      <c r="A2116" s="55">
        <v>2022</v>
      </c>
      <c r="B2116" s="58">
        <v>0</v>
      </c>
      <c r="C2116" s="58">
        <v>0</v>
      </c>
      <c r="D2116" s="58">
        <v>0</v>
      </c>
      <c r="E2116" s="58">
        <v>0</v>
      </c>
      <c r="F2116" s="58">
        <v>0</v>
      </c>
      <c r="G2116" s="58">
        <v>1</v>
      </c>
      <c r="H2116" s="58">
        <v>0.67977528099999995</v>
      </c>
      <c r="I2116" s="58">
        <v>3</v>
      </c>
    </row>
    <row r="2117" spans="1:9" s="59" customFormat="1" x14ac:dyDescent="0.15">
      <c r="A2117" s="55">
        <v>2023</v>
      </c>
      <c r="B2117" s="58">
        <v>0</v>
      </c>
      <c r="C2117" s="58">
        <v>0</v>
      </c>
      <c r="D2117" s="58">
        <v>0</v>
      </c>
      <c r="E2117" s="58">
        <v>0</v>
      </c>
      <c r="F2117" s="58">
        <v>0</v>
      </c>
      <c r="G2117" s="58">
        <v>1</v>
      </c>
      <c r="H2117" s="58">
        <v>0.67241379300000004</v>
      </c>
      <c r="I2117" s="58">
        <v>3</v>
      </c>
    </row>
    <row r="2118" spans="1:9" x14ac:dyDescent="0.15">
      <c r="A2118" s="30" t="s">
        <v>146</v>
      </c>
      <c r="B2118" s="60">
        <v>-3.90625E-3</v>
      </c>
      <c r="C2118" s="60">
        <v>90.218276515151516</v>
      </c>
      <c r="D2118" s="60">
        <v>0.18181818181818182</v>
      </c>
      <c r="E2118" s="60">
        <v>-0.40814393939393939</v>
      </c>
      <c r="F2118" s="60">
        <v>-1.4204545454545455E-3</v>
      </c>
      <c r="G2118" s="60">
        <v>0.20596590909090909</v>
      </c>
      <c r="H2118" s="60">
        <v>0.7124035514464967</v>
      </c>
      <c r="I2118" s="60">
        <v>1.0473484848484849</v>
      </c>
    </row>
    <row r="2119" spans="1:9" x14ac:dyDescent="0.15">
      <c r="A2119" s="30" t="s">
        <v>145</v>
      </c>
      <c r="B2119" s="60">
        <v>5.0601654572982581E-2</v>
      </c>
      <c r="C2119" s="60">
        <v>323.38592077256646</v>
      </c>
      <c r="D2119" s="60">
        <v>0.38578595063475501</v>
      </c>
      <c r="E2119" s="60">
        <v>1.8254192232776865</v>
      </c>
      <c r="F2119" s="60">
        <v>3.4383923707914703E-2</v>
      </c>
      <c r="G2119" s="60">
        <v>0.43388281950740148</v>
      </c>
      <c r="H2119" s="60">
        <v>0.17726078358601344</v>
      </c>
      <c r="I2119" s="60">
        <v>1.4647710781794332</v>
      </c>
    </row>
    <row r="2121" spans="1:9" x14ac:dyDescent="0.15">
      <c r="A2121" s="61" t="s">
        <v>147</v>
      </c>
      <c r="B2121" s="60">
        <f>MIN(B6:B2117)</f>
        <v>-1</v>
      </c>
      <c r="C2121" s="60">
        <f t="shared" ref="C2121:I2121" si="0">MIN(C6:C2117)</f>
        <v>-1854.25</v>
      </c>
      <c r="D2121" s="60">
        <f t="shared" si="0"/>
        <v>0</v>
      </c>
      <c r="E2121" s="60">
        <f t="shared" si="0"/>
        <v>-30</v>
      </c>
      <c r="F2121" s="60">
        <f t="shared" si="0"/>
        <v>-1</v>
      </c>
      <c r="G2121" s="60">
        <f t="shared" si="0"/>
        <v>0</v>
      </c>
      <c r="H2121" s="60">
        <f t="shared" si="0"/>
        <v>0.143835616</v>
      </c>
      <c r="I2121" s="60">
        <f t="shared" si="0"/>
        <v>0</v>
      </c>
    </row>
    <row r="2122" spans="1:9" x14ac:dyDescent="0.15">
      <c r="A2122" s="61" t="s">
        <v>148</v>
      </c>
      <c r="B2122" s="60">
        <f>MAX(B6:B2117)</f>
        <v>0</v>
      </c>
      <c r="C2122" s="60">
        <f t="shared" ref="C2122:I2122" si="1">MAX(C6:C2117)</f>
        <v>3895</v>
      </c>
      <c r="D2122" s="60">
        <f t="shared" si="1"/>
        <v>1</v>
      </c>
      <c r="E2122" s="60">
        <f t="shared" si="1"/>
        <v>0</v>
      </c>
      <c r="F2122" s="60">
        <f t="shared" si="1"/>
        <v>0</v>
      </c>
      <c r="G2122" s="60">
        <f t="shared" si="1"/>
        <v>2</v>
      </c>
      <c r="H2122" s="60">
        <f t="shared" si="1"/>
        <v>0.985148515</v>
      </c>
      <c r="I2122" s="60">
        <f t="shared" si="1"/>
        <v>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1CBA-D2C1-4B69-836E-6659435F1B61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7" ht="51" customHeight="1" x14ac:dyDescent="0.15">
      <c r="A1" s="81" t="s">
        <v>28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7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7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7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7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7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7" x14ac:dyDescent="0.15">
      <c r="A7" s="20">
        <v>1992</v>
      </c>
      <c r="B7" s="20">
        <v>0</v>
      </c>
      <c r="C7" s="20">
        <f>D7+E7-F7</f>
        <v>1305</v>
      </c>
      <c r="D7" s="77">
        <v>1081</v>
      </c>
      <c r="E7" s="77">
        <v>224</v>
      </c>
      <c r="F7" s="78">
        <v>0</v>
      </c>
      <c r="G7" s="20">
        <v>1</v>
      </c>
      <c r="H7" s="20">
        <v>0</v>
      </c>
      <c r="I7" s="20">
        <v>0</v>
      </c>
      <c r="J7" s="20">
        <v>0</v>
      </c>
      <c r="K7" s="21">
        <v>0.675675676</v>
      </c>
      <c r="L7" s="20">
        <f t="shared" ref="L7:L38" si="0">M7+N7</f>
        <v>3</v>
      </c>
      <c r="M7" s="22"/>
      <c r="N7" s="22">
        <v>3</v>
      </c>
      <c r="P7"/>
      <c r="Q7"/>
    </row>
    <row r="8" spans="1:17" x14ac:dyDescent="0.15">
      <c r="A8" s="20">
        <v>1993</v>
      </c>
      <c r="B8" s="20">
        <v>0</v>
      </c>
      <c r="C8" s="20">
        <f t="shared" ref="C8:C39" si="1">D8+E8-F8</f>
        <v>1123</v>
      </c>
      <c r="D8" s="77">
        <v>768</v>
      </c>
      <c r="E8" s="77">
        <v>355</v>
      </c>
      <c r="F8" s="78">
        <v>0</v>
      </c>
      <c r="G8" s="20">
        <v>1</v>
      </c>
      <c r="H8" s="20">
        <v>0</v>
      </c>
      <c r="I8" s="20">
        <v>0</v>
      </c>
      <c r="J8" s="20">
        <v>0</v>
      </c>
      <c r="K8" s="21">
        <v>0.703125</v>
      </c>
      <c r="L8" s="20">
        <f t="shared" si="0"/>
        <v>1</v>
      </c>
      <c r="M8" s="22"/>
      <c r="N8" s="22">
        <v>1</v>
      </c>
      <c r="P8"/>
      <c r="Q8"/>
    </row>
    <row r="9" spans="1:17" x14ac:dyDescent="0.15">
      <c r="A9" s="20">
        <v>1994</v>
      </c>
      <c r="B9" s="20">
        <v>0</v>
      </c>
      <c r="C9" s="20">
        <f t="shared" si="1"/>
        <v>735</v>
      </c>
      <c r="D9" s="77">
        <v>411</v>
      </c>
      <c r="E9" s="77">
        <v>324</v>
      </c>
      <c r="F9" s="78">
        <v>0</v>
      </c>
      <c r="G9" s="20">
        <v>1</v>
      </c>
      <c r="H9" s="20">
        <v>0</v>
      </c>
      <c r="I9" s="20">
        <v>0</v>
      </c>
      <c r="J9" s="20">
        <v>0</v>
      </c>
      <c r="K9" s="21">
        <v>0.746268657</v>
      </c>
      <c r="L9" s="20">
        <f t="shared" si="0"/>
        <v>3</v>
      </c>
      <c r="M9" s="22">
        <v>2</v>
      </c>
      <c r="N9" s="22">
        <v>1</v>
      </c>
      <c r="P9"/>
      <c r="Q9"/>
    </row>
    <row r="10" spans="1:17" x14ac:dyDescent="0.15">
      <c r="A10" s="20">
        <v>1995</v>
      </c>
      <c r="B10" s="20">
        <v>0</v>
      </c>
      <c r="C10" s="20">
        <f t="shared" si="1"/>
        <v>806</v>
      </c>
      <c r="D10" s="77">
        <v>496</v>
      </c>
      <c r="E10" s="77">
        <v>310</v>
      </c>
      <c r="F10" s="78">
        <v>0</v>
      </c>
      <c r="G10" s="20">
        <v>1</v>
      </c>
      <c r="H10" s="20">
        <v>0</v>
      </c>
      <c r="I10" s="20">
        <v>0</v>
      </c>
      <c r="J10" s="20">
        <v>0</v>
      </c>
      <c r="K10" s="21">
        <v>0.78749999999999998</v>
      </c>
      <c r="L10" s="20">
        <f t="shared" si="0"/>
        <v>3</v>
      </c>
      <c r="M10" s="22">
        <v>1</v>
      </c>
      <c r="N10" s="22">
        <v>2</v>
      </c>
      <c r="P10"/>
      <c r="Q10"/>
    </row>
    <row r="11" spans="1:17" x14ac:dyDescent="0.15">
      <c r="A11" s="20">
        <v>1996</v>
      </c>
      <c r="B11" s="20">
        <v>0</v>
      </c>
      <c r="C11" s="20">
        <f t="shared" si="1"/>
        <v>707</v>
      </c>
      <c r="D11" s="77">
        <v>490</v>
      </c>
      <c r="E11" s="77">
        <v>217</v>
      </c>
      <c r="F11" s="78">
        <v>0</v>
      </c>
      <c r="G11" s="20">
        <v>1</v>
      </c>
      <c r="H11" s="20">
        <v>0</v>
      </c>
      <c r="I11" s="20">
        <v>0</v>
      </c>
      <c r="J11" s="20">
        <v>0</v>
      </c>
      <c r="K11" s="21">
        <v>0.71052631600000005</v>
      </c>
      <c r="L11" s="20">
        <f t="shared" si="0"/>
        <v>0</v>
      </c>
      <c r="M11" s="22"/>
      <c r="N11" s="22"/>
      <c r="P11"/>
      <c r="Q11"/>
    </row>
    <row r="12" spans="1:17" x14ac:dyDescent="0.15">
      <c r="A12" s="20">
        <v>1997</v>
      </c>
      <c r="B12" s="20">
        <v>0</v>
      </c>
      <c r="C12" s="20">
        <f t="shared" si="1"/>
        <v>638</v>
      </c>
      <c r="D12" s="77">
        <v>496</v>
      </c>
      <c r="E12" s="77">
        <v>142</v>
      </c>
      <c r="F12" s="78">
        <v>0</v>
      </c>
      <c r="G12" s="20">
        <v>1</v>
      </c>
      <c r="H12" s="20">
        <v>0</v>
      </c>
      <c r="I12" s="20">
        <v>0</v>
      </c>
      <c r="J12" s="20">
        <v>0</v>
      </c>
      <c r="K12" s="21">
        <v>0.65068493199999999</v>
      </c>
      <c r="L12" s="20">
        <f t="shared" si="0"/>
        <v>2</v>
      </c>
      <c r="M12" s="22">
        <v>1</v>
      </c>
      <c r="N12" s="22">
        <v>1</v>
      </c>
      <c r="P12"/>
      <c r="Q12"/>
    </row>
    <row r="13" spans="1:17" x14ac:dyDescent="0.15">
      <c r="A13" s="20">
        <v>1998</v>
      </c>
      <c r="B13" s="20">
        <v>0</v>
      </c>
      <c r="C13" s="20">
        <f t="shared" si="1"/>
        <v>684</v>
      </c>
      <c r="D13" s="77">
        <v>532</v>
      </c>
      <c r="E13" s="77">
        <v>152</v>
      </c>
      <c r="F13" s="78">
        <v>0</v>
      </c>
      <c r="G13" s="20">
        <v>1</v>
      </c>
      <c r="H13" s="20">
        <v>0</v>
      </c>
      <c r="I13" s="20">
        <v>0</v>
      </c>
      <c r="J13" s="20">
        <v>0</v>
      </c>
      <c r="K13" s="21">
        <v>0.62698412699999995</v>
      </c>
      <c r="L13" s="20">
        <f t="shared" si="0"/>
        <v>4</v>
      </c>
      <c r="M13" s="22">
        <v>2</v>
      </c>
      <c r="N13" s="22">
        <v>2</v>
      </c>
      <c r="P13"/>
      <c r="Q13"/>
    </row>
    <row r="14" spans="1:17" x14ac:dyDescent="0.15">
      <c r="A14" s="20">
        <v>1999</v>
      </c>
      <c r="B14" s="20">
        <v>0</v>
      </c>
      <c r="C14" s="20">
        <f t="shared" si="1"/>
        <v>248</v>
      </c>
      <c r="D14" s="77">
        <v>105</v>
      </c>
      <c r="E14" s="77">
        <v>143</v>
      </c>
      <c r="F14" s="78">
        <v>0</v>
      </c>
      <c r="G14" s="20">
        <v>1</v>
      </c>
      <c r="H14" s="20">
        <v>0</v>
      </c>
      <c r="I14" s="20">
        <v>0</v>
      </c>
      <c r="J14" s="20">
        <v>0</v>
      </c>
      <c r="K14" s="21">
        <v>0.65</v>
      </c>
      <c r="L14" s="20">
        <f t="shared" si="0"/>
        <v>1</v>
      </c>
      <c r="M14" s="22"/>
      <c r="N14" s="22">
        <v>1</v>
      </c>
      <c r="P14"/>
      <c r="Q14"/>
    </row>
    <row r="15" spans="1:17" x14ac:dyDescent="0.15">
      <c r="A15" s="20">
        <v>2000</v>
      </c>
      <c r="B15" s="20">
        <v>0</v>
      </c>
      <c r="C15" s="20">
        <f t="shared" si="1"/>
        <v>1090</v>
      </c>
      <c r="D15" s="77">
        <v>872</v>
      </c>
      <c r="E15" s="77">
        <v>218</v>
      </c>
      <c r="F15" s="78">
        <v>0</v>
      </c>
      <c r="G15" s="20">
        <v>1</v>
      </c>
      <c r="H15" s="20">
        <v>0</v>
      </c>
      <c r="I15" s="20">
        <v>0</v>
      </c>
      <c r="J15" s="20">
        <v>0</v>
      </c>
      <c r="K15" s="21">
        <v>0.63235294099999995</v>
      </c>
      <c r="L15" s="20">
        <f t="shared" si="0"/>
        <v>2</v>
      </c>
      <c r="M15" s="22">
        <v>1</v>
      </c>
      <c r="N15" s="22">
        <v>1</v>
      </c>
      <c r="P15"/>
      <c r="Q15"/>
    </row>
    <row r="16" spans="1:17" x14ac:dyDescent="0.15">
      <c r="A16" s="20">
        <v>2001</v>
      </c>
      <c r="B16" s="20">
        <v>0</v>
      </c>
      <c r="C16" s="20">
        <f t="shared" si="1"/>
        <v>1456</v>
      </c>
      <c r="D16" s="77">
        <v>1264</v>
      </c>
      <c r="E16" s="77">
        <v>192</v>
      </c>
      <c r="F16" s="78">
        <v>0</v>
      </c>
      <c r="G16" s="20">
        <v>1</v>
      </c>
      <c r="H16" s="20">
        <v>0</v>
      </c>
      <c r="I16" s="20">
        <v>0</v>
      </c>
      <c r="J16" s="20">
        <v>0</v>
      </c>
      <c r="K16" s="21">
        <v>0.60294117599999997</v>
      </c>
      <c r="L16" s="20">
        <f t="shared" si="0"/>
        <v>3</v>
      </c>
      <c r="M16" s="22">
        <v>1</v>
      </c>
      <c r="N16" s="22">
        <v>2</v>
      </c>
      <c r="P16"/>
      <c r="Q16"/>
    </row>
    <row r="17" spans="1:17" x14ac:dyDescent="0.15">
      <c r="A17" s="20">
        <v>2002</v>
      </c>
      <c r="B17" s="20">
        <v>0</v>
      </c>
      <c r="C17" s="20">
        <f t="shared" si="1"/>
        <v>541</v>
      </c>
      <c r="D17" s="77">
        <v>381</v>
      </c>
      <c r="E17" s="77">
        <v>160</v>
      </c>
      <c r="F17" s="78">
        <v>0</v>
      </c>
      <c r="G17" s="20">
        <v>1</v>
      </c>
      <c r="H17" s="20">
        <v>0</v>
      </c>
      <c r="I17" s="20">
        <v>0</v>
      </c>
      <c r="J17" s="20">
        <v>0</v>
      </c>
      <c r="K17" s="21">
        <v>0.54605263199999998</v>
      </c>
      <c r="L17" s="20">
        <f t="shared" si="0"/>
        <v>1</v>
      </c>
      <c r="M17" s="22"/>
      <c r="N17" s="22">
        <v>1</v>
      </c>
      <c r="P17"/>
      <c r="Q17"/>
    </row>
    <row r="18" spans="1:17" x14ac:dyDescent="0.15">
      <c r="A18" s="20">
        <v>2003</v>
      </c>
      <c r="B18" s="20">
        <v>0</v>
      </c>
      <c r="C18" s="20">
        <f t="shared" si="1"/>
        <v>578</v>
      </c>
      <c r="D18" s="77">
        <v>444</v>
      </c>
      <c r="E18" s="77">
        <v>134</v>
      </c>
      <c r="F18" s="78">
        <v>0</v>
      </c>
      <c r="G18" s="20">
        <v>1</v>
      </c>
      <c r="H18" s="20">
        <v>0</v>
      </c>
      <c r="I18" s="20">
        <v>0</v>
      </c>
      <c r="J18" s="20">
        <v>0</v>
      </c>
      <c r="K18" s="21">
        <v>0.590909091</v>
      </c>
      <c r="L18" s="20">
        <f t="shared" si="0"/>
        <v>5</v>
      </c>
      <c r="M18" s="22">
        <v>2</v>
      </c>
      <c r="N18" s="22">
        <v>3</v>
      </c>
      <c r="P18"/>
      <c r="Q18"/>
    </row>
    <row r="19" spans="1:17" x14ac:dyDescent="0.15">
      <c r="A19" s="20">
        <v>2004</v>
      </c>
      <c r="B19" s="20">
        <v>0</v>
      </c>
      <c r="C19" s="20">
        <f t="shared" si="1"/>
        <v>365</v>
      </c>
      <c r="D19" s="77">
        <v>170</v>
      </c>
      <c r="E19" s="77">
        <v>195</v>
      </c>
      <c r="F19" s="78">
        <v>0</v>
      </c>
      <c r="G19" s="20">
        <v>1</v>
      </c>
      <c r="H19" s="20">
        <v>0</v>
      </c>
      <c r="I19" s="20">
        <v>0</v>
      </c>
      <c r="J19" s="20">
        <v>0</v>
      </c>
      <c r="K19" s="21">
        <v>0.54794520499999999</v>
      </c>
      <c r="L19" s="20">
        <f t="shared" si="0"/>
        <v>2</v>
      </c>
      <c r="M19" s="22"/>
      <c r="N19" s="22">
        <v>2</v>
      </c>
      <c r="P19"/>
      <c r="Q19"/>
    </row>
    <row r="20" spans="1:17" x14ac:dyDescent="0.15">
      <c r="A20" s="20">
        <v>2005</v>
      </c>
      <c r="B20" s="20">
        <v>0</v>
      </c>
      <c r="C20" s="20">
        <f t="shared" si="1"/>
        <v>190</v>
      </c>
      <c r="D20" s="77">
        <v>18</v>
      </c>
      <c r="E20" s="77">
        <v>172</v>
      </c>
      <c r="F20" s="78">
        <v>0</v>
      </c>
      <c r="G20" s="20">
        <v>1</v>
      </c>
      <c r="H20" s="20">
        <v>0</v>
      </c>
      <c r="I20" s="20">
        <v>0</v>
      </c>
      <c r="J20" s="20">
        <v>0</v>
      </c>
      <c r="K20" s="21">
        <v>0.53378378400000004</v>
      </c>
      <c r="L20" s="20">
        <f t="shared" si="0"/>
        <v>3</v>
      </c>
      <c r="M20" s="22">
        <v>1</v>
      </c>
      <c r="N20" s="22">
        <v>2</v>
      </c>
      <c r="P20"/>
      <c r="Q20"/>
    </row>
    <row r="21" spans="1:17" x14ac:dyDescent="0.15">
      <c r="A21" s="20">
        <v>2006</v>
      </c>
      <c r="B21" s="20">
        <v>0</v>
      </c>
      <c r="C21" s="20">
        <f t="shared" si="1"/>
        <v>367</v>
      </c>
      <c r="D21" s="77">
        <v>164</v>
      </c>
      <c r="E21" s="77">
        <v>203</v>
      </c>
      <c r="F21" s="78">
        <v>0</v>
      </c>
      <c r="G21" s="20">
        <v>1</v>
      </c>
      <c r="H21" s="20">
        <v>0</v>
      </c>
      <c r="I21" s="20">
        <v>0</v>
      </c>
      <c r="J21" s="20">
        <v>0</v>
      </c>
      <c r="K21" s="21">
        <v>0.485148515</v>
      </c>
      <c r="L21" s="20">
        <f t="shared" si="0"/>
        <v>2</v>
      </c>
      <c r="M21" s="22"/>
      <c r="N21" s="22">
        <v>2</v>
      </c>
      <c r="P21"/>
      <c r="Q21"/>
    </row>
    <row r="22" spans="1:17" x14ac:dyDescent="0.15">
      <c r="A22" s="20">
        <v>2007</v>
      </c>
      <c r="B22" s="20">
        <v>0</v>
      </c>
      <c r="C22" s="20">
        <f t="shared" si="1"/>
        <v>635</v>
      </c>
      <c r="D22" s="77">
        <v>389</v>
      </c>
      <c r="E22" s="77">
        <v>246</v>
      </c>
      <c r="F22" s="78">
        <v>0</v>
      </c>
      <c r="G22" s="20">
        <v>1</v>
      </c>
      <c r="H22" s="20">
        <v>0</v>
      </c>
      <c r="I22" s="20">
        <v>0</v>
      </c>
      <c r="J22" s="20">
        <v>0</v>
      </c>
      <c r="K22" s="21">
        <v>0.48734177200000001</v>
      </c>
      <c r="L22" s="20">
        <f t="shared" si="0"/>
        <v>3</v>
      </c>
      <c r="M22" s="22"/>
      <c r="N22" s="22">
        <v>3</v>
      </c>
      <c r="P22"/>
      <c r="Q22"/>
    </row>
    <row r="23" spans="1:17" x14ac:dyDescent="0.15">
      <c r="A23" s="20">
        <v>2008</v>
      </c>
      <c r="B23" s="20">
        <v>0</v>
      </c>
      <c r="C23" s="20">
        <f t="shared" si="1"/>
        <v>783</v>
      </c>
      <c r="D23" s="77">
        <v>490</v>
      </c>
      <c r="E23" s="77">
        <v>293</v>
      </c>
      <c r="F23" s="78">
        <v>0</v>
      </c>
      <c r="G23" s="20">
        <v>1</v>
      </c>
      <c r="H23" s="20">
        <v>0</v>
      </c>
      <c r="I23" s="20">
        <v>0</v>
      </c>
      <c r="J23" s="20">
        <v>0</v>
      </c>
      <c r="K23" s="21">
        <v>0.52631578899999998</v>
      </c>
      <c r="L23" s="20">
        <f t="shared" si="0"/>
        <v>4</v>
      </c>
      <c r="M23" s="22">
        <v>1</v>
      </c>
      <c r="N23" s="22">
        <v>3</v>
      </c>
      <c r="P23"/>
      <c r="Q23"/>
    </row>
    <row r="24" spans="1:17" x14ac:dyDescent="0.15">
      <c r="A24" s="20">
        <v>2009</v>
      </c>
      <c r="B24" s="20">
        <v>0</v>
      </c>
      <c r="C24" s="20">
        <f t="shared" si="1"/>
        <v>571</v>
      </c>
      <c r="D24" s="77">
        <v>287</v>
      </c>
      <c r="E24" s="77">
        <v>284</v>
      </c>
      <c r="F24" s="78">
        <v>0</v>
      </c>
      <c r="G24" s="20">
        <v>1</v>
      </c>
      <c r="H24" s="20">
        <v>0</v>
      </c>
      <c r="I24" s="20">
        <v>0</v>
      </c>
      <c r="J24" s="20">
        <v>0</v>
      </c>
      <c r="K24" s="21">
        <v>0.65441176499999998</v>
      </c>
      <c r="L24" s="20">
        <f t="shared" si="0"/>
        <v>4</v>
      </c>
      <c r="M24" s="22">
        <v>1</v>
      </c>
      <c r="N24" s="22">
        <v>3</v>
      </c>
      <c r="P24"/>
      <c r="Q24"/>
    </row>
    <row r="25" spans="1:17" x14ac:dyDescent="0.15">
      <c r="A25" s="20">
        <v>2010</v>
      </c>
      <c r="B25" s="20">
        <v>0</v>
      </c>
      <c r="C25" s="20">
        <f t="shared" si="1"/>
        <v>499</v>
      </c>
      <c r="D25" s="77">
        <v>312</v>
      </c>
      <c r="E25" s="77">
        <v>187</v>
      </c>
      <c r="F25" s="78">
        <v>0</v>
      </c>
      <c r="G25" s="20">
        <v>1</v>
      </c>
      <c r="H25" s="20">
        <v>0</v>
      </c>
      <c r="I25" s="20">
        <v>0</v>
      </c>
      <c r="J25" s="20">
        <v>0</v>
      </c>
      <c r="K25" s="21">
        <v>0.66666666699999999</v>
      </c>
      <c r="L25" s="20">
        <f t="shared" si="0"/>
        <v>1</v>
      </c>
      <c r="M25" s="22"/>
      <c r="N25" s="22">
        <v>1</v>
      </c>
      <c r="P25"/>
      <c r="Q25"/>
    </row>
    <row r="26" spans="1:17" x14ac:dyDescent="0.15">
      <c r="A26" s="20">
        <v>2011</v>
      </c>
      <c r="B26" s="20">
        <v>0</v>
      </c>
      <c r="C26" s="20">
        <f t="shared" si="1"/>
        <v>397</v>
      </c>
      <c r="D26" s="77">
        <v>220</v>
      </c>
      <c r="E26" s="77">
        <v>177</v>
      </c>
      <c r="F26" s="78">
        <v>0</v>
      </c>
      <c r="G26" s="20">
        <v>1</v>
      </c>
      <c r="H26" s="20">
        <v>0</v>
      </c>
      <c r="I26" s="20">
        <v>0</v>
      </c>
      <c r="J26" s="20">
        <v>0</v>
      </c>
      <c r="K26" s="21">
        <v>0.66911764699999998</v>
      </c>
      <c r="L26" s="20">
        <f t="shared" si="0"/>
        <v>2</v>
      </c>
      <c r="M26" s="22">
        <v>1</v>
      </c>
      <c r="N26" s="22">
        <v>1</v>
      </c>
      <c r="P26"/>
      <c r="Q26"/>
    </row>
    <row r="27" spans="1:17" x14ac:dyDescent="0.15">
      <c r="A27" s="20">
        <v>2012</v>
      </c>
      <c r="B27" s="20">
        <v>0</v>
      </c>
      <c r="C27" s="20">
        <f t="shared" si="1"/>
        <v>635</v>
      </c>
      <c r="D27" s="77">
        <v>399</v>
      </c>
      <c r="E27" s="77">
        <v>236</v>
      </c>
      <c r="F27" s="78">
        <v>0</v>
      </c>
      <c r="G27" s="20">
        <v>1</v>
      </c>
      <c r="H27" s="20">
        <v>0</v>
      </c>
      <c r="I27" s="20">
        <v>0</v>
      </c>
      <c r="J27" s="20">
        <v>0</v>
      </c>
      <c r="K27" s="21">
        <v>0.65942029000000002</v>
      </c>
      <c r="L27" s="20">
        <f t="shared" si="0"/>
        <v>3</v>
      </c>
      <c r="M27" s="22"/>
      <c r="N27" s="22">
        <v>3</v>
      </c>
      <c r="P27"/>
      <c r="Q27"/>
    </row>
    <row r="28" spans="1:17" x14ac:dyDescent="0.15">
      <c r="A28" s="20">
        <v>2013</v>
      </c>
      <c r="B28" s="20">
        <v>0</v>
      </c>
      <c r="C28" s="20">
        <f t="shared" si="1"/>
        <v>424</v>
      </c>
      <c r="D28" s="77">
        <v>348</v>
      </c>
      <c r="E28" s="77">
        <v>76</v>
      </c>
      <c r="F28" s="78">
        <v>0</v>
      </c>
      <c r="G28" s="20">
        <v>1</v>
      </c>
      <c r="H28" s="20">
        <v>0</v>
      </c>
      <c r="I28" s="20">
        <v>0</v>
      </c>
      <c r="J28" s="20">
        <v>0</v>
      </c>
      <c r="K28" s="21">
        <v>0.6796875</v>
      </c>
      <c r="L28" s="20">
        <f t="shared" si="0"/>
        <v>2</v>
      </c>
      <c r="M28" s="22">
        <v>1</v>
      </c>
      <c r="N28" s="22">
        <v>1</v>
      </c>
      <c r="P28"/>
      <c r="Q28"/>
    </row>
    <row r="29" spans="1:17" x14ac:dyDescent="0.15">
      <c r="A29" s="20">
        <v>2014</v>
      </c>
      <c r="B29" s="20">
        <v>0</v>
      </c>
      <c r="C29" s="20">
        <f t="shared" si="1"/>
        <v>197</v>
      </c>
      <c r="D29" s="77">
        <v>197</v>
      </c>
      <c r="E29" s="77"/>
      <c r="F29" s="78">
        <v>0</v>
      </c>
      <c r="G29" s="20">
        <v>1</v>
      </c>
      <c r="H29" s="20">
        <v>0</v>
      </c>
      <c r="I29" s="20">
        <v>0</v>
      </c>
      <c r="J29" s="20">
        <v>0</v>
      </c>
      <c r="K29" s="21">
        <v>0.71518987300000003</v>
      </c>
      <c r="L29" s="20">
        <f t="shared" si="0"/>
        <v>3</v>
      </c>
      <c r="M29" s="22">
        <v>1</v>
      </c>
      <c r="N29" s="22">
        <v>2</v>
      </c>
      <c r="P29"/>
      <c r="Q29"/>
    </row>
    <row r="30" spans="1:17" x14ac:dyDescent="0.15">
      <c r="A30" s="20">
        <v>2015</v>
      </c>
      <c r="B30" s="20">
        <v>0</v>
      </c>
      <c r="C30" s="20">
        <f t="shared" si="1"/>
        <v>396</v>
      </c>
      <c r="D30" s="77">
        <v>372</v>
      </c>
      <c r="E30" s="77">
        <v>24</v>
      </c>
      <c r="F30" s="78">
        <v>0</v>
      </c>
      <c r="G30" s="20">
        <v>1</v>
      </c>
      <c r="H30" s="20">
        <v>0</v>
      </c>
      <c r="I30" s="20">
        <v>0</v>
      </c>
      <c r="J30" s="20">
        <v>0</v>
      </c>
      <c r="K30" s="21">
        <v>0.72435897400000004</v>
      </c>
      <c r="L30" s="20">
        <f t="shared" si="0"/>
        <v>1</v>
      </c>
      <c r="M30" s="22"/>
      <c r="N30" s="22">
        <v>1</v>
      </c>
      <c r="P30"/>
      <c r="Q30"/>
    </row>
    <row r="31" spans="1:17" x14ac:dyDescent="0.15">
      <c r="A31" s="20">
        <v>2016</v>
      </c>
      <c r="B31" s="20">
        <v>0</v>
      </c>
      <c r="C31" s="20">
        <f t="shared" si="1"/>
        <v>267</v>
      </c>
      <c r="D31" s="77">
        <v>219</v>
      </c>
      <c r="E31" s="77">
        <v>48</v>
      </c>
      <c r="F31" s="78">
        <v>0</v>
      </c>
      <c r="G31" s="20">
        <v>1</v>
      </c>
      <c r="H31" s="20">
        <v>0</v>
      </c>
      <c r="I31" s="20">
        <v>0</v>
      </c>
      <c r="J31" s="20">
        <v>0</v>
      </c>
      <c r="K31" s="21">
        <v>0.72839506200000004</v>
      </c>
      <c r="L31" s="20">
        <f t="shared" si="0"/>
        <v>3</v>
      </c>
      <c r="M31" s="22">
        <v>1</v>
      </c>
      <c r="N31" s="22">
        <v>2</v>
      </c>
      <c r="P31"/>
      <c r="Q31"/>
    </row>
    <row r="32" spans="1:17" x14ac:dyDescent="0.15">
      <c r="A32" s="20">
        <v>2017</v>
      </c>
      <c r="B32" s="20">
        <v>0</v>
      </c>
      <c r="C32" s="20">
        <f t="shared" si="1"/>
        <v>779</v>
      </c>
      <c r="D32" s="77">
        <v>755</v>
      </c>
      <c r="E32" s="77">
        <v>24</v>
      </c>
      <c r="F32" s="78">
        <v>0</v>
      </c>
      <c r="G32" s="20">
        <v>1</v>
      </c>
      <c r="H32" s="20">
        <v>0</v>
      </c>
      <c r="I32" s="20">
        <v>0</v>
      </c>
      <c r="J32" s="20">
        <v>0</v>
      </c>
      <c r="K32" s="21">
        <v>0.60215053799999996</v>
      </c>
      <c r="L32" s="20">
        <f t="shared" si="0"/>
        <v>2</v>
      </c>
      <c r="M32" s="22"/>
      <c r="N32" s="22">
        <v>2</v>
      </c>
      <c r="P32"/>
      <c r="Q32"/>
    </row>
    <row r="33" spans="1:1024" x14ac:dyDescent="0.15">
      <c r="A33" s="20">
        <v>2018</v>
      </c>
      <c r="B33" s="20">
        <v>0</v>
      </c>
      <c r="C33" s="20">
        <f t="shared" si="1"/>
        <v>164</v>
      </c>
      <c r="D33" s="77">
        <v>140</v>
      </c>
      <c r="E33" s="77">
        <v>24</v>
      </c>
      <c r="F33" s="78">
        <v>0</v>
      </c>
      <c r="G33" s="20">
        <v>1</v>
      </c>
      <c r="H33" s="20">
        <v>0</v>
      </c>
      <c r="I33" s="20">
        <v>0</v>
      </c>
      <c r="J33" s="20">
        <v>0</v>
      </c>
      <c r="K33" s="21">
        <v>0.57547169799999998</v>
      </c>
      <c r="L33" s="20">
        <f t="shared" si="0"/>
        <v>2</v>
      </c>
      <c r="M33" s="22">
        <v>1</v>
      </c>
      <c r="N33" s="22">
        <v>1</v>
      </c>
      <c r="P33"/>
    </row>
    <row r="34" spans="1:1024" x14ac:dyDescent="0.15">
      <c r="A34" s="20">
        <v>2019</v>
      </c>
      <c r="B34" s="20">
        <v>0</v>
      </c>
      <c r="C34" s="20">
        <f t="shared" si="1"/>
        <v>621</v>
      </c>
      <c r="D34" s="77">
        <v>245</v>
      </c>
      <c r="E34" s="77">
        <v>376</v>
      </c>
      <c r="F34" s="78">
        <v>0</v>
      </c>
      <c r="G34" s="20">
        <v>1</v>
      </c>
      <c r="H34" s="20">
        <v>0</v>
      </c>
      <c r="I34" s="20">
        <v>0</v>
      </c>
      <c r="J34" s="20">
        <v>0</v>
      </c>
      <c r="K34" s="21">
        <v>0.63500000000000001</v>
      </c>
      <c r="L34" s="20">
        <f t="shared" si="0"/>
        <v>3</v>
      </c>
      <c r="M34" s="22">
        <v>2</v>
      </c>
      <c r="N34" s="22">
        <v>1</v>
      </c>
      <c r="P34"/>
    </row>
    <row r="35" spans="1:1024" x14ac:dyDescent="0.15">
      <c r="A35" s="20">
        <v>2020</v>
      </c>
      <c r="B35" s="20">
        <v>0</v>
      </c>
      <c r="C35" s="20">
        <f t="shared" si="1"/>
        <v>778</v>
      </c>
      <c r="D35" s="77">
        <v>598</v>
      </c>
      <c r="E35" s="77">
        <v>180</v>
      </c>
      <c r="F35" s="78">
        <v>0</v>
      </c>
      <c r="G35" s="20">
        <v>1</v>
      </c>
      <c r="H35" s="20">
        <v>0</v>
      </c>
      <c r="I35" s="20">
        <v>0</v>
      </c>
      <c r="J35" s="20">
        <v>0</v>
      </c>
      <c r="K35" s="21">
        <v>0.60499999999999998</v>
      </c>
      <c r="L35" s="20">
        <f t="shared" si="0"/>
        <v>0</v>
      </c>
      <c r="M35" s="22"/>
      <c r="N35" s="22"/>
      <c r="P35"/>
    </row>
    <row r="36" spans="1:1024" x14ac:dyDescent="0.15">
      <c r="A36" s="20">
        <v>2021</v>
      </c>
      <c r="B36" s="20">
        <v>0</v>
      </c>
      <c r="C36" s="20">
        <f t="shared" si="1"/>
        <v>984</v>
      </c>
      <c r="D36" s="77">
        <v>868</v>
      </c>
      <c r="E36" s="77">
        <v>116</v>
      </c>
      <c r="F36" s="78">
        <v>0</v>
      </c>
      <c r="G36" s="20">
        <v>1</v>
      </c>
      <c r="H36" s="20">
        <v>0</v>
      </c>
      <c r="I36" s="20">
        <v>0</v>
      </c>
      <c r="J36" s="20">
        <v>0</v>
      </c>
      <c r="K36" s="21">
        <v>0.74117647099999995</v>
      </c>
      <c r="L36" s="20">
        <f t="shared" si="0"/>
        <v>3</v>
      </c>
      <c r="M36" s="22">
        <v>2</v>
      </c>
      <c r="N36" s="22">
        <v>1</v>
      </c>
      <c r="P36"/>
    </row>
    <row r="37" spans="1:1024" x14ac:dyDescent="0.15">
      <c r="A37" s="20">
        <v>2022</v>
      </c>
      <c r="B37" s="20">
        <v>0</v>
      </c>
      <c r="C37" s="20">
        <f t="shared" si="1"/>
        <v>942</v>
      </c>
      <c r="D37" s="77">
        <v>768</v>
      </c>
      <c r="E37" s="77">
        <v>174</v>
      </c>
      <c r="F37" s="78">
        <v>0</v>
      </c>
      <c r="G37" s="20">
        <v>1</v>
      </c>
      <c r="H37" s="20">
        <v>0</v>
      </c>
      <c r="I37" s="20">
        <v>0</v>
      </c>
      <c r="J37" s="20">
        <v>0</v>
      </c>
      <c r="K37" s="21">
        <v>0.78651685400000004</v>
      </c>
      <c r="L37" s="20">
        <f t="shared" si="0"/>
        <v>4</v>
      </c>
      <c r="M37" s="22">
        <v>2</v>
      </c>
      <c r="N37" s="22">
        <v>2</v>
      </c>
      <c r="P37"/>
    </row>
    <row r="38" spans="1:1024" x14ac:dyDescent="0.15">
      <c r="A38" s="20">
        <v>2023</v>
      </c>
      <c r="B38" s="20">
        <v>0</v>
      </c>
      <c r="C38" s="20">
        <f t="shared" si="1"/>
        <v>524</v>
      </c>
      <c r="D38" s="77">
        <v>356</v>
      </c>
      <c r="E38" s="77">
        <v>168</v>
      </c>
      <c r="F38" s="78">
        <v>0</v>
      </c>
      <c r="G38" s="20">
        <v>1</v>
      </c>
      <c r="H38" s="20">
        <v>0</v>
      </c>
      <c r="I38" s="20">
        <v>0</v>
      </c>
      <c r="J38" s="20">
        <v>0</v>
      </c>
      <c r="K38" s="21">
        <v>0.79310344799999999</v>
      </c>
      <c r="L38" s="20">
        <f t="shared" si="0"/>
        <v>5</v>
      </c>
      <c r="M38" s="22">
        <v>2</v>
      </c>
      <c r="N38" s="22">
        <v>3</v>
      </c>
      <c r="P38"/>
    </row>
    <row r="39" spans="1:1024" x14ac:dyDescent="0.15">
      <c r="A39" s="20">
        <v>2024</v>
      </c>
      <c r="B39" s="23"/>
      <c r="C39" s="20">
        <f t="shared" si="1"/>
        <v>593</v>
      </c>
      <c r="D39" s="77">
        <v>425</v>
      </c>
      <c r="E39" s="77">
        <v>168</v>
      </c>
      <c r="F39" s="24"/>
      <c r="G39" s="20">
        <v>1</v>
      </c>
      <c r="H39" s="24"/>
      <c r="I39" s="20">
        <v>0</v>
      </c>
      <c r="J39" s="20">
        <v>0</v>
      </c>
      <c r="K39" s="23"/>
      <c r="L39" s="23"/>
      <c r="M39" s="25"/>
      <c r="N39" s="25"/>
      <c r="P39"/>
    </row>
    <row r="40" spans="1:1024" x14ac:dyDescent="0.15">
      <c r="A40" s="20">
        <v>2025</v>
      </c>
      <c r="B40" s="23"/>
      <c r="C40" s="24"/>
      <c r="D40" s="24"/>
      <c r="E40" s="24"/>
      <c r="F40" s="24"/>
      <c r="G40" s="20">
        <v>1</v>
      </c>
      <c r="H40" s="24"/>
      <c r="I40" s="20">
        <v>0</v>
      </c>
      <c r="J40" s="20">
        <v>0</v>
      </c>
      <c r="K40" s="23"/>
      <c r="L40" s="23"/>
      <c r="M40" s="25"/>
      <c r="N40" s="25"/>
      <c r="P40"/>
    </row>
    <row r="41" spans="1:1024" x14ac:dyDescent="0.15">
      <c r="P41"/>
      <c r="Q41"/>
    </row>
    <row r="42" spans="1:1024" x14ac:dyDescent="0.15">
      <c r="P42"/>
      <c r="Q42"/>
    </row>
    <row r="43" spans="1:1024" x14ac:dyDescent="0.15">
      <c r="P43"/>
      <c r="Q43"/>
    </row>
    <row r="44" spans="1:1024" x14ac:dyDescent="0.15">
      <c r="P44"/>
      <c r="Q44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1305</v>
      </c>
      <c r="D50" s="20">
        <f t="shared" ref="D50:D81" si="2">G7</f>
        <v>1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0.675675676</v>
      </c>
      <c r="I50" s="20">
        <f t="shared" ref="I50:I81" si="7">L7</f>
        <v>3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1123</v>
      </c>
      <c r="D51" s="20">
        <f t="shared" si="2"/>
        <v>1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0.703125</v>
      </c>
      <c r="I51" s="20">
        <f t="shared" si="7"/>
        <v>1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735</v>
      </c>
      <c r="D52" s="20">
        <f t="shared" si="2"/>
        <v>1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0.746268657</v>
      </c>
      <c r="I52" s="20">
        <f t="shared" si="7"/>
        <v>3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806</v>
      </c>
      <c r="D53" s="20">
        <f t="shared" si="2"/>
        <v>1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0.78749999999999998</v>
      </c>
      <c r="I53" s="20">
        <f t="shared" si="7"/>
        <v>3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707</v>
      </c>
      <c r="D54" s="20">
        <f t="shared" si="2"/>
        <v>1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0.71052631600000005</v>
      </c>
      <c r="I54" s="20">
        <f t="shared" si="7"/>
        <v>0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638</v>
      </c>
      <c r="D55" s="20">
        <f t="shared" si="2"/>
        <v>1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0.65068493199999999</v>
      </c>
      <c r="I55" s="20">
        <f t="shared" si="7"/>
        <v>2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684</v>
      </c>
      <c r="D56" s="20">
        <f t="shared" si="2"/>
        <v>1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0.62698412699999995</v>
      </c>
      <c r="I56" s="20">
        <f t="shared" si="7"/>
        <v>4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248</v>
      </c>
      <c r="D57" s="20">
        <f t="shared" si="2"/>
        <v>1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0.65</v>
      </c>
      <c r="I57" s="20">
        <f t="shared" si="7"/>
        <v>1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1090</v>
      </c>
      <c r="D58" s="20">
        <f t="shared" si="2"/>
        <v>1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0.63235294099999995</v>
      </c>
      <c r="I58" s="20">
        <f t="shared" si="7"/>
        <v>2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1456</v>
      </c>
      <c r="D59" s="20">
        <f t="shared" si="2"/>
        <v>1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0.60294117599999997</v>
      </c>
      <c r="I59" s="20">
        <f t="shared" si="7"/>
        <v>3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541</v>
      </c>
      <c r="D60" s="20">
        <f t="shared" si="2"/>
        <v>1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0.54605263199999998</v>
      </c>
      <c r="I60" s="20">
        <f t="shared" si="7"/>
        <v>1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578</v>
      </c>
      <c r="D61" s="20">
        <f t="shared" si="2"/>
        <v>1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0.590909091</v>
      </c>
      <c r="I61" s="20">
        <f t="shared" si="7"/>
        <v>5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365</v>
      </c>
      <c r="D62" s="20">
        <f t="shared" si="2"/>
        <v>1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0.54794520499999999</v>
      </c>
      <c r="I62" s="20">
        <f t="shared" si="7"/>
        <v>2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190</v>
      </c>
      <c r="D63" s="20">
        <f t="shared" si="2"/>
        <v>1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0.53378378400000004</v>
      </c>
      <c r="I63" s="20">
        <f t="shared" si="7"/>
        <v>3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367</v>
      </c>
      <c r="D64" s="20">
        <f t="shared" si="2"/>
        <v>1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0.485148515</v>
      </c>
      <c r="I64" s="20">
        <f t="shared" si="7"/>
        <v>2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635</v>
      </c>
      <c r="D65" s="20">
        <f t="shared" si="2"/>
        <v>1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0.48734177200000001</v>
      </c>
      <c r="I65" s="20">
        <f t="shared" si="7"/>
        <v>3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783</v>
      </c>
      <c r="D66" s="20">
        <f t="shared" si="2"/>
        <v>1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0.52631578899999998</v>
      </c>
      <c r="I66" s="20">
        <f t="shared" si="7"/>
        <v>4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571</v>
      </c>
      <c r="D67" s="20">
        <f t="shared" si="2"/>
        <v>1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0.65441176499999998</v>
      </c>
      <c r="I67" s="20">
        <f t="shared" si="7"/>
        <v>4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499</v>
      </c>
      <c r="D68" s="20">
        <f t="shared" si="2"/>
        <v>1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0.66666666699999999</v>
      </c>
      <c r="I68" s="20">
        <f t="shared" si="7"/>
        <v>1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397</v>
      </c>
      <c r="D69" s="20">
        <f t="shared" si="2"/>
        <v>1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0.66911764699999998</v>
      </c>
      <c r="I69" s="20">
        <f t="shared" si="7"/>
        <v>2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635</v>
      </c>
      <c r="D70" s="20">
        <f t="shared" si="2"/>
        <v>1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0.65942029000000002</v>
      </c>
      <c r="I70" s="20">
        <f t="shared" si="7"/>
        <v>3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424</v>
      </c>
      <c r="D71" s="20">
        <f t="shared" si="2"/>
        <v>1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0.6796875</v>
      </c>
      <c r="I71" s="20">
        <f t="shared" si="7"/>
        <v>2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197</v>
      </c>
      <c r="D72" s="20">
        <f t="shared" si="2"/>
        <v>1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0.71518987300000003</v>
      </c>
      <c r="I72" s="20">
        <f t="shared" si="7"/>
        <v>3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396</v>
      </c>
      <c r="D73" s="20">
        <f t="shared" si="2"/>
        <v>1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0.72435897400000004</v>
      </c>
      <c r="I73" s="20">
        <f t="shared" si="7"/>
        <v>1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267</v>
      </c>
      <c r="D74" s="20">
        <f t="shared" si="2"/>
        <v>1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0.72839506200000004</v>
      </c>
      <c r="I74" s="20">
        <f t="shared" si="7"/>
        <v>3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779</v>
      </c>
      <c r="D75" s="20">
        <f t="shared" si="2"/>
        <v>1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0.60215053799999996</v>
      </c>
      <c r="I75" s="20">
        <f t="shared" si="7"/>
        <v>2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164</v>
      </c>
      <c r="D76" s="20">
        <f t="shared" si="2"/>
        <v>1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0.57547169799999998</v>
      </c>
      <c r="I76" s="20">
        <f t="shared" si="7"/>
        <v>2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621</v>
      </c>
      <c r="D77" s="20">
        <f t="shared" si="2"/>
        <v>1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0.63500000000000001</v>
      </c>
      <c r="I77" s="20">
        <f t="shared" si="7"/>
        <v>3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778</v>
      </c>
      <c r="D78" s="20">
        <f t="shared" si="2"/>
        <v>1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0.60499999999999998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984</v>
      </c>
      <c r="D79" s="20">
        <f t="shared" si="2"/>
        <v>1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0.74117647099999995</v>
      </c>
      <c r="I79" s="20">
        <f t="shared" si="7"/>
        <v>3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942</v>
      </c>
      <c r="D80" s="20">
        <f t="shared" si="2"/>
        <v>1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0.78651685400000004</v>
      </c>
      <c r="I80" s="20">
        <f t="shared" si="7"/>
        <v>4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524</v>
      </c>
      <c r="D81" s="20">
        <f t="shared" si="2"/>
        <v>1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0.79310344799999999</v>
      </c>
      <c r="I81" s="20">
        <f t="shared" si="7"/>
        <v>5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1305</v>
      </c>
      <c r="D88" s="20">
        <f t="shared" ref="D88:D119" si="12">D50</f>
        <v>1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0.675675676</v>
      </c>
      <c r="I88" s="20">
        <f t="shared" si="13"/>
        <v>3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1123</v>
      </c>
      <c r="D89" s="20">
        <f t="shared" si="12"/>
        <v>1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0.703125</v>
      </c>
      <c r="I89" s="20">
        <f t="shared" si="13"/>
        <v>1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735</v>
      </c>
      <c r="D90" s="20">
        <f t="shared" si="12"/>
        <v>1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0.746268657</v>
      </c>
      <c r="I90" s="20">
        <f t="shared" si="13"/>
        <v>3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806</v>
      </c>
      <c r="D91" s="20">
        <f t="shared" si="12"/>
        <v>1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0.78749999999999998</v>
      </c>
      <c r="I91" s="20">
        <f t="shared" si="13"/>
        <v>3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707</v>
      </c>
      <c r="D92" s="20">
        <f t="shared" si="12"/>
        <v>1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0.71052631600000005</v>
      </c>
      <c r="I92" s="20">
        <f t="shared" si="13"/>
        <v>0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638</v>
      </c>
      <c r="D93" s="20">
        <f t="shared" si="12"/>
        <v>1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0.65068493199999999</v>
      </c>
      <c r="I93" s="20">
        <f t="shared" si="13"/>
        <v>2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684</v>
      </c>
      <c r="D94" s="20">
        <f t="shared" si="12"/>
        <v>1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0.62698412699999995</v>
      </c>
      <c r="I94" s="20">
        <f t="shared" si="13"/>
        <v>4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248</v>
      </c>
      <c r="D95" s="20">
        <f t="shared" si="12"/>
        <v>1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0.65</v>
      </c>
      <c r="I95" s="20">
        <f t="shared" si="13"/>
        <v>1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1090</v>
      </c>
      <c r="D96" s="20">
        <f t="shared" si="12"/>
        <v>1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0.63235294099999995</v>
      </c>
      <c r="I96" s="20">
        <f t="shared" si="13"/>
        <v>2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1456</v>
      </c>
      <c r="D97" s="20">
        <f t="shared" si="12"/>
        <v>1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0.60294117599999997</v>
      </c>
      <c r="I97" s="20">
        <f t="shared" si="13"/>
        <v>3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541</v>
      </c>
      <c r="D98" s="20">
        <f t="shared" si="12"/>
        <v>1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0.54605263199999998</v>
      </c>
      <c r="I98" s="20">
        <f t="shared" si="13"/>
        <v>1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578</v>
      </c>
      <c r="D99" s="20">
        <f t="shared" si="12"/>
        <v>1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0.590909091</v>
      </c>
      <c r="I99" s="20">
        <f t="shared" si="13"/>
        <v>5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365</v>
      </c>
      <c r="D100" s="20">
        <f t="shared" si="12"/>
        <v>1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0.54794520499999999</v>
      </c>
      <c r="I100" s="20">
        <f t="shared" si="13"/>
        <v>2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190</v>
      </c>
      <c r="D101" s="20">
        <f t="shared" si="12"/>
        <v>1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0.53378378400000004</v>
      </c>
      <c r="I101" s="20">
        <f t="shared" si="13"/>
        <v>3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367</v>
      </c>
      <c r="D102" s="20">
        <f t="shared" si="12"/>
        <v>1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0.485148515</v>
      </c>
      <c r="I102" s="20">
        <f t="shared" si="13"/>
        <v>2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635</v>
      </c>
      <c r="D103" s="20">
        <f t="shared" si="12"/>
        <v>1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0.48734177200000001</v>
      </c>
      <c r="I103" s="20">
        <f t="shared" si="13"/>
        <v>3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783</v>
      </c>
      <c r="D104" s="20">
        <f t="shared" si="12"/>
        <v>1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0.52631578899999998</v>
      </c>
      <c r="I104" s="20">
        <f t="shared" si="15"/>
        <v>4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571</v>
      </c>
      <c r="D105" s="20">
        <f t="shared" si="12"/>
        <v>1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0.65441176499999998</v>
      </c>
      <c r="I105" s="20">
        <f t="shared" si="15"/>
        <v>4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499</v>
      </c>
      <c r="D106" s="20">
        <f t="shared" si="12"/>
        <v>1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0.66666666699999999</v>
      </c>
      <c r="I106" s="20">
        <f t="shared" si="15"/>
        <v>1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397</v>
      </c>
      <c r="D107" s="20">
        <f t="shared" si="12"/>
        <v>1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0.66911764699999998</v>
      </c>
      <c r="I107" s="20">
        <f t="shared" si="15"/>
        <v>2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635</v>
      </c>
      <c r="D108" s="20">
        <f t="shared" si="12"/>
        <v>1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0.65942029000000002</v>
      </c>
      <c r="I108" s="20">
        <f t="shared" si="15"/>
        <v>3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424</v>
      </c>
      <c r="D109" s="20">
        <f t="shared" si="12"/>
        <v>1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0.6796875</v>
      </c>
      <c r="I109" s="20">
        <f t="shared" si="15"/>
        <v>2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197</v>
      </c>
      <c r="D110" s="20">
        <f t="shared" si="12"/>
        <v>1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0.71518987300000003</v>
      </c>
      <c r="I110" s="20">
        <f t="shared" si="15"/>
        <v>3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396</v>
      </c>
      <c r="D111" s="20">
        <f t="shared" si="12"/>
        <v>1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0.72435897400000004</v>
      </c>
      <c r="I111" s="20">
        <f t="shared" si="15"/>
        <v>1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267</v>
      </c>
      <c r="D112" s="20">
        <f t="shared" si="12"/>
        <v>1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0.72839506200000004</v>
      </c>
      <c r="I112" s="20">
        <f t="shared" si="15"/>
        <v>3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779</v>
      </c>
      <c r="D113" s="20">
        <f t="shared" si="12"/>
        <v>1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0.60215053799999996</v>
      </c>
      <c r="I113" s="20">
        <f t="shared" si="15"/>
        <v>2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164</v>
      </c>
      <c r="D114" s="20">
        <f t="shared" si="12"/>
        <v>1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0.57547169799999998</v>
      </c>
      <c r="I114" s="20">
        <f t="shared" si="15"/>
        <v>2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621</v>
      </c>
      <c r="D115" s="20">
        <f t="shared" si="12"/>
        <v>1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0.63500000000000001</v>
      </c>
      <c r="I115" s="20">
        <f t="shared" si="15"/>
        <v>3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778</v>
      </c>
      <c r="D116" s="20">
        <f t="shared" si="12"/>
        <v>1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0.60499999999999998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984</v>
      </c>
      <c r="D117" s="20">
        <f t="shared" si="12"/>
        <v>1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0.74117647099999995</v>
      </c>
      <c r="I117" s="20">
        <f t="shared" si="15"/>
        <v>3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942</v>
      </c>
      <c r="D118" s="20">
        <f t="shared" si="12"/>
        <v>1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0.78651685400000004</v>
      </c>
      <c r="I118" s="20">
        <f t="shared" si="15"/>
        <v>4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524</v>
      </c>
      <c r="D119" s="20">
        <f t="shared" si="12"/>
        <v>1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0.79310344799999999</v>
      </c>
      <c r="I119" s="20">
        <f t="shared" si="15"/>
        <v>5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3.7564459225149456</v>
      </c>
      <c r="D128" s="36">
        <f t="shared" ref="D128:I137" si="18">(D88-D$120)/D$121</f>
        <v>2.1208180775780408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-0.20719684694767798</v>
      </c>
      <c r="I128" s="35">
        <f t="shared" si="18"/>
        <v>1.3330762357613379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3.1936508584465919</v>
      </c>
      <c r="D129" s="36">
        <f t="shared" si="18"/>
        <v>2.1208180775780408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-5.2344073284514188E-2</v>
      </c>
      <c r="I129" s="36">
        <f t="shared" si="18"/>
        <v>-3.2324835978693942E-2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1.993845996586586</v>
      </c>
      <c r="D130" s="36">
        <f t="shared" si="18"/>
        <v>2.1208180775780408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0.19104680047333036</v>
      </c>
      <c r="I130" s="36">
        <f t="shared" si="18"/>
        <v>1.3330762357613379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2.2133979171846798</v>
      </c>
      <c r="D131" s="36">
        <f t="shared" si="18"/>
        <v>2.1208180775780408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0.42364953507645831</v>
      </c>
      <c r="I131" s="36">
        <f t="shared" si="18"/>
        <v>1.3330762357613379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1.9072621405760699</v>
      </c>
      <c r="D132" s="36">
        <f t="shared" si="18"/>
        <v>2.1208180775780408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-1.0590246802027402E-2</v>
      </c>
      <c r="I132" s="36">
        <f t="shared" si="18"/>
        <v>-0.71502537184870985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1.6938947811215843</v>
      </c>
      <c r="D133" s="36">
        <f t="shared" si="18"/>
        <v>2.1208180775780408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-0.34817977331431893</v>
      </c>
      <c r="I133" s="36">
        <f t="shared" si="18"/>
        <v>0.65037569989132193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1.8361396874245748</v>
      </c>
      <c r="D134" s="36">
        <f t="shared" si="18"/>
        <v>2.1208180775780408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-0.48188563041665733</v>
      </c>
      <c r="I134" s="36">
        <f t="shared" si="18"/>
        <v>2.0157767716313537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0.48790535811796998</v>
      </c>
      <c r="D135" s="36">
        <f t="shared" si="18"/>
        <v>2.1208180775780408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-0.35204375262290422</v>
      </c>
      <c r="I135" s="36">
        <f t="shared" si="18"/>
        <v>-3.2324835978693942E-2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3.0916055995770555</v>
      </c>
      <c r="D136" s="36">
        <f t="shared" si="18"/>
        <v>2.1208180775780408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-0.45159797236061106</v>
      </c>
      <c r="I136" s="36">
        <f t="shared" si="18"/>
        <v>0.65037569989132193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4.2233802888573706</v>
      </c>
      <c r="D137" s="36">
        <f t="shared" si="18"/>
        <v>2.1208180775780408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-0.61752167192345486</v>
      </c>
      <c r="I137" s="36">
        <f t="shared" si="18"/>
        <v>1.3330762357613379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1.3939435656565828</v>
      </c>
      <c r="D138" s="36">
        <f t="shared" ref="D138:I147" si="20">(D98-D$120)/D$121</f>
        <v>2.1208180775780408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-0.93845302994374469</v>
      </c>
      <c r="I138" s="36">
        <f t="shared" si="20"/>
        <v>-3.2324835978693942E-2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1.5083579468133359</v>
      </c>
      <c r="D139" s="36">
        <f t="shared" si="20"/>
        <v>2.1208180775780408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-0.68539954517093249</v>
      </c>
      <c r="I139" s="36">
        <f t="shared" si="20"/>
        <v>2.6984773075013697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0.84970218501905426</v>
      </c>
      <c r="D140" s="36">
        <f t="shared" si="20"/>
        <v>2.1208180775780408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-0.92777625777951889</v>
      </c>
      <c r="I140" s="36">
        <f t="shared" si="20"/>
        <v>0.65037569989132193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0.30855308495332984</v>
      </c>
      <c r="D141" s="36">
        <f t="shared" si="20"/>
        <v>2.1208180775780408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-1.0076665793357718</v>
      </c>
      <c r="I141" s="36">
        <f t="shared" si="20"/>
        <v>1.3330762357613379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0.85588674616266258</v>
      </c>
      <c r="D142" s="36">
        <f t="shared" si="20"/>
        <v>2.1208180775780408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-1.2820378644903383</v>
      </c>
      <c r="I142" s="36">
        <f t="shared" si="20"/>
        <v>0.65037569989132193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1.684617939406172</v>
      </c>
      <c r="D143" s="36">
        <f t="shared" si="20"/>
        <v>2.1208180775780408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-1.2696648118859772</v>
      </c>
      <c r="I143" s="36">
        <f t="shared" si="20"/>
        <v>1.3330762357613379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2.1422754640331845</v>
      </c>
      <c r="D144" s="36">
        <f t="shared" si="20"/>
        <v>2.1208180775780408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-1.049796569110844</v>
      </c>
      <c r="I144" s="36">
        <f t="shared" si="20"/>
        <v>2.0157767716313537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1.4867119828107069</v>
      </c>
      <c r="D145" s="36">
        <f t="shared" si="20"/>
        <v>2.1208180775780408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-0.32715519627812645</v>
      </c>
      <c r="I145" s="36">
        <f t="shared" si="20"/>
        <v>2.0157767716313537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1.264067781640809</v>
      </c>
      <c r="D146" s="36">
        <f t="shared" si="20"/>
        <v>2.1208180775780408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-0.25802032193039187</v>
      </c>
      <c r="I146" s="36">
        <f t="shared" si="20"/>
        <v>-3.2324835978693942E-2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0.94865516331678679</v>
      </c>
      <c r="D147" s="36">
        <f t="shared" si="20"/>
        <v>2.1208180775780408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-0.24419334931740727</v>
      </c>
      <c r="I147" s="36">
        <f t="shared" si="20"/>
        <v>0.65037569989132193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1.684617939406172</v>
      </c>
      <c r="D148" s="36">
        <f t="shared" ref="D148:I157" si="22">(D108-D$120)/D$121</f>
        <v>2.1208180775780408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-0.29890007465067564</v>
      </c>
      <c r="I148" s="36">
        <f t="shared" si="22"/>
        <v>1.3330762357613379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1.0321467387554986</v>
      </c>
      <c r="D149" s="36">
        <f t="shared" si="22"/>
        <v>2.1208180775780408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-0.18456452005145102</v>
      </c>
      <c r="I149" s="36">
        <f t="shared" si="22"/>
        <v>0.65037569989132193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0.33019904895595881</v>
      </c>
      <c r="D150" s="36">
        <f t="shared" si="22"/>
        <v>2.1208180775780408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1.5718770373997073E-2</v>
      </c>
      <c r="I150" s="36">
        <f t="shared" si="22"/>
        <v>1.3330762357613379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0.94556288274498257</v>
      </c>
      <c r="D151" s="36">
        <f t="shared" si="22"/>
        <v>2.1208180775780408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6.7445389282633619E-2</v>
      </c>
      <c r="I151" s="36">
        <f t="shared" si="22"/>
        <v>-3.2324835978693942E-2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0.54665868898224856</v>
      </c>
      <c r="D152" s="36">
        <f t="shared" si="22"/>
        <v>2.1208180775780408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9.0214599247462279E-2</v>
      </c>
      <c r="I152" s="36">
        <f t="shared" si="22"/>
        <v>1.3330762357613379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2.129906341745968</v>
      </c>
      <c r="D153" s="36">
        <f t="shared" si="22"/>
        <v>2.1208180775780408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-0.62198198166600072</v>
      </c>
      <c r="I153" s="36">
        <f t="shared" si="22"/>
        <v>0.65037569989132193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0.22815379008642217</v>
      </c>
      <c r="D154" s="36">
        <f t="shared" si="22"/>
        <v>2.1208180775780408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-0.77248814247767528</v>
      </c>
      <c r="I154" s="36">
        <f t="shared" si="22"/>
        <v>0.65037569989132193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1.6413260114009141</v>
      </c>
      <c r="D155" s="36">
        <f t="shared" si="22"/>
        <v>2.1208180775780408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-0.43666483855374388</v>
      </c>
      <c r="I155" s="36">
        <f t="shared" si="22"/>
        <v>1.3330762357613379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2.1268140611741639</v>
      </c>
      <c r="D156" s="36">
        <f t="shared" si="22"/>
        <v>2.1208180775780408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-0.60590701041542316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2.7638238589658166</v>
      </c>
      <c r="D157" s="36">
        <f t="shared" si="22"/>
        <v>2.1208180775780408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0.16231971320120886</v>
      </c>
      <c r="I157" s="36">
        <f t="shared" si="22"/>
        <v>1.3330762357613379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2.6339480749500428</v>
      </c>
      <c r="D158" s="36">
        <f t="shared" ref="D158:I159" si="23">(D118-D$120)/D$121</f>
        <v>2.1208180775780408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0.41810320959988789</v>
      </c>
      <c r="I158" s="36">
        <f t="shared" si="23"/>
        <v>2.0157767716313537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1.3413747959359126</v>
      </c>
      <c r="D159" s="36">
        <f t="shared" si="23"/>
        <v>2.1208180775780408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0.45526085872425776</v>
      </c>
      <c r="I159" s="35">
        <f t="shared" si="23"/>
        <v>2.6984773075013697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3.7564459225149456</v>
      </c>
      <c r="D166" s="35">
        <f t="shared" ref="D166:I175" si="25">D128</f>
        <v>2.1208180775780408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-0.20719684694767798</v>
      </c>
      <c r="I166" s="35">
        <f t="shared" si="25"/>
        <v>1.3330762357613379</v>
      </c>
      <c r="J166" s="68">
        <f t="shared" ref="J166:J197" si="26">MIN(B166:I166)</f>
        <v>-0.4747039980166709</v>
      </c>
      <c r="K166" s="68">
        <f t="shared" ref="K166:K197" si="27">MAX(B166:I166)</f>
        <v>3.7564459225149456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3.1936508584465919</v>
      </c>
      <c r="D167" s="35">
        <f t="shared" si="25"/>
        <v>2.1208180775780408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-5.2344073284514188E-2</v>
      </c>
      <c r="I167" s="35">
        <f t="shared" si="25"/>
        <v>-3.2324835978693942E-2</v>
      </c>
      <c r="J167" s="68">
        <f t="shared" si="26"/>
        <v>-0.4747039980166709</v>
      </c>
      <c r="K167" s="68">
        <f t="shared" si="27"/>
        <v>3.1936508584465919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1.993845996586586</v>
      </c>
      <c r="D168" s="35">
        <f t="shared" si="25"/>
        <v>2.1208180775780408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0.19104680047333036</v>
      </c>
      <c r="I168" s="35">
        <f t="shared" si="25"/>
        <v>1.3330762357613379</v>
      </c>
      <c r="J168" s="68">
        <f t="shared" si="26"/>
        <v>-0.4747039980166709</v>
      </c>
      <c r="K168" s="68">
        <f t="shared" si="27"/>
        <v>2.1208180775780408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2.2133979171846798</v>
      </c>
      <c r="D169" s="35">
        <f t="shared" si="25"/>
        <v>2.1208180775780408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0.42364953507645831</v>
      </c>
      <c r="I169" s="35">
        <f t="shared" si="25"/>
        <v>1.3330762357613379</v>
      </c>
      <c r="J169" s="68">
        <f t="shared" si="26"/>
        <v>-0.4747039980166709</v>
      </c>
      <c r="K169" s="68">
        <f t="shared" si="27"/>
        <v>2.2133979171846798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1.9072621405760699</v>
      </c>
      <c r="D170" s="35">
        <f t="shared" si="25"/>
        <v>2.1208180775780408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-1.0590246802027402E-2</v>
      </c>
      <c r="I170" s="35">
        <f t="shared" si="25"/>
        <v>-0.71502537184870985</v>
      </c>
      <c r="J170" s="68">
        <f t="shared" si="26"/>
        <v>-0.71502537184870985</v>
      </c>
      <c r="K170" s="68">
        <f t="shared" si="27"/>
        <v>2.1208180775780408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1.6938947811215843</v>
      </c>
      <c r="D171" s="35">
        <f t="shared" si="25"/>
        <v>2.1208180775780408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-0.34817977331431893</v>
      </c>
      <c r="I171" s="35">
        <f t="shared" si="25"/>
        <v>0.65037569989132193</v>
      </c>
      <c r="J171" s="68">
        <f t="shared" si="26"/>
        <v>-0.4747039980166709</v>
      </c>
      <c r="K171" s="68">
        <f t="shared" si="27"/>
        <v>2.1208180775780408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1.8361396874245748</v>
      </c>
      <c r="D172" s="35">
        <f t="shared" si="25"/>
        <v>2.1208180775780408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-0.48188563041665733</v>
      </c>
      <c r="I172" s="35">
        <f t="shared" si="25"/>
        <v>2.0157767716313537</v>
      </c>
      <c r="J172" s="68">
        <f t="shared" si="26"/>
        <v>-0.48188563041665733</v>
      </c>
      <c r="K172" s="68">
        <f t="shared" si="27"/>
        <v>2.1208180775780408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0.48790535811796998</v>
      </c>
      <c r="D173" s="35">
        <f t="shared" si="25"/>
        <v>2.1208180775780408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-0.35204375262290422</v>
      </c>
      <c r="I173" s="35">
        <f t="shared" si="25"/>
        <v>-3.2324835978693942E-2</v>
      </c>
      <c r="J173" s="68">
        <f t="shared" si="26"/>
        <v>-0.4747039980166709</v>
      </c>
      <c r="K173" s="68">
        <f t="shared" si="27"/>
        <v>2.1208180775780408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3.0916055995770555</v>
      </c>
      <c r="D174" s="35">
        <f t="shared" si="25"/>
        <v>2.1208180775780408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-0.45159797236061106</v>
      </c>
      <c r="I174" s="35">
        <f t="shared" si="25"/>
        <v>0.65037569989132193</v>
      </c>
      <c r="J174" s="68">
        <f t="shared" si="26"/>
        <v>-0.4747039980166709</v>
      </c>
      <c r="K174" s="68">
        <f t="shared" si="27"/>
        <v>3.0916055995770555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4.2233802888573706</v>
      </c>
      <c r="D175" s="35">
        <f t="shared" si="25"/>
        <v>2.1208180775780408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-0.61752167192345486</v>
      </c>
      <c r="I175" s="35">
        <f t="shared" si="25"/>
        <v>1.3330762357613379</v>
      </c>
      <c r="J175" s="68">
        <f t="shared" si="26"/>
        <v>-0.61752167192345486</v>
      </c>
      <c r="K175" s="68">
        <f t="shared" si="27"/>
        <v>4.2233802888573706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1.3939435656565828</v>
      </c>
      <c r="D176" s="35">
        <f t="shared" ref="D176:I185" si="38">D138</f>
        <v>2.1208180775780408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-0.93845302994374469</v>
      </c>
      <c r="I176" s="35">
        <f t="shared" si="38"/>
        <v>-3.2324835978693942E-2</v>
      </c>
      <c r="J176" s="68">
        <f t="shared" si="26"/>
        <v>-0.93845302994374469</v>
      </c>
      <c r="K176" s="68">
        <f t="shared" si="27"/>
        <v>2.1208180775780408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1.5083579468133359</v>
      </c>
      <c r="D177" s="35">
        <f t="shared" si="38"/>
        <v>2.1208180775780408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-0.68539954517093249</v>
      </c>
      <c r="I177" s="35">
        <f t="shared" si="38"/>
        <v>2.6984773075013697</v>
      </c>
      <c r="J177" s="68">
        <f t="shared" si="26"/>
        <v>-0.68539954517093249</v>
      </c>
      <c r="K177" s="68">
        <f t="shared" si="27"/>
        <v>2.6984773075013697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0.84970218501905426</v>
      </c>
      <c r="D178" s="35">
        <f t="shared" si="38"/>
        <v>2.1208180775780408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-0.92777625777951889</v>
      </c>
      <c r="I178" s="35">
        <f t="shared" si="38"/>
        <v>0.65037569989132193</v>
      </c>
      <c r="J178" s="68">
        <f t="shared" si="26"/>
        <v>-0.92777625777951889</v>
      </c>
      <c r="K178" s="68">
        <f t="shared" si="27"/>
        <v>2.1208180775780408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0.30855308495332984</v>
      </c>
      <c r="D179" s="35">
        <f t="shared" si="38"/>
        <v>2.1208180775780408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-1.0076665793357718</v>
      </c>
      <c r="I179" s="35">
        <f t="shared" si="38"/>
        <v>1.3330762357613379</v>
      </c>
      <c r="J179" s="68">
        <f t="shared" si="26"/>
        <v>-1.0076665793357718</v>
      </c>
      <c r="K179" s="68">
        <f t="shared" si="27"/>
        <v>2.1208180775780408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0.85588674616266258</v>
      </c>
      <c r="D180" s="35">
        <f t="shared" si="38"/>
        <v>2.1208180775780408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-1.2820378644903383</v>
      </c>
      <c r="I180" s="35">
        <f t="shared" si="38"/>
        <v>0.65037569989132193</v>
      </c>
      <c r="J180" s="68">
        <f t="shared" si="26"/>
        <v>-1.2820378644903383</v>
      </c>
      <c r="K180" s="68">
        <f t="shared" si="27"/>
        <v>2.1208180775780408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1.684617939406172</v>
      </c>
      <c r="D181" s="35">
        <f t="shared" si="38"/>
        <v>2.1208180775780408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-1.2696648118859772</v>
      </c>
      <c r="I181" s="35">
        <f t="shared" si="38"/>
        <v>1.3330762357613379</v>
      </c>
      <c r="J181" s="68">
        <f t="shared" si="26"/>
        <v>-1.2696648118859772</v>
      </c>
      <c r="K181" s="68">
        <f t="shared" si="27"/>
        <v>2.1208180775780408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2.1422754640331845</v>
      </c>
      <c r="D182" s="35">
        <f t="shared" si="38"/>
        <v>2.1208180775780408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-1.049796569110844</v>
      </c>
      <c r="I182" s="35">
        <f t="shared" si="38"/>
        <v>2.0157767716313537</v>
      </c>
      <c r="J182" s="68">
        <f t="shared" si="26"/>
        <v>-1.049796569110844</v>
      </c>
      <c r="K182" s="68">
        <f t="shared" si="27"/>
        <v>2.1422754640331845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1.4867119828107069</v>
      </c>
      <c r="D183" s="35">
        <f t="shared" si="38"/>
        <v>2.1208180775780408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-0.32715519627812645</v>
      </c>
      <c r="I183" s="35">
        <f t="shared" si="38"/>
        <v>2.0157767716313537</v>
      </c>
      <c r="J183" s="68">
        <f t="shared" si="26"/>
        <v>-0.4747039980166709</v>
      </c>
      <c r="K183" s="68">
        <f t="shared" si="27"/>
        <v>2.1208180775780408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1.264067781640809</v>
      </c>
      <c r="D184" s="35">
        <f t="shared" si="38"/>
        <v>2.1208180775780408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-0.25802032193039187</v>
      </c>
      <c r="I184" s="35">
        <f t="shared" si="38"/>
        <v>-3.2324835978693942E-2</v>
      </c>
      <c r="J184" s="68">
        <f t="shared" si="26"/>
        <v>-0.4747039980166709</v>
      </c>
      <c r="K184" s="68">
        <f t="shared" si="27"/>
        <v>2.1208180775780408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0.94865516331678679</v>
      </c>
      <c r="D185" s="35">
        <f t="shared" si="38"/>
        <v>2.1208180775780408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-0.24419334931740727</v>
      </c>
      <c r="I185" s="35">
        <f t="shared" si="38"/>
        <v>0.65037569989132193</v>
      </c>
      <c r="J185" s="68">
        <f t="shared" si="26"/>
        <v>-0.4747039980166709</v>
      </c>
      <c r="K185" s="68">
        <f t="shared" si="27"/>
        <v>2.1208180775780408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1.684617939406172</v>
      </c>
      <c r="D186" s="35">
        <f t="shared" ref="D186:I195" si="49">D148</f>
        <v>2.1208180775780408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-0.29890007465067564</v>
      </c>
      <c r="I186" s="35">
        <f t="shared" si="49"/>
        <v>1.3330762357613379</v>
      </c>
      <c r="J186" s="68">
        <f t="shared" si="26"/>
        <v>-0.4747039980166709</v>
      </c>
      <c r="K186" s="68">
        <f t="shared" si="27"/>
        <v>2.1208180775780408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1.0321467387554986</v>
      </c>
      <c r="D187" s="35">
        <f t="shared" si="49"/>
        <v>2.1208180775780408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-0.18456452005145102</v>
      </c>
      <c r="I187" s="35">
        <f t="shared" si="49"/>
        <v>0.65037569989132193</v>
      </c>
      <c r="J187" s="68">
        <f t="shared" si="26"/>
        <v>-0.4747039980166709</v>
      </c>
      <c r="K187" s="68">
        <f t="shared" si="27"/>
        <v>2.1208180775780408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0.33019904895595881</v>
      </c>
      <c r="D188" s="35">
        <f t="shared" si="49"/>
        <v>2.1208180775780408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1.5718770373997073E-2</v>
      </c>
      <c r="I188" s="35">
        <f t="shared" si="49"/>
        <v>1.3330762357613379</v>
      </c>
      <c r="J188" s="68">
        <f t="shared" si="26"/>
        <v>-0.4747039980166709</v>
      </c>
      <c r="K188" s="68">
        <f t="shared" si="27"/>
        <v>2.1208180775780408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0.94556288274498257</v>
      </c>
      <c r="D189" s="35">
        <f t="shared" si="49"/>
        <v>2.1208180775780408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6.7445389282633619E-2</v>
      </c>
      <c r="I189" s="35">
        <f t="shared" si="49"/>
        <v>-3.2324835978693942E-2</v>
      </c>
      <c r="J189" s="68">
        <f t="shared" si="26"/>
        <v>-0.4747039980166709</v>
      </c>
      <c r="K189" s="68">
        <f t="shared" si="27"/>
        <v>2.1208180775780408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0.54665868898224856</v>
      </c>
      <c r="D190" s="35">
        <f t="shared" si="49"/>
        <v>2.1208180775780408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9.0214599247462279E-2</v>
      </c>
      <c r="I190" s="35">
        <f t="shared" si="49"/>
        <v>1.3330762357613379</v>
      </c>
      <c r="J190" s="68">
        <f t="shared" si="26"/>
        <v>-0.4747039980166709</v>
      </c>
      <c r="K190" s="68">
        <f t="shared" si="27"/>
        <v>2.1208180775780408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2.129906341745968</v>
      </c>
      <c r="D191" s="35">
        <f t="shared" si="49"/>
        <v>2.1208180775780408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-0.62198198166600072</v>
      </c>
      <c r="I191" s="35">
        <f t="shared" si="49"/>
        <v>0.65037569989132193</v>
      </c>
      <c r="J191" s="68">
        <f t="shared" si="26"/>
        <v>-0.62198198166600072</v>
      </c>
      <c r="K191" s="68">
        <f t="shared" si="27"/>
        <v>2.129906341745968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0.22815379008642217</v>
      </c>
      <c r="D192" s="35">
        <f t="shared" si="49"/>
        <v>2.1208180775780408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-0.77248814247767528</v>
      </c>
      <c r="I192" s="35">
        <f t="shared" si="49"/>
        <v>0.65037569989132193</v>
      </c>
      <c r="J192" s="68">
        <f t="shared" si="26"/>
        <v>-0.77248814247767528</v>
      </c>
      <c r="K192" s="68">
        <f t="shared" si="27"/>
        <v>2.1208180775780408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1.6413260114009141</v>
      </c>
      <c r="D193" s="35">
        <f t="shared" si="49"/>
        <v>2.1208180775780408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-0.43666483855374388</v>
      </c>
      <c r="I193" s="35">
        <f t="shared" si="49"/>
        <v>1.3330762357613379</v>
      </c>
      <c r="J193" s="68">
        <f t="shared" si="26"/>
        <v>-0.4747039980166709</v>
      </c>
      <c r="K193" s="68">
        <f t="shared" si="27"/>
        <v>2.1208180775780408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2.1268140611741639</v>
      </c>
      <c r="D194" s="35">
        <f t="shared" si="49"/>
        <v>2.1208180775780408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-0.60590701041542316</v>
      </c>
      <c r="I194" s="35">
        <f t="shared" si="49"/>
        <v>-0.71502537184870985</v>
      </c>
      <c r="J194" s="68">
        <f t="shared" si="26"/>
        <v>-0.71502537184870985</v>
      </c>
      <c r="K194" s="68">
        <f t="shared" si="27"/>
        <v>2.1268140611741639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2.7638238589658166</v>
      </c>
      <c r="D195" s="35">
        <f t="shared" si="49"/>
        <v>2.1208180775780408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0.16231971320120886</v>
      </c>
      <c r="I195" s="35">
        <f t="shared" si="49"/>
        <v>1.3330762357613379</v>
      </c>
      <c r="J195" s="68">
        <f t="shared" si="26"/>
        <v>-0.4747039980166709</v>
      </c>
      <c r="K195" s="68">
        <f t="shared" si="27"/>
        <v>2.7638238589658166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2.6339480749500428</v>
      </c>
      <c r="D196" s="35">
        <f t="shared" ref="D196:I197" si="60">D158</f>
        <v>2.1208180775780408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0.41810320959988789</v>
      </c>
      <c r="I196" s="35">
        <f t="shared" si="60"/>
        <v>2.0157767716313537</v>
      </c>
      <c r="J196" s="68">
        <f t="shared" si="26"/>
        <v>-0.4747039980166709</v>
      </c>
      <c r="K196" s="68">
        <f t="shared" si="27"/>
        <v>2.6339480749500428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1.3413747959359126</v>
      </c>
      <c r="D197" s="35">
        <f t="shared" si="60"/>
        <v>2.1208180775780408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0.45526085872425776</v>
      </c>
      <c r="I197" s="35">
        <f t="shared" si="60"/>
        <v>2.6984773075013697</v>
      </c>
      <c r="J197" s="68">
        <f t="shared" si="26"/>
        <v>-0.4747039980166709</v>
      </c>
      <c r="K197" s="68">
        <f t="shared" si="27"/>
        <v>2.6984773075013697</v>
      </c>
      <c r="AMJ197"/>
    </row>
    <row r="198" spans="1:1024" x14ac:dyDescent="0.15">
      <c r="J198" s="69">
        <f>MIN(J166:J197)</f>
        <v>-1.2820378644903383</v>
      </c>
      <c r="K198" s="69">
        <f>MAX(K166:K197)</f>
        <v>4.2233802888573706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13.335383024928056</v>
      </c>
      <c r="D205" s="35">
        <f t="shared" ref="D205:I214" si="63">D166*D$165</f>
        <v>8.6105213949668453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-0.6278064462514642</v>
      </c>
      <c r="I205" s="35">
        <f t="shared" si="63"/>
        <v>5.4922740913367125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11.337460547485401</v>
      </c>
      <c r="D206" s="35">
        <f t="shared" si="63"/>
        <v>8.6105213949668453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-0.15860254205207797</v>
      </c>
      <c r="I206" s="35">
        <f t="shared" si="63"/>
        <v>-0.13317832423221904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7.0781532878823796</v>
      </c>
      <c r="D207" s="35">
        <f t="shared" si="63"/>
        <v>8.6105213949668453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0.57887180543419092</v>
      </c>
      <c r="I207" s="35">
        <f t="shared" si="63"/>
        <v>5.4922740913367125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7.8575626060056134</v>
      </c>
      <c r="D208" s="35">
        <f t="shared" si="63"/>
        <v>8.6105213949668453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1.2836580912816686</v>
      </c>
      <c r="I208" s="35">
        <f t="shared" si="63"/>
        <v>5.4922740913367125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6.7707805990450476</v>
      </c>
      <c r="D209" s="35">
        <f t="shared" si="63"/>
        <v>8.6105213949668453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-3.2088447810143028E-2</v>
      </c>
      <c r="I209" s="35">
        <f t="shared" si="63"/>
        <v>-2.9459045320166846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6.0133264729816238</v>
      </c>
      <c r="D210" s="35">
        <f t="shared" si="63"/>
        <v>8.6105213949668453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-1.0549847131423864</v>
      </c>
      <c r="I210" s="35">
        <f t="shared" si="63"/>
        <v>2.6795478835522464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6.5182958903572406</v>
      </c>
      <c r="D211" s="35">
        <f t="shared" si="63"/>
        <v>8.6105213949668453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-1.4601134601624717</v>
      </c>
      <c r="I211" s="35">
        <f t="shared" si="63"/>
        <v>8.3050002991211773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1.7320640213187934</v>
      </c>
      <c r="D212" s="35">
        <f t="shared" si="63"/>
        <v>8.6105213949668453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-1.0666925704473997</v>
      </c>
      <c r="I212" s="35">
        <f t="shared" si="63"/>
        <v>-0.13317832423221904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10.975199878498547</v>
      </c>
      <c r="D213" s="35">
        <f t="shared" si="63"/>
        <v>8.6105213949668453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-1.3683418562526515</v>
      </c>
      <c r="I213" s="35">
        <f t="shared" si="63"/>
        <v>2.6795478835522464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14.993000025443665</v>
      </c>
      <c r="D214" s="35">
        <f t="shared" si="63"/>
        <v>8.6105213949668453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-1.8710906659280682</v>
      </c>
      <c r="I214" s="35">
        <f t="shared" si="63"/>
        <v>5.4922740913367125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4.9484996580808689</v>
      </c>
      <c r="D215" s="35">
        <f t="shared" ref="D215:I224" si="74">D176*D$165</f>
        <v>8.6105213949668453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-2.8435126807295461</v>
      </c>
      <c r="I215" s="35">
        <f t="shared" si="74"/>
        <v>-0.13317832423221904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5.3546707111873424</v>
      </c>
      <c r="D216" s="35">
        <f t="shared" si="74"/>
        <v>8.6105213949668453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-2.0767606218679253</v>
      </c>
      <c r="I216" s="35">
        <f t="shared" si="74"/>
        <v>11.117726506905644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3.0164427568176424</v>
      </c>
      <c r="D217" s="35">
        <f t="shared" si="74"/>
        <v>8.6105213949668453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-2.8111620610719421</v>
      </c>
      <c r="I217" s="35">
        <f t="shared" si="74"/>
        <v>2.6795478835522464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1.0953634515843209</v>
      </c>
      <c r="D218" s="35">
        <f t="shared" si="74"/>
        <v>8.6105213949668453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-3.0532297353873883</v>
      </c>
      <c r="I218" s="35">
        <f t="shared" si="74"/>
        <v>5.4922740913367125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3.038397948877452</v>
      </c>
      <c r="D219" s="35">
        <f t="shared" si="74"/>
        <v>8.6105213949668453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-3.8845747294057249</v>
      </c>
      <c r="I219" s="35">
        <f t="shared" si="74"/>
        <v>2.6795478835522464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5.9803936848919106</v>
      </c>
      <c r="D220" s="35">
        <f t="shared" si="74"/>
        <v>8.6105213949668453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-3.8470843800145107</v>
      </c>
      <c r="I220" s="35">
        <f t="shared" si="74"/>
        <v>5.4922740913367125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7.6050778973178046</v>
      </c>
      <c r="D221" s="35">
        <f t="shared" si="74"/>
        <v>8.6105213949668453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-3.180883604405857</v>
      </c>
      <c r="I221" s="35">
        <f t="shared" si="74"/>
        <v>8.3050002991211773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5.2778275389780092</v>
      </c>
      <c r="D222" s="35">
        <f t="shared" si="74"/>
        <v>8.6105213949668453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-0.99128024472272303</v>
      </c>
      <c r="I222" s="35">
        <f t="shared" si="74"/>
        <v>8.3050002991211773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4.4874406248248722</v>
      </c>
      <c r="D223" s="35">
        <f t="shared" si="74"/>
        <v>8.6105213949668453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-0.78180157544908735</v>
      </c>
      <c r="I223" s="35">
        <f t="shared" si="74"/>
        <v>-0.13317832423221904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3.3677258297745931</v>
      </c>
      <c r="D224" s="35">
        <f t="shared" si="74"/>
        <v>8.6105213949668453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-0.73990584843174401</v>
      </c>
      <c r="I224" s="35">
        <f t="shared" si="74"/>
        <v>2.6795478835522464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5.9803936848919106</v>
      </c>
      <c r="D225" s="35">
        <f t="shared" ref="D225:I234" si="85">D186*D$165</f>
        <v>8.6105213949668453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-0.90566722619154716</v>
      </c>
      <c r="I225" s="35">
        <f t="shared" si="85"/>
        <v>5.4922740913367125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3.6641209225820197</v>
      </c>
      <c r="D226" s="35">
        <f t="shared" si="85"/>
        <v>8.6105213949668453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-0.55923049575589656</v>
      </c>
      <c r="I226" s="35">
        <f t="shared" si="85"/>
        <v>2.6795478835522464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1.1722066237936537</v>
      </c>
      <c r="D227" s="35">
        <f t="shared" si="85"/>
        <v>8.6105213949668453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4.7627874233211125E-2</v>
      </c>
      <c r="I227" s="35">
        <f t="shared" si="85"/>
        <v>5.4922740913367125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3.3567482337446881</v>
      </c>
      <c r="D228" s="35">
        <f t="shared" si="85"/>
        <v>8.6105213949668453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0.20435952952637984</v>
      </c>
      <c r="I228" s="35">
        <f t="shared" si="85"/>
        <v>-0.13317832423221904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1.9406383458869823</v>
      </c>
      <c r="D229" s="35">
        <f t="shared" si="85"/>
        <v>8.6105213949668453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0.27335023571981071</v>
      </c>
      <c r="I229" s="35">
        <f t="shared" si="85"/>
        <v>5.4922740913367125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7.5611675131981864</v>
      </c>
      <c r="D230" s="35">
        <f t="shared" si="85"/>
        <v>8.6105213949668453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-1.8846054044479821</v>
      </c>
      <c r="I230" s="35">
        <f t="shared" si="85"/>
        <v>2.6795478835522464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0.80994595480679865</v>
      </c>
      <c r="D231" s="35">
        <f t="shared" si="85"/>
        <v>8.6105213949668453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-2.340639071707356</v>
      </c>
      <c r="I231" s="35">
        <f t="shared" si="85"/>
        <v>2.6795478835522464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5.826707340473245</v>
      </c>
      <c r="D232" s="35">
        <f t="shared" si="85"/>
        <v>8.6105213949668453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-1.3230944608178439</v>
      </c>
      <c r="I232" s="35">
        <f t="shared" si="85"/>
        <v>5.4922740913367125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7.5501899171682814</v>
      </c>
      <c r="D233" s="35">
        <f t="shared" si="85"/>
        <v>8.6105213949668453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-1.8358982415587322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9.8115746993286486</v>
      </c>
      <c r="D234" s="35">
        <f t="shared" si="85"/>
        <v>8.6105213949668453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0.49182873099966279</v>
      </c>
      <c r="I234" s="35">
        <f t="shared" si="85"/>
        <v>5.4922740913367125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9.3505156660726509</v>
      </c>
      <c r="D235" s="35">
        <f t="shared" ref="D235:I236" si="96">D196*D$165</f>
        <v>8.6105213949668453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1.2668527250876602</v>
      </c>
      <c r="I235" s="35">
        <f t="shared" si="96"/>
        <v>8.3050002991211773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4.7618805255724892</v>
      </c>
      <c r="D236" s="35">
        <f t="shared" si="96"/>
        <v>8.6105213949668453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1.379440401934501</v>
      </c>
      <c r="I236" s="35">
        <f t="shared" si="96"/>
        <v>11.117726506905644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141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13.335383024928056</v>
      </c>
      <c r="D245" s="35">
        <f t="shared" ref="D245:I254" si="99">D205</f>
        <v>8.6105213949668453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-0.6278064462514642</v>
      </c>
      <c r="I245" s="35">
        <f t="shared" si="99"/>
        <v>5.4922740913367125</v>
      </c>
      <c r="K245" s="9">
        <f t="shared" ref="K245:K276" si="100">SUM(B245:I245)/$B$240</f>
        <v>0.81958603644238581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11.337460547485401</v>
      </c>
      <c r="D246" s="35">
        <f t="shared" si="99"/>
        <v>8.6105213949668453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-0.15860254205207797</v>
      </c>
      <c r="I246" s="35">
        <f t="shared" si="99"/>
        <v>-0.13317832423221904</v>
      </c>
      <c r="K246" s="9">
        <f t="shared" si="100"/>
        <v>0.59836862800663448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7.0781532878823796</v>
      </c>
      <c r="D247" s="35">
        <f t="shared" si="99"/>
        <v>8.6105213949668453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0.57887180543419092</v>
      </c>
      <c r="I247" s="35">
        <f t="shared" si="99"/>
        <v>5.4922740913367125</v>
      </c>
      <c r="K247" s="9">
        <f t="shared" si="100"/>
        <v>0.66341561327108023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7.8575626060056134</v>
      </c>
      <c r="D248" s="35">
        <f t="shared" si="99"/>
        <v>8.6105213949668453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1.2836580912816686</v>
      </c>
      <c r="I248" s="35">
        <f t="shared" si="99"/>
        <v>5.4922740913367125</v>
      </c>
      <c r="K248" s="9">
        <f t="shared" si="100"/>
        <v>0.70930910751878329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6.7707805990450476</v>
      </c>
      <c r="D249" s="35">
        <f t="shared" si="99"/>
        <v>8.6105213949668453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-3.2088447810143028E-2</v>
      </c>
      <c r="I249" s="35">
        <f t="shared" si="99"/>
        <v>-2.9459045320166846</v>
      </c>
      <c r="K249" s="9">
        <f t="shared" si="100"/>
        <v>0.37409861990574134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6.0133264729816238</v>
      </c>
      <c r="D250" s="35">
        <f t="shared" si="99"/>
        <v>8.6105213949668453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-1.0549847131423864</v>
      </c>
      <c r="I250" s="35">
        <f t="shared" si="99"/>
        <v>2.6795478835522464</v>
      </c>
      <c r="K250" s="9">
        <f t="shared" si="100"/>
        <v>0.49299478639223671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6.5182958903572406</v>
      </c>
      <c r="D251" s="35">
        <f t="shared" si="99"/>
        <v>8.6105213949668453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-1.4601134601624717</v>
      </c>
      <c r="I251" s="35">
        <f t="shared" si="99"/>
        <v>8.3050002991211773</v>
      </c>
      <c r="K251" s="9">
        <f t="shared" si="100"/>
        <v>0.67002920463356208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1.7320640213187934</v>
      </c>
      <c r="D252" s="35">
        <f t="shared" si="99"/>
        <v>8.6105213949668453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-1.0666925704473997</v>
      </c>
      <c r="I252" s="35">
        <f t="shared" si="99"/>
        <v>-0.13317832423221904</v>
      </c>
      <c r="K252" s="9">
        <f t="shared" si="100"/>
        <v>0.27327627938072446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10.975199878498547</v>
      </c>
      <c r="D253" s="35">
        <f t="shared" si="99"/>
        <v>8.6105213949668453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-1.3683418562526515</v>
      </c>
      <c r="I253" s="35">
        <f t="shared" si="99"/>
        <v>2.6795478835522464</v>
      </c>
      <c r="K253" s="9">
        <f t="shared" si="100"/>
        <v>0.63673369370227573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14.993000025443665</v>
      </c>
      <c r="D254" s="35">
        <f t="shared" si="99"/>
        <v>8.6105213949668453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-1.8710906659280682</v>
      </c>
      <c r="I254" s="35">
        <f t="shared" si="99"/>
        <v>5.4922740913367125</v>
      </c>
      <c r="K254" s="9">
        <f t="shared" si="100"/>
        <v>0.83239781074167474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4.9484996580808689</v>
      </c>
      <c r="D255" s="35">
        <f t="shared" ref="D255:I264" si="111">D215</f>
        <v>8.6105213949668453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-2.8435126807295461</v>
      </c>
      <c r="I255" s="35">
        <f t="shared" si="111"/>
        <v>-0.13317832423221904</v>
      </c>
      <c r="K255" s="9">
        <f t="shared" si="100"/>
        <v>0.31779129256810629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5.3546707111873424</v>
      </c>
      <c r="D256" s="35">
        <f t="shared" si="111"/>
        <v>8.6105213949668453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-2.0767606218679253</v>
      </c>
      <c r="I256" s="35">
        <f t="shared" si="111"/>
        <v>11.117726506905644</v>
      </c>
      <c r="K256" s="9">
        <f t="shared" si="100"/>
        <v>0.70195418505746798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3.0164427568176424</v>
      </c>
      <c r="D257" s="35">
        <f t="shared" si="111"/>
        <v>8.6105213949668453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-2.8111620610719421</v>
      </c>
      <c r="I257" s="35">
        <f t="shared" si="111"/>
        <v>2.6795478835522464</v>
      </c>
      <c r="K257" s="9">
        <f t="shared" si="100"/>
        <v>0.34602320123164498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1.0953634515843209</v>
      </c>
      <c r="D258" s="35">
        <f t="shared" si="111"/>
        <v>8.6105213949668453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-3.0532297353873883</v>
      </c>
      <c r="I258" s="35">
        <f t="shared" si="111"/>
        <v>5.4922740913367125</v>
      </c>
      <c r="K258" s="9">
        <f t="shared" si="100"/>
        <v>0.36610913902495668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3.038397948877452</v>
      </c>
      <c r="D259" s="35">
        <f t="shared" si="111"/>
        <v>8.6105213949668453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-3.8845747294057249</v>
      </c>
      <c r="I259" s="35">
        <f t="shared" si="111"/>
        <v>2.6795478835522464</v>
      </c>
      <c r="K259" s="9">
        <f t="shared" si="100"/>
        <v>0.31351060147054505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5.9803936848919106</v>
      </c>
      <c r="D260" s="35">
        <f t="shared" si="111"/>
        <v>8.6105213949668453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-3.8470843800145107</v>
      </c>
      <c r="I260" s="35">
        <f t="shared" si="111"/>
        <v>5.4922740913367125</v>
      </c>
      <c r="K260" s="9">
        <f t="shared" si="100"/>
        <v>0.49261425926863217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7.6050778973178046</v>
      </c>
      <c r="D261" s="35">
        <f t="shared" si="111"/>
        <v>8.6105213949668453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-3.180883604405857</v>
      </c>
      <c r="I261" s="35">
        <f t="shared" si="111"/>
        <v>8.3050002991211773</v>
      </c>
      <c r="K261" s="9">
        <f t="shared" si="100"/>
        <v>0.65042536612759971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5.2778275389780092</v>
      </c>
      <c r="D262" s="35">
        <f t="shared" si="111"/>
        <v>8.6105213949668453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-0.99128024472272303</v>
      </c>
      <c r="I262" s="35">
        <f t="shared" si="111"/>
        <v>8.3050002991211773</v>
      </c>
      <c r="K262" s="9">
        <f t="shared" si="100"/>
        <v>0.64616912003432025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4.4874406248248722</v>
      </c>
      <c r="D263" s="35">
        <f t="shared" si="111"/>
        <v>8.6105213949668453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-0.78180157544908735</v>
      </c>
      <c r="I263" s="35">
        <f t="shared" si="111"/>
        <v>-0.13317832423221904</v>
      </c>
      <c r="K263" s="9">
        <f t="shared" si="100"/>
        <v>0.36728579077541806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3.3677258297745931</v>
      </c>
      <c r="D264" s="35">
        <f t="shared" si="111"/>
        <v>8.6105213949668453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-0.73990584843174401</v>
      </c>
      <c r="I264" s="35">
        <f t="shared" si="111"/>
        <v>2.6795478835522464</v>
      </c>
      <c r="K264" s="9">
        <f t="shared" si="100"/>
        <v>0.42093165162116725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5.9803936848919106</v>
      </c>
      <c r="D265" s="35">
        <f t="shared" ref="D265:I274" si="122">D225</f>
        <v>8.6105213949668453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-0.90566722619154716</v>
      </c>
      <c r="I265" s="35">
        <f t="shared" si="122"/>
        <v>5.4922740913367125</v>
      </c>
      <c r="K265" s="9">
        <f t="shared" si="100"/>
        <v>0.58356717064225516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3.6641209225820197</v>
      </c>
      <c r="D266" s="35">
        <f t="shared" si="122"/>
        <v>8.6105213949668453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-0.55923049575589656</v>
      </c>
      <c r="I266" s="35">
        <f t="shared" si="122"/>
        <v>2.6795478835522464</v>
      </c>
      <c r="K266" s="9">
        <f t="shared" si="100"/>
        <v>0.43568336607643243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1.1722066237936537</v>
      </c>
      <c r="D267" s="35">
        <f t="shared" si="122"/>
        <v>8.6105213949668453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4.7627874233211125E-2</v>
      </c>
      <c r="I267" s="35">
        <f t="shared" si="122"/>
        <v>5.4922740913367125</v>
      </c>
      <c r="K267" s="9">
        <f t="shared" si="100"/>
        <v>0.46436828503082961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3.3567482337446881</v>
      </c>
      <c r="D268" s="35">
        <f t="shared" si="122"/>
        <v>8.6105213949668453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0.20435952952637984</v>
      </c>
      <c r="I268" s="35">
        <f t="shared" si="122"/>
        <v>-0.13317832423221904</v>
      </c>
      <c r="K268" s="9">
        <f t="shared" si="100"/>
        <v>0.36281667246667604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1.9406383458869823</v>
      </c>
      <c r="D269" s="35">
        <f t="shared" si="122"/>
        <v>8.6105213949668453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0.27335023571981071</v>
      </c>
      <c r="I269" s="35">
        <f t="shared" si="122"/>
        <v>5.4922740913367125</v>
      </c>
      <c r="K269" s="9">
        <f t="shared" si="100"/>
        <v>0.49510898025593569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7.5611675131981864</v>
      </c>
      <c r="D270" s="35">
        <f t="shared" si="122"/>
        <v>8.6105213949668453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-1.8846054044479821</v>
      </c>
      <c r="I270" s="35">
        <f t="shared" si="122"/>
        <v>2.6795478835522464</v>
      </c>
      <c r="K270" s="9">
        <f t="shared" si="100"/>
        <v>0.51520320781805506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0.80994595480679865</v>
      </c>
      <c r="D271" s="35">
        <f t="shared" si="122"/>
        <v>8.6105213949668453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-2.340639071707356</v>
      </c>
      <c r="I271" s="35">
        <f t="shared" si="122"/>
        <v>2.6795478835522464</v>
      </c>
      <c r="K271" s="9">
        <f t="shared" si="100"/>
        <v>0.29234435730318931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5.826707340473245</v>
      </c>
      <c r="D272" s="35">
        <f t="shared" si="122"/>
        <v>8.6105213949668453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-1.3230944608178439</v>
      </c>
      <c r="I272" s="35">
        <f t="shared" si="122"/>
        <v>5.4922740913367125</v>
      </c>
      <c r="K272" s="9">
        <f t="shared" si="100"/>
        <v>0.56590750524197797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7.5501899171682814</v>
      </c>
      <c r="D273" s="35">
        <f t="shared" si="122"/>
        <v>8.6105213949668453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-1.8358982415587322</v>
      </c>
      <c r="I273" s="35">
        <f t="shared" si="122"/>
        <v>-2.9459045320166846</v>
      </c>
      <c r="K273" s="9">
        <f t="shared" si="100"/>
        <v>0.34242266209419653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9.8115746993286486</v>
      </c>
      <c r="D274" s="35">
        <f t="shared" si="122"/>
        <v>8.6105213949668453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0.49182873099966279</v>
      </c>
      <c r="I274" s="35">
        <f t="shared" si="122"/>
        <v>5.4922740913367125</v>
      </c>
      <c r="K274" s="9">
        <f t="shared" si="100"/>
        <v>0.74524549382184535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9.3505156660726509</v>
      </c>
      <c r="D275" s="35">
        <f t="shared" ref="D275:I276" si="133">D235</f>
        <v>8.6105213949668453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1.2668527250876602</v>
      </c>
      <c r="I275" s="35">
        <f t="shared" si="133"/>
        <v>8.3050002991211773</v>
      </c>
      <c r="K275" s="9">
        <f t="shared" si="100"/>
        <v>0.84192734813899006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4.7618805255724892</v>
      </c>
      <c r="D276" s="35">
        <f t="shared" si="133"/>
        <v>8.6105213949668453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1.379440401934501</v>
      </c>
      <c r="I276" s="35">
        <f t="shared" si="133"/>
        <v>11.117726506905644</v>
      </c>
      <c r="K276" s="45">
        <f t="shared" si="100"/>
        <v>0.79049502730198173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USA-UKG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0.81958603644238581</v>
      </c>
      <c r="D281" s="35" cm="1">
        <f t="array" ref="D281:D312">TREND(C281:C312,B281:B312)</f>
        <v>0.55442899127824541</v>
      </c>
      <c r="AMJ281"/>
    </row>
    <row r="282" spans="1:1024" x14ac:dyDescent="0.15">
      <c r="B282" s="35">
        <v>1993</v>
      </c>
      <c r="C282" s="35">
        <f t="shared" si="135"/>
        <v>0.59836862800663448</v>
      </c>
      <c r="D282" s="35">
        <v>0.55319186777514773</v>
      </c>
      <c r="AMJ282"/>
    </row>
    <row r="283" spans="1:1024" x14ac:dyDescent="0.15">
      <c r="B283" s="35">
        <v>1994</v>
      </c>
      <c r="C283" s="35">
        <f t="shared" si="135"/>
        <v>0.66341561327108023</v>
      </c>
      <c r="D283" s="35">
        <v>0.55195474427205005</v>
      </c>
      <c r="AMJ283"/>
    </row>
    <row r="284" spans="1:1024" x14ac:dyDescent="0.15">
      <c r="B284" s="35">
        <v>1995</v>
      </c>
      <c r="C284" s="35">
        <f t="shared" si="135"/>
        <v>0.70930910751878329</v>
      </c>
      <c r="D284" s="35">
        <v>0.55071762076895192</v>
      </c>
      <c r="AMJ284"/>
    </row>
    <row r="285" spans="1:1024" x14ac:dyDescent="0.15">
      <c r="B285" s="35">
        <v>1996</v>
      </c>
      <c r="C285" s="35">
        <f t="shared" si="135"/>
        <v>0.37409861990574134</v>
      </c>
      <c r="D285" s="35">
        <v>0.54948049726585424</v>
      </c>
      <c r="AMJ285"/>
    </row>
    <row r="286" spans="1:1024" x14ac:dyDescent="0.15">
      <c r="B286" s="35">
        <v>1997</v>
      </c>
      <c r="C286" s="35">
        <f t="shared" si="135"/>
        <v>0.49299478639223671</v>
      </c>
      <c r="D286" s="35">
        <v>0.54824337376275611</v>
      </c>
      <c r="AMJ286"/>
    </row>
    <row r="287" spans="1:1024" x14ac:dyDescent="0.15">
      <c r="B287" s="35">
        <v>1998</v>
      </c>
      <c r="C287" s="35">
        <f t="shared" si="135"/>
        <v>0.67002920463356208</v>
      </c>
      <c r="D287" s="35">
        <v>0.54700625025965843</v>
      </c>
      <c r="AMJ287"/>
    </row>
    <row r="288" spans="1:1024" x14ac:dyDescent="0.15">
      <c r="B288" s="35">
        <v>1999</v>
      </c>
      <c r="C288" s="35">
        <f t="shared" si="135"/>
        <v>0.27327627938072446</v>
      </c>
      <c r="D288" s="35">
        <v>0.54576912675656075</v>
      </c>
      <c r="AMJ288"/>
    </row>
    <row r="289" spans="2:1024" x14ac:dyDescent="0.15">
      <c r="B289" s="35">
        <v>2000</v>
      </c>
      <c r="C289" s="35">
        <f t="shared" si="135"/>
        <v>0.63673369370227573</v>
      </c>
      <c r="D289" s="35">
        <v>0.54453200325346263</v>
      </c>
      <c r="AMJ289"/>
    </row>
    <row r="290" spans="2:1024" x14ac:dyDescent="0.15">
      <c r="B290" s="35">
        <v>2001</v>
      </c>
      <c r="C290" s="35">
        <f t="shared" si="135"/>
        <v>0.83239781074167474</v>
      </c>
      <c r="D290" s="35">
        <v>0.54329487975036495</v>
      </c>
      <c r="AMJ290"/>
    </row>
    <row r="291" spans="2:1024" x14ac:dyDescent="0.15">
      <c r="B291" s="35">
        <v>2002</v>
      </c>
      <c r="C291" s="35">
        <f t="shared" si="135"/>
        <v>0.31779129256810629</v>
      </c>
      <c r="D291" s="35">
        <v>0.54205775624726726</v>
      </c>
      <c r="AMJ291"/>
    </row>
    <row r="292" spans="2:1024" x14ac:dyDescent="0.15">
      <c r="B292" s="35">
        <v>2003</v>
      </c>
      <c r="C292" s="35">
        <f t="shared" si="135"/>
        <v>0.70195418505746798</v>
      </c>
      <c r="D292" s="35">
        <v>0.54082063274416914</v>
      </c>
      <c r="AMJ292"/>
    </row>
    <row r="293" spans="2:1024" x14ac:dyDescent="0.15">
      <c r="B293" s="35">
        <v>2004</v>
      </c>
      <c r="C293" s="35">
        <f t="shared" si="135"/>
        <v>0.34602320123164498</v>
      </c>
      <c r="D293" s="35">
        <v>0.53958350924107146</v>
      </c>
      <c r="AMJ293"/>
    </row>
    <row r="294" spans="2:1024" x14ac:dyDescent="0.15">
      <c r="B294" s="35">
        <v>2005</v>
      </c>
      <c r="C294" s="35">
        <f t="shared" si="135"/>
        <v>0.36610913902495668</v>
      </c>
      <c r="D294" s="35">
        <v>0.53834638573797333</v>
      </c>
      <c r="AMJ294"/>
    </row>
    <row r="295" spans="2:1024" x14ac:dyDescent="0.15">
      <c r="B295" s="35">
        <v>2006</v>
      </c>
      <c r="C295" s="35">
        <f t="shared" si="135"/>
        <v>0.31351060147054505</v>
      </c>
      <c r="D295" s="35">
        <v>0.53710926223487565</v>
      </c>
      <c r="AMJ295"/>
    </row>
    <row r="296" spans="2:1024" x14ac:dyDescent="0.15">
      <c r="B296" s="35">
        <v>2007</v>
      </c>
      <c r="C296" s="35">
        <f t="shared" si="135"/>
        <v>0.49261425926863217</v>
      </c>
      <c r="D296" s="35">
        <v>0.53587213873177797</v>
      </c>
      <c r="AMJ296"/>
    </row>
    <row r="297" spans="2:1024" x14ac:dyDescent="0.15">
      <c r="B297" s="35">
        <v>2008</v>
      </c>
      <c r="C297" s="35">
        <f t="shared" si="135"/>
        <v>0.65042536612759971</v>
      </c>
      <c r="D297" s="35">
        <v>0.53463501522867984</v>
      </c>
      <c r="AMJ297"/>
    </row>
    <row r="298" spans="2:1024" x14ac:dyDescent="0.15">
      <c r="B298" s="35">
        <v>2009</v>
      </c>
      <c r="C298" s="35">
        <f t="shared" si="135"/>
        <v>0.64616912003432025</v>
      </c>
      <c r="D298" s="35">
        <v>0.53339789172558216</v>
      </c>
      <c r="AMJ298"/>
    </row>
    <row r="299" spans="2:1024" x14ac:dyDescent="0.15">
      <c r="B299" s="35">
        <v>2010</v>
      </c>
      <c r="C299" s="35">
        <f t="shared" si="135"/>
        <v>0.36728579077541806</v>
      </c>
      <c r="D299" s="35">
        <v>0.53216076822248448</v>
      </c>
      <c r="AMJ299"/>
    </row>
    <row r="300" spans="2:1024" x14ac:dyDescent="0.15">
      <c r="B300" s="35">
        <v>2011</v>
      </c>
      <c r="C300" s="35">
        <f t="shared" si="135"/>
        <v>0.42093165162116725</v>
      </c>
      <c r="D300" s="35">
        <v>0.53092364471938636</v>
      </c>
      <c r="AMJ300"/>
    </row>
    <row r="301" spans="2:1024" x14ac:dyDescent="0.15">
      <c r="B301" s="35">
        <v>2012</v>
      </c>
      <c r="C301" s="35">
        <f t="shared" si="135"/>
        <v>0.58356717064225516</v>
      </c>
      <c r="D301" s="35">
        <v>0.52968652121628867</v>
      </c>
      <c r="AMJ301"/>
    </row>
    <row r="302" spans="2:1024" x14ac:dyDescent="0.15">
      <c r="B302" s="35">
        <v>2013</v>
      </c>
      <c r="C302" s="35">
        <f t="shared" si="135"/>
        <v>0.43568336607643243</v>
      </c>
      <c r="D302" s="35">
        <v>0.52844939771319055</v>
      </c>
      <c r="AMJ302"/>
    </row>
    <row r="303" spans="2:1024" x14ac:dyDescent="0.15">
      <c r="B303" s="35">
        <v>2014</v>
      </c>
      <c r="C303" s="35">
        <f t="shared" si="135"/>
        <v>0.46436828503082961</v>
      </c>
      <c r="D303" s="35">
        <v>0.52721227421009287</v>
      </c>
      <c r="AMJ303"/>
    </row>
    <row r="304" spans="2:1024" x14ac:dyDescent="0.15">
      <c r="B304" s="35">
        <v>2015</v>
      </c>
      <c r="C304" s="35">
        <f t="shared" si="135"/>
        <v>0.36281667246667604</v>
      </c>
      <c r="D304" s="35">
        <v>0.52597515070699519</v>
      </c>
      <c r="AMJ304"/>
    </row>
    <row r="305" spans="2:1024" x14ac:dyDescent="0.15">
      <c r="B305" s="35">
        <v>2016</v>
      </c>
      <c r="C305" s="35">
        <f t="shared" si="135"/>
        <v>0.49510898025593569</v>
      </c>
      <c r="D305" s="35">
        <v>0.52473802720389706</v>
      </c>
      <c r="AMJ305"/>
    </row>
    <row r="306" spans="2:1024" x14ac:dyDescent="0.15">
      <c r="B306" s="35">
        <v>2017</v>
      </c>
      <c r="C306" s="35">
        <f t="shared" si="135"/>
        <v>0.51520320781805506</v>
      </c>
      <c r="D306" s="35">
        <v>0.52350090370079938</v>
      </c>
      <c r="AMJ306"/>
    </row>
    <row r="307" spans="2:1024" x14ac:dyDescent="0.15">
      <c r="B307" s="35">
        <v>2018</v>
      </c>
      <c r="C307" s="35">
        <f t="shared" si="135"/>
        <v>0.29234435730318931</v>
      </c>
      <c r="D307" s="35">
        <v>0.52226378019770126</v>
      </c>
      <c r="AMJ307"/>
    </row>
    <row r="308" spans="2:1024" x14ac:dyDescent="0.15">
      <c r="B308" s="35">
        <v>2019</v>
      </c>
      <c r="C308" s="35">
        <f t="shared" si="135"/>
        <v>0.56590750524197797</v>
      </c>
      <c r="D308" s="35">
        <v>0.52102665669460357</v>
      </c>
      <c r="AMJ308"/>
    </row>
    <row r="309" spans="2:1024" x14ac:dyDescent="0.15">
      <c r="B309" s="35">
        <v>2020</v>
      </c>
      <c r="C309" s="35">
        <f t="shared" si="135"/>
        <v>0.34242266209419653</v>
      </c>
      <c r="D309" s="35">
        <v>0.51978953319150589</v>
      </c>
      <c r="AMJ309"/>
    </row>
    <row r="310" spans="2:1024" x14ac:dyDescent="0.15">
      <c r="B310" s="35">
        <v>2021</v>
      </c>
      <c r="C310" s="35">
        <f t="shared" si="135"/>
        <v>0.74524549382184535</v>
      </c>
      <c r="D310" s="35">
        <v>0.51855240968840777</v>
      </c>
      <c r="AMJ310"/>
    </row>
    <row r="311" spans="2:1024" x14ac:dyDescent="0.15">
      <c r="B311" s="35">
        <v>2022</v>
      </c>
      <c r="C311" s="35">
        <f t="shared" si="135"/>
        <v>0.84192734813899006</v>
      </c>
      <c r="D311" s="35">
        <v>0.51731528618531009</v>
      </c>
      <c r="AMJ311"/>
    </row>
    <row r="312" spans="2:1024" x14ac:dyDescent="0.15">
      <c r="B312" s="35">
        <v>2023</v>
      </c>
      <c r="C312" s="35">
        <f t="shared" si="135"/>
        <v>0.79049502730198173</v>
      </c>
      <c r="D312" s="35">
        <v>0.5160781626822124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419C3-4241-4430-9147-B68E1B5BD4A1}">
  <dimension ref="A1:AMI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2" width="11.83203125" style="9" customWidth="1"/>
    <col min="1023" max="1024" width="11.83203125" customWidth="1"/>
  </cols>
  <sheetData>
    <row r="1" spans="1:1022" ht="51" customHeight="1" x14ac:dyDescent="0.15">
      <c r="A1" s="81" t="s">
        <v>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022" ht="36" customHeight="1" x14ac:dyDescent="0.15">
      <c r="A2" s="10"/>
      <c r="B2" s="81" t="s">
        <v>93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3"/>
      <c r="N2" s="83"/>
    </row>
    <row r="3" spans="1:1022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</row>
    <row r="4" spans="1:1022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022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022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022" x14ac:dyDescent="0.15">
      <c r="A7" s="20">
        <v>1992</v>
      </c>
      <c r="B7" s="20">
        <v>0</v>
      </c>
      <c r="C7" s="20">
        <f>D7+E7-F7</f>
        <v>352</v>
      </c>
      <c r="D7" s="77">
        <v>310</v>
      </c>
      <c r="E7" s="77">
        <v>42</v>
      </c>
      <c r="F7" s="78">
        <v>0</v>
      </c>
      <c r="G7" s="20">
        <v>1</v>
      </c>
      <c r="H7" s="20">
        <v>0</v>
      </c>
      <c r="I7" s="20">
        <v>0</v>
      </c>
      <c r="J7" s="20">
        <v>0</v>
      </c>
      <c r="K7" s="21">
        <v>0.59589041099999995</v>
      </c>
      <c r="L7" s="20">
        <f t="shared" ref="L7:L38" si="0">M7+N7</f>
        <v>1</v>
      </c>
      <c r="M7" s="22"/>
      <c r="N7" s="22">
        <v>1</v>
      </c>
    </row>
    <row r="8" spans="1:1022" x14ac:dyDescent="0.15">
      <c r="A8" s="20">
        <v>1993</v>
      </c>
      <c r="B8" s="20">
        <v>0</v>
      </c>
      <c r="C8" s="20">
        <f t="shared" ref="C8:C39" si="1">D8+E8-F8</f>
        <v>48</v>
      </c>
      <c r="D8" s="77">
        <v>18</v>
      </c>
      <c r="E8" s="77">
        <v>30</v>
      </c>
      <c r="F8" s="78">
        <v>0</v>
      </c>
      <c r="G8" s="20">
        <v>1</v>
      </c>
      <c r="H8" s="20">
        <v>0</v>
      </c>
      <c r="I8" s="20">
        <v>0</v>
      </c>
      <c r="J8" s="20">
        <v>0</v>
      </c>
      <c r="K8" s="21">
        <v>0.63709677399999998</v>
      </c>
      <c r="L8" s="20">
        <f t="shared" si="0"/>
        <v>2</v>
      </c>
      <c r="M8" s="22">
        <v>1</v>
      </c>
      <c r="N8" s="22">
        <v>1</v>
      </c>
    </row>
    <row r="9" spans="1:1022" x14ac:dyDescent="0.15">
      <c r="A9" s="20">
        <v>1994</v>
      </c>
      <c r="B9" s="20">
        <v>0</v>
      </c>
      <c r="C9" s="20">
        <f t="shared" si="1"/>
        <v>5</v>
      </c>
      <c r="D9" s="77">
        <v>5</v>
      </c>
      <c r="E9" s="77"/>
      <c r="F9" s="78">
        <v>0</v>
      </c>
      <c r="G9" s="20">
        <v>1</v>
      </c>
      <c r="H9" s="20">
        <v>0</v>
      </c>
      <c r="I9" s="20">
        <v>0</v>
      </c>
      <c r="J9" s="20">
        <v>0</v>
      </c>
      <c r="K9" s="21">
        <v>0.68939393900000001</v>
      </c>
      <c r="L9" s="20">
        <f t="shared" si="0"/>
        <v>1</v>
      </c>
      <c r="M9" s="22">
        <v>1</v>
      </c>
      <c r="N9" s="22"/>
    </row>
    <row r="10" spans="1:1022" x14ac:dyDescent="0.15">
      <c r="A10" s="20">
        <v>1995</v>
      </c>
      <c r="B10" s="20">
        <v>0</v>
      </c>
      <c r="C10" s="20">
        <f t="shared" si="1"/>
        <v>49</v>
      </c>
      <c r="D10" s="77">
        <v>5</v>
      </c>
      <c r="E10" s="77">
        <v>44</v>
      </c>
      <c r="F10" s="78">
        <v>0</v>
      </c>
      <c r="G10" s="20">
        <v>1</v>
      </c>
      <c r="H10" s="20">
        <v>1</v>
      </c>
      <c r="I10" s="20">
        <v>0</v>
      </c>
      <c r="J10" s="20">
        <v>0</v>
      </c>
      <c r="K10" s="21">
        <v>0.65384615400000001</v>
      </c>
      <c r="L10" s="20">
        <f t="shared" si="0"/>
        <v>3</v>
      </c>
      <c r="M10" s="22">
        <v>1</v>
      </c>
      <c r="N10" s="22">
        <v>2</v>
      </c>
    </row>
    <row r="11" spans="1:1022" x14ac:dyDescent="0.15">
      <c r="A11" s="20">
        <v>1996</v>
      </c>
      <c r="B11" s="20">
        <v>0</v>
      </c>
      <c r="C11" s="20">
        <f t="shared" si="1"/>
        <v>25</v>
      </c>
      <c r="D11" s="77">
        <v>3</v>
      </c>
      <c r="E11" s="77">
        <v>22</v>
      </c>
      <c r="F11" s="78">
        <v>0</v>
      </c>
      <c r="G11" s="20">
        <v>1</v>
      </c>
      <c r="H11" s="20">
        <v>1</v>
      </c>
      <c r="I11" s="20">
        <v>0</v>
      </c>
      <c r="J11" s="20">
        <v>0</v>
      </c>
      <c r="K11" s="21">
        <v>0.68</v>
      </c>
      <c r="L11" s="20">
        <f t="shared" si="0"/>
        <v>2</v>
      </c>
      <c r="M11" s="22">
        <v>1</v>
      </c>
      <c r="N11" s="22">
        <v>1</v>
      </c>
    </row>
    <row r="12" spans="1:1022" x14ac:dyDescent="0.15">
      <c r="A12" s="20">
        <v>1997</v>
      </c>
      <c r="B12" s="20">
        <v>0</v>
      </c>
      <c r="C12" s="20">
        <f t="shared" si="1"/>
        <v>82</v>
      </c>
      <c r="D12" s="77">
        <v>82</v>
      </c>
      <c r="E12" s="77"/>
      <c r="F12" s="78">
        <v>0</v>
      </c>
      <c r="G12" s="20">
        <v>1</v>
      </c>
      <c r="H12" s="20">
        <v>0</v>
      </c>
      <c r="I12" s="20">
        <v>0</v>
      </c>
      <c r="J12" s="20">
        <v>0</v>
      </c>
      <c r="K12" s="21">
        <v>0.61643835599999997</v>
      </c>
      <c r="L12" s="20">
        <f t="shared" si="0"/>
        <v>2</v>
      </c>
      <c r="M12" s="22">
        <v>1</v>
      </c>
      <c r="N12" s="22">
        <v>1</v>
      </c>
    </row>
    <row r="13" spans="1:1022" x14ac:dyDescent="0.15">
      <c r="A13" s="20">
        <v>1998</v>
      </c>
      <c r="B13" s="20">
        <v>0</v>
      </c>
      <c r="C13" s="20">
        <f t="shared" si="1"/>
        <v>146</v>
      </c>
      <c r="D13" s="77">
        <v>134</v>
      </c>
      <c r="E13" s="77">
        <v>12</v>
      </c>
      <c r="F13" s="78">
        <v>0</v>
      </c>
      <c r="G13" s="20">
        <v>1</v>
      </c>
      <c r="H13" s="20">
        <v>1</v>
      </c>
      <c r="I13" s="20">
        <v>0</v>
      </c>
      <c r="J13" s="20">
        <v>0</v>
      </c>
      <c r="K13" s="21">
        <v>0.60317460300000003</v>
      </c>
      <c r="L13" s="20">
        <f t="shared" si="0"/>
        <v>1</v>
      </c>
      <c r="M13" s="22"/>
      <c r="N13" s="22">
        <v>1</v>
      </c>
    </row>
    <row r="14" spans="1:1022" x14ac:dyDescent="0.15">
      <c r="A14" s="20">
        <v>1999</v>
      </c>
      <c r="B14" s="20">
        <v>0</v>
      </c>
      <c r="C14" s="20">
        <f t="shared" si="1"/>
        <v>87</v>
      </c>
      <c r="D14" s="77">
        <v>87</v>
      </c>
      <c r="E14" s="77"/>
      <c r="F14" s="78">
        <v>0</v>
      </c>
      <c r="G14" s="20">
        <v>1</v>
      </c>
      <c r="H14" s="20">
        <v>1</v>
      </c>
      <c r="I14" s="20">
        <v>0</v>
      </c>
      <c r="J14" s="20">
        <v>0</v>
      </c>
      <c r="K14" s="21">
        <v>0.61428571399999998</v>
      </c>
      <c r="L14" s="20">
        <f t="shared" si="0"/>
        <v>3</v>
      </c>
      <c r="M14" s="22">
        <v>1</v>
      </c>
      <c r="N14" s="22">
        <v>2</v>
      </c>
    </row>
    <row r="15" spans="1:1022" x14ac:dyDescent="0.15">
      <c r="A15" s="20">
        <v>2000</v>
      </c>
      <c r="B15" s="20">
        <v>0</v>
      </c>
      <c r="C15" s="20">
        <f t="shared" si="1"/>
        <v>63</v>
      </c>
      <c r="D15" s="77">
        <v>63</v>
      </c>
      <c r="E15" s="77"/>
      <c r="F15" s="78">
        <v>0</v>
      </c>
      <c r="G15" s="20">
        <v>1</v>
      </c>
      <c r="H15" s="20">
        <v>1</v>
      </c>
      <c r="I15" s="20">
        <v>0</v>
      </c>
      <c r="J15" s="20">
        <v>0</v>
      </c>
      <c r="K15" s="21">
        <v>0.57352941199999996</v>
      </c>
      <c r="L15" s="20">
        <f t="shared" si="0"/>
        <v>2</v>
      </c>
      <c r="M15" s="22"/>
      <c r="N15" s="22">
        <v>2</v>
      </c>
    </row>
    <row r="16" spans="1:1022" x14ac:dyDescent="0.15">
      <c r="A16" s="20">
        <v>2001</v>
      </c>
      <c r="B16" s="20">
        <v>0</v>
      </c>
      <c r="C16" s="20">
        <f t="shared" si="1"/>
        <v>61</v>
      </c>
      <c r="D16" s="77">
        <v>61</v>
      </c>
      <c r="E16" s="77"/>
      <c r="F16" s="78">
        <v>0</v>
      </c>
      <c r="G16" s="20">
        <v>1</v>
      </c>
      <c r="H16" s="20">
        <v>1</v>
      </c>
      <c r="I16" s="20">
        <v>0</v>
      </c>
      <c r="J16" s="20">
        <v>0</v>
      </c>
      <c r="K16" s="21">
        <v>0.56617647100000001</v>
      </c>
      <c r="L16" s="20">
        <f t="shared" si="0"/>
        <v>2</v>
      </c>
      <c r="M16" s="22"/>
      <c r="N16" s="22">
        <v>2</v>
      </c>
    </row>
    <row r="17" spans="1:14" x14ac:dyDescent="0.15">
      <c r="A17" s="20">
        <v>2002</v>
      </c>
      <c r="B17" s="20">
        <v>0</v>
      </c>
      <c r="C17" s="20">
        <f t="shared" si="1"/>
        <v>13</v>
      </c>
      <c r="D17" s="77">
        <v>13</v>
      </c>
      <c r="E17" s="77"/>
      <c r="F17" s="78">
        <v>0</v>
      </c>
      <c r="G17" s="20">
        <v>1</v>
      </c>
      <c r="H17" s="20">
        <v>1</v>
      </c>
      <c r="I17" s="20">
        <v>0</v>
      </c>
      <c r="J17" s="20">
        <v>0</v>
      </c>
      <c r="K17" s="21">
        <v>0.54054054100000004</v>
      </c>
      <c r="L17" s="20">
        <f t="shared" si="0"/>
        <v>1</v>
      </c>
      <c r="M17" s="22">
        <v>1</v>
      </c>
      <c r="N17" s="22"/>
    </row>
    <row r="18" spans="1:14" x14ac:dyDescent="0.15">
      <c r="A18" s="20">
        <v>2003</v>
      </c>
      <c r="B18" s="20">
        <v>0</v>
      </c>
      <c r="C18" s="20">
        <f t="shared" si="1"/>
        <v>13</v>
      </c>
      <c r="D18" s="77">
        <v>13</v>
      </c>
      <c r="E18" s="77"/>
      <c r="F18" s="78">
        <v>0</v>
      </c>
      <c r="G18" s="20">
        <v>1</v>
      </c>
      <c r="H18" s="20">
        <v>2</v>
      </c>
      <c r="I18" s="20">
        <v>0</v>
      </c>
      <c r="J18" s="20">
        <v>0</v>
      </c>
      <c r="K18" s="21">
        <v>0.53896103900000003</v>
      </c>
      <c r="L18" s="20">
        <f t="shared" si="0"/>
        <v>2</v>
      </c>
      <c r="M18" s="22">
        <v>1</v>
      </c>
      <c r="N18" s="22">
        <v>1</v>
      </c>
    </row>
    <row r="19" spans="1:14" x14ac:dyDescent="0.15">
      <c r="A19" s="20">
        <v>2004</v>
      </c>
      <c r="B19" s="20">
        <v>0</v>
      </c>
      <c r="C19" s="20">
        <f t="shared" si="1"/>
        <v>78</v>
      </c>
      <c r="D19" s="77">
        <v>78</v>
      </c>
      <c r="E19" s="77"/>
      <c r="F19" s="78">
        <v>0</v>
      </c>
      <c r="G19" s="20">
        <v>1</v>
      </c>
      <c r="H19" s="20">
        <v>1</v>
      </c>
      <c r="I19" s="20">
        <v>0</v>
      </c>
      <c r="J19" s="20">
        <v>0</v>
      </c>
      <c r="K19" s="21">
        <v>0.52777777800000003</v>
      </c>
      <c r="L19" s="20">
        <f t="shared" si="0"/>
        <v>3</v>
      </c>
      <c r="M19" s="22">
        <v>1</v>
      </c>
      <c r="N19" s="22">
        <v>2</v>
      </c>
    </row>
    <row r="20" spans="1:14" x14ac:dyDescent="0.15">
      <c r="A20" s="20">
        <v>2005</v>
      </c>
      <c r="B20" s="20">
        <v>0</v>
      </c>
      <c r="C20" s="20">
        <f t="shared" si="1"/>
        <v>4</v>
      </c>
      <c r="D20" s="77">
        <v>2</v>
      </c>
      <c r="E20" s="77">
        <v>2</v>
      </c>
      <c r="F20" s="78">
        <v>0</v>
      </c>
      <c r="G20" s="20">
        <v>1</v>
      </c>
      <c r="H20" s="20">
        <v>1</v>
      </c>
      <c r="I20" s="20">
        <v>0</v>
      </c>
      <c r="J20" s="20">
        <v>0</v>
      </c>
      <c r="K20" s="21">
        <v>0.506756757</v>
      </c>
      <c r="L20" s="20">
        <f t="shared" si="0"/>
        <v>0</v>
      </c>
      <c r="M20" s="22"/>
      <c r="N20" s="22"/>
    </row>
    <row r="21" spans="1:14" x14ac:dyDescent="0.15">
      <c r="A21" s="20">
        <v>2006</v>
      </c>
      <c r="B21" s="20">
        <v>0</v>
      </c>
      <c r="C21" s="20">
        <f t="shared" si="1"/>
        <v>16</v>
      </c>
      <c r="D21" s="77">
        <v>2</v>
      </c>
      <c r="E21" s="77">
        <v>14</v>
      </c>
      <c r="F21" s="78">
        <v>0</v>
      </c>
      <c r="G21" s="20">
        <v>1</v>
      </c>
      <c r="H21" s="20">
        <v>1</v>
      </c>
      <c r="I21" s="20">
        <v>0</v>
      </c>
      <c r="J21" s="20">
        <v>0</v>
      </c>
      <c r="K21" s="21">
        <v>0.48019802</v>
      </c>
      <c r="L21" s="20">
        <f t="shared" si="0"/>
        <v>1</v>
      </c>
      <c r="M21" s="22"/>
      <c r="N21" s="22">
        <v>1</v>
      </c>
    </row>
    <row r="22" spans="1:14" x14ac:dyDescent="0.15">
      <c r="A22" s="20">
        <v>2007</v>
      </c>
      <c r="B22" s="20">
        <v>0</v>
      </c>
      <c r="C22" s="20">
        <f t="shared" si="1"/>
        <v>28</v>
      </c>
      <c r="D22" s="77"/>
      <c r="E22" s="77">
        <v>28</v>
      </c>
      <c r="F22" s="78">
        <v>0</v>
      </c>
      <c r="G22" s="20">
        <v>1</v>
      </c>
      <c r="H22" s="20">
        <v>1</v>
      </c>
      <c r="I22" s="20">
        <v>0</v>
      </c>
      <c r="J22" s="20">
        <v>0</v>
      </c>
      <c r="K22" s="21">
        <v>0.493589744</v>
      </c>
      <c r="L22" s="20">
        <f t="shared" si="0"/>
        <v>3</v>
      </c>
      <c r="M22" s="22"/>
      <c r="N22" s="22">
        <v>3</v>
      </c>
    </row>
    <row r="23" spans="1:14" x14ac:dyDescent="0.15">
      <c r="A23" s="20">
        <v>2008</v>
      </c>
      <c r="B23" s="20">
        <v>0</v>
      </c>
      <c r="C23" s="20">
        <f t="shared" si="1"/>
        <v>50</v>
      </c>
      <c r="D23" s="77">
        <v>2</v>
      </c>
      <c r="E23" s="77">
        <v>48</v>
      </c>
      <c r="F23" s="78">
        <v>0</v>
      </c>
      <c r="G23" s="20">
        <v>1</v>
      </c>
      <c r="H23" s="20">
        <v>1</v>
      </c>
      <c r="I23" s="20">
        <v>0</v>
      </c>
      <c r="J23" s="20">
        <v>0</v>
      </c>
      <c r="K23" s="21">
        <v>0.50649350599999998</v>
      </c>
      <c r="L23" s="20">
        <f t="shared" si="0"/>
        <v>4</v>
      </c>
      <c r="M23" s="22">
        <v>1</v>
      </c>
      <c r="N23" s="22">
        <v>3</v>
      </c>
    </row>
    <row r="24" spans="1:14" x14ac:dyDescent="0.15">
      <c r="A24" s="20">
        <v>2009</v>
      </c>
      <c r="B24" s="20">
        <v>0</v>
      </c>
      <c r="C24" s="20">
        <f t="shared" si="1"/>
        <v>74</v>
      </c>
      <c r="D24" s="77"/>
      <c r="E24" s="77">
        <v>74</v>
      </c>
      <c r="F24" s="78">
        <v>0</v>
      </c>
      <c r="G24" s="20">
        <v>1</v>
      </c>
      <c r="H24" s="20">
        <v>1</v>
      </c>
      <c r="I24" s="20">
        <v>0</v>
      </c>
      <c r="J24" s="20">
        <v>0</v>
      </c>
      <c r="K24" s="21">
        <v>0.63235294099999995</v>
      </c>
      <c r="L24" s="20">
        <f t="shared" si="0"/>
        <v>3</v>
      </c>
      <c r="M24" s="22">
        <v>2</v>
      </c>
      <c r="N24" s="22">
        <v>1</v>
      </c>
    </row>
    <row r="25" spans="1:14" x14ac:dyDescent="0.15">
      <c r="A25" s="20">
        <v>2010</v>
      </c>
      <c r="B25" s="20">
        <v>0</v>
      </c>
      <c r="C25" s="20">
        <f t="shared" si="1"/>
        <v>121</v>
      </c>
      <c r="D25" s="77">
        <v>54</v>
      </c>
      <c r="E25" s="77">
        <v>67</v>
      </c>
      <c r="F25" s="78">
        <v>0</v>
      </c>
      <c r="G25" s="20">
        <v>1</v>
      </c>
      <c r="H25" s="20">
        <v>1</v>
      </c>
      <c r="I25" s="20">
        <v>0</v>
      </c>
      <c r="J25" s="20">
        <v>0</v>
      </c>
      <c r="K25" s="21">
        <v>0.61111111100000004</v>
      </c>
      <c r="L25" s="20">
        <f t="shared" si="0"/>
        <v>3</v>
      </c>
      <c r="M25" s="22"/>
      <c r="N25" s="22">
        <v>3</v>
      </c>
    </row>
    <row r="26" spans="1:14" x14ac:dyDescent="0.15">
      <c r="A26" s="20">
        <v>2011</v>
      </c>
      <c r="B26" s="20">
        <v>0</v>
      </c>
      <c r="C26" s="20">
        <f t="shared" si="1"/>
        <v>92</v>
      </c>
      <c r="D26" s="77">
        <v>22</v>
      </c>
      <c r="E26" s="77">
        <v>70</v>
      </c>
      <c r="F26" s="78">
        <v>0</v>
      </c>
      <c r="G26" s="20">
        <v>1</v>
      </c>
      <c r="H26" s="20">
        <v>1</v>
      </c>
      <c r="I26" s="20">
        <v>0</v>
      </c>
      <c r="J26" s="20">
        <v>0</v>
      </c>
      <c r="K26" s="21">
        <v>0.63235294099999995</v>
      </c>
      <c r="L26" s="20">
        <f t="shared" si="0"/>
        <v>4</v>
      </c>
      <c r="M26" s="22">
        <v>2</v>
      </c>
      <c r="N26" s="22">
        <v>2</v>
      </c>
    </row>
    <row r="27" spans="1:14" x14ac:dyDescent="0.15">
      <c r="A27" s="20">
        <v>2012</v>
      </c>
      <c r="B27" s="20">
        <v>0</v>
      </c>
      <c r="C27" s="20">
        <f t="shared" si="1"/>
        <v>124</v>
      </c>
      <c r="D27" s="77">
        <v>36</v>
      </c>
      <c r="E27" s="77">
        <v>88</v>
      </c>
      <c r="F27" s="78">
        <v>0</v>
      </c>
      <c r="G27" s="20">
        <v>1</v>
      </c>
      <c r="H27" s="20">
        <v>1</v>
      </c>
      <c r="I27" s="20">
        <v>0</v>
      </c>
      <c r="J27" s="20">
        <v>0</v>
      </c>
      <c r="K27" s="21">
        <v>0.63513513499999996</v>
      </c>
      <c r="L27" s="20">
        <f t="shared" si="0"/>
        <v>2</v>
      </c>
      <c r="M27" s="22"/>
      <c r="N27" s="22">
        <v>2</v>
      </c>
    </row>
    <row r="28" spans="1:14" x14ac:dyDescent="0.15">
      <c r="A28" s="20">
        <v>2013</v>
      </c>
      <c r="B28" s="20">
        <v>0</v>
      </c>
      <c r="C28" s="20">
        <f t="shared" si="1"/>
        <v>139</v>
      </c>
      <c r="D28" s="77">
        <v>48</v>
      </c>
      <c r="E28" s="77">
        <v>91</v>
      </c>
      <c r="F28" s="78">
        <v>0</v>
      </c>
      <c r="G28" s="20">
        <v>1</v>
      </c>
      <c r="H28" s="20">
        <v>1</v>
      </c>
      <c r="I28" s="20">
        <v>0</v>
      </c>
      <c r="J28" s="20">
        <v>0</v>
      </c>
      <c r="K28" s="21">
        <v>0.640625</v>
      </c>
      <c r="L28" s="20">
        <f t="shared" si="0"/>
        <v>1</v>
      </c>
      <c r="M28" s="22"/>
      <c r="N28" s="22">
        <v>1</v>
      </c>
    </row>
    <row r="29" spans="1:14" x14ac:dyDescent="0.15">
      <c r="A29" s="20">
        <v>2014</v>
      </c>
      <c r="B29" s="20">
        <v>0</v>
      </c>
      <c r="C29" s="20">
        <f t="shared" si="1"/>
        <v>89</v>
      </c>
      <c r="D29" s="77">
        <v>17</v>
      </c>
      <c r="E29" s="77">
        <v>72</v>
      </c>
      <c r="F29" s="78">
        <v>0</v>
      </c>
      <c r="G29" s="20">
        <v>1</v>
      </c>
      <c r="H29" s="20">
        <v>1</v>
      </c>
      <c r="I29" s="20">
        <v>0</v>
      </c>
      <c r="J29" s="20">
        <v>0</v>
      </c>
      <c r="K29" s="21">
        <v>0.67088607600000005</v>
      </c>
      <c r="L29" s="20">
        <f t="shared" si="0"/>
        <v>3</v>
      </c>
      <c r="M29" s="22">
        <v>1</v>
      </c>
      <c r="N29" s="22">
        <v>2</v>
      </c>
    </row>
    <row r="30" spans="1:14" x14ac:dyDescent="0.15">
      <c r="A30" s="20">
        <v>2015</v>
      </c>
      <c r="B30" s="20">
        <v>0</v>
      </c>
      <c r="C30" s="20">
        <f t="shared" si="1"/>
        <v>70</v>
      </c>
      <c r="D30" s="77">
        <v>16</v>
      </c>
      <c r="E30" s="77">
        <v>54</v>
      </c>
      <c r="F30" s="78">
        <v>0</v>
      </c>
      <c r="G30" s="20">
        <v>1</v>
      </c>
      <c r="H30" s="20">
        <v>1</v>
      </c>
      <c r="I30" s="20">
        <v>0</v>
      </c>
      <c r="J30" s="20">
        <v>0</v>
      </c>
      <c r="K30" s="21">
        <v>0.68589743599999997</v>
      </c>
      <c r="L30" s="20">
        <f t="shared" si="0"/>
        <v>3</v>
      </c>
      <c r="M30" s="22">
        <v>1</v>
      </c>
      <c r="N30" s="22">
        <v>2</v>
      </c>
    </row>
    <row r="31" spans="1:14" x14ac:dyDescent="0.15">
      <c r="A31" s="20">
        <v>2016</v>
      </c>
      <c r="B31" s="20">
        <v>0</v>
      </c>
      <c r="C31" s="20">
        <f t="shared" si="1"/>
        <v>88</v>
      </c>
      <c r="D31" s="77">
        <v>30</v>
      </c>
      <c r="E31" s="77">
        <v>58</v>
      </c>
      <c r="F31" s="78">
        <v>0</v>
      </c>
      <c r="G31" s="20">
        <v>1</v>
      </c>
      <c r="H31" s="20">
        <v>1</v>
      </c>
      <c r="I31" s="20">
        <v>0</v>
      </c>
      <c r="J31" s="20">
        <v>0</v>
      </c>
      <c r="K31" s="21">
        <v>0.69374999999999998</v>
      </c>
      <c r="L31" s="20">
        <f t="shared" si="0"/>
        <v>3</v>
      </c>
      <c r="M31" s="22"/>
      <c r="N31" s="22">
        <v>3</v>
      </c>
    </row>
    <row r="32" spans="1:14" x14ac:dyDescent="0.15">
      <c r="A32" s="20">
        <v>2017</v>
      </c>
      <c r="B32" s="20">
        <v>0</v>
      </c>
      <c r="C32" s="20">
        <f t="shared" si="1"/>
        <v>109</v>
      </c>
      <c r="D32" s="77">
        <v>67</v>
      </c>
      <c r="E32" s="77">
        <v>42</v>
      </c>
      <c r="F32" s="78">
        <v>0</v>
      </c>
      <c r="G32" s="20">
        <v>1</v>
      </c>
      <c r="H32" s="20">
        <v>1</v>
      </c>
      <c r="I32" s="20">
        <v>0</v>
      </c>
      <c r="J32" s="20">
        <v>0</v>
      </c>
      <c r="K32" s="21">
        <v>0.58602150500000005</v>
      </c>
      <c r="L32" s="20">
        <f t="shared" si="0"/>
        <v>2</v>
      </c>
      <c r="M32" s="22">
        <v>1</v>
      </c>
      <c r="N32" s="22">
        <v>1</v>
      </c>
    </row>
    <row r="33" spans="1:1023" x14ac:dyDescent="0.15">
      <c r="A33" s="20">
        <v>2018</v>
      </c>
      <c r="B33" s="20">
        <v>0</v>
      </c>
      <c r="C33" s="20">
        <f t="shared" si="1"/>
        <v>76</v>
      </c>
      <c r="D33" s="77">
        <v>60</v>
      </c>
      <c r="E33" s="77">
        <v>16</v>
      </c>
      <c r="F33" s="78">
        <v>0</v>
      </c>
      <c r="G33" s="20">
        <v>1</v>
      </c>
      <c r="H33" s="20">
        <v>0</v>
      </c>
      <c r="I33" s="20">
        <v>0</v>
      </c>
      <c r="J33" s="20">
        <v>0</v>
      </c>
      <c r="K33" s="21">
        <v>0.55188679200000001</v>
      </c>
      <c r="L33" s="20">
        <f t="shared" si="0"/>
        <v>3</v>
      </c>
      <c r="M33" s="22">
        <v>1</v>
      </c>
      <c r="N33" s="22">
        <v>2</v>
      </c>
    </row>
    <row r="34" spans="1:1023" x14ac:dyDescent="0.15">
      <c r="A34" s="20">
        <v>2019</v>
      </c>
      <c r="B34" s="20">
        <v>0</v>
      </c>
      <c r="C34" s="20">
        <f t="shared" si="1"/>
        <v>149</v>
      </c>
      <c r="D34" s="77">
        <v>54</v>
      </c>
      <c r="E34" s="77">
        <v>95</v>
      </c>
      <c r="F34" s="78">
        <v>0</v>
      </c>
      <c r="G34" s="20">
        <v>1</v>
      </c>
      <c r="H34" s="20">
        <v>0</v>
      </c>
      <c r="I34" s="20">
        <v>0</v>
      </c>
      <c r="J34" s="20">
        <v>0</v>
      </c>
      <c r="K34" s="21">
        <v>0.59499999999999997</v>
      </c>
      <c r="L34" s="20">
        <f t="shared" si="0"/>
        <v>3</v>
      </c>
      <c r="M34" s="22">
        <v>2</v>
      </c>
      <c r="N34" s="22">
        <v>1</v>
      </c>
    </row>
    <row r="35" spans="1:1023" x14ac:dyDescent="0.15">
      <c r="A35" s="20">
        <v>2020</v>
      </c>
      <c r="B35" s="20">
        <v>0</v>
      </c>
      <c r="C35" s="20">
        <f t="shared" si="1"/>
        <v>214</v>
      </c>
      <c r="D35" s="77">
        <v>100</v>
      </c>
      <c r="E35" s="77">
        <v>114</v>
      </c>
      <c r="F35" s="78">
        <v>0</v>
      </c>
      <c r="G35" s="20">
        <v>1</v>
      </c>
      <c r="H35" s="20">
        <v>0</v>
      </c>
      <c r="I35" s="20">
        <v>0</v>
      </c>
      <c r="J35" s="20">
        <v>0</v>
      </c>
      <c r="K35" s="21">
        <v>0.57499999999999996</v>
      </c>
      <c r="L35" s="20">
        <f t="shared" si="0"/>
        <v>0</v>
      </c>
      <c r="M35" s="22"/>
      <c r="N35" s="22"/>
    </row>
    <row r="36" spans="1:1023" x14ac:dyDescent="0.15">
      <c r="A36" s="20">
        <v>2021</v>
      </c>
      <c r="B36" s="20">
        <v>0</v>
      </c>
      <c r="C36" s="20">
        <f t="shared" si="1"/>
        <v>73</v>
      </c>
      <c r="D36" s="77">
        <v>7</v>
      </c>
      <c r="E36" s="77">
        <v>66</v>
      </c>
      <c r="F36" s="78">
        <v>0</v>
      </c>
      <c r="G36" s="20">
        <v>1</v>
      </c>
      <c r="H36" s="20">
        <v>0</v>
      </c>
      <c r="I36" s="20">
        <v>0</v>
      </c>
      <c r="J36" s="20">
        <v>0</v>
      </c>
      <c r="K36" s="21">
        <v>0.686746988</v>
      </c>
      <c r="L36" s="20">
        <f t="shared" si="0"/>
        <v>0</v>
      </c>
      <c r="M36" s="22"/>
      <c r="N36" s="22"/>
    </row>
    <row r="37" spans="1:1023" x14ac:dyDescent="0.15">
      <c r="A37" s="20">
        <v>2022</v>
      </c>
      <c r="B37" s="20">
        <v>0</v>
      </c>
      <c r="C37" s="20">
        <f t="shared" si="1"/>
        <v>99</v>
      </c>
      <c r="D37" s="77">
        <v>13</v>
      </c>
      <c r="E37" s="77">
        <v>86</v>
      </c>
      <c r="F37" s="78">
        <v>0</v>
      </c>
      <c r="G37" s="20">
        <v>1</v>
      </c>
      <c r="H37" s="20">
        <v>0</v>
      </c>
      <c r="I37" s="20">
        <v>0</v>
      </c>
      <c r="J37" s="20">
        <v>0</v>
      </c>
      <c r="K37" s="21">
        <v>0.75280898900000004</v>
      </c>
      <c r="L37" s="20">
        <f t="shared" si="0"/>
        <v>2</v>
      </c>
      <c r="M37" s="22"/>
      <c r="N37" s="22">
        <v>2</v>
      </c>
    </row>
    <row r="38" spans="1:1023" x14ac:dyDescent="0.15">
      <c r="A38" s="20">
        <v>2023</v>
      </c>
      <c r="B38" s="20">
        <v>0</v>
      </c>
      <c r="C38" s="20">
        <f t="shared" si="1"/>
        <v>88</v>
      </c>
      <c r="D38" s="77">
        <v>6</v>
      </c>
      <c r="E38" s="77">
        <v>82</v>
      </c>
      <c r="F38" s="78">
        <v>0</v>
      </c>
      <c r="G38" s="20">
        <v>1</v>
      </c>
      <c r="H38" s="20">
        <v>0</v>
      </c>
      <c r="I38" s="20">
        <v>0</v>
      </c>
      <c r="J38" s="20">
        <v>0</v>
      </c>
      <c r="K38" s="21">
        <v>0.74431818199999999</v>
      </c>
      <c r="L38" s="20">
        <f t="shared" si="0"/>
        <v>0</v>
      </c>
      <c r="M38" s="22"/>
      <c r="N38" s="22"/>
    </row>
    <row r="39" spans="1:1023" x14ac:dyDescent="0.15">
      <c r="A39" s="20">
        <v>2024</v>
      </c>
      <c r="B39" s="23"/>
      <c r="C39" s="20">
        <f t="shared" si="1"/>
        <v>306</v>
      </c>
      <c r="D39" s="77">
        <v>8</v>
      </c>
      <c r="E39" s="77">
        <v>298</v>
      </c>
      <c r="F39" s="24"/>
      <c r="G39" s="20">
        <v>1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3" x14ac:dyDescent="0.15">
      <c r="A40" s="20">
        <v>2025</v>
      </c>
      <c r="B40" s="23"/>
      <c r="C40" s="24"/>
      <c r="D40" s="24"/>
      <c r="E40" s="24"/>
      <c r="F40" s="24"/>
      <c r="G40" s="20">
        <v>1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3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3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I46" s="9"/>
    </row>
    <row r="47" spans="1:1023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I47" s="9"/>
    </row>
    <row r="48" spans="1:1023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I48" s="9"/>
    </row>
    <row r="49" spans="1:1023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I49" s="9"/>
    </row>
    <row r="50" spans="1:1023" x14ac:dyDescent="0.15">
      <c r="A50" s="20">
        <v>1992</v>
      </c>
      <c r="B50" s="20">
        <f>B7</f>
        <v>0</v>
      </c>
      <c r="C50" s="20">
        <f>C7</f>
        <v>352</v>
      </c>
      <c r="D50" s="20">
        <f t="shared" ref="D50:D81" si="2">G7</f>
        <v>1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0.59589041099999995</v>
      </c>
      <c r="I50" s="20">
        <f t="shared" ref="I50:I81" si="7">L7</f>
        <v>1</v>
      </c>
      <c r="AMI50" s="9"/>
    </row>
    <row r="51" spans="1:1023" x14ac:dyDescent="0.15">
      <c r="A51" s="20">
        <v>1993</v>
      </c>
      <c r="B51" s="20">
        <f t="shared" ref="B51:C66" si="8">B8</f>
        <v>0</v>
      </c>
      <c r="C51" s="20">
        <f t="shared" si="8"/>
        <v>48</v>
      </c>
      <c r="D51" s="20">
        <f t="shared" si="2"/>
        <v>1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0.63709677399999998</v>
      </c>
      <c r="I51" s="20">
        <f t="shared" si="7"/>
        <v>2</v>
      </c>
      <c r="AMI51" s="9"/>
    </row>
    <row r="52" spans="1:1023" x14ac:dyDescent="0.15">
      <c r="A52" s="20">
        <v>1994</v>
      </c>
      <c r="B52" s="20">
        <f t="shared" si="8"/>
        <v>0</v>
      </c>
      <c r="C52" s="20">
        <f t="shared" si="8"/>
        <v>5</v>
      </c>
      <c r="D52" s="20">
        <f t="shared" si="2"/>
        <v>1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0.68939393900000001</v>
      </c>
      <c r="I52" s="20">
        <f t="shared" si="7"/>
        <v>1</v>
      </c>
      <c r="AMI52" s="9"/>
    </row>
    <row r="53" spans="1:1023" x14ac:dyDescent="0.15">
      <c r="A53" s="20">
        <v>1995</v>
      </c>
      <c r="B53" s="20">
        <f t="shared" si="8"/>
        <v>0</v>
      </c>
      <c r="C53" s="20">
        <f t="shared" si="8"/>
        <v>49</v>
      </c>
      <c r="D53" s="20">
        <f t="shared" si="2"/>
        <v>1</v>
      </c>
      <c r="E53" s="20">
        <f t="shared" si="3"/>
        <v>1</v>
      </c>
      <c r="F53" s="20">
        <f t="shared" si="4"/>
        <v>0</v>
      </c>
      <c r="G53" s="20">
        <f t="shared" si="5"/>
        <v>0</v>
      </c>
      <c r="H53" s="20">
        <f t="shared" si="6"/>
        <v>0.65384615400000001</v>
      </c>
      <c r="I53" s="20">
        <f t="shared" si="7"/>
        <v>3</v>
      </c>
      <c r="AMI53" s="9"/>
    </row>
    <row r="54" spans="1:1023" x14ac:dyDescent="0.15">
      <c r="A54" s="20">
        <v>1996</v>
      </c>
      <c r="B54" s="20">
        <f t="shared" si="8"/>
        <v>0</v>
      </c>
      <c r="C54" s="20">
        <f t="shared" si="8"/>
        <v>25</v>
      </c>
      <c r="D54" s="20">
        <f t="shared" si="2"/>
        <v>1</v>
      </c>
      <c r="E54" s="20">
        <f t="shared" si="3"/>
        <v>1</v>
      </c>
      <c r="F54" s="20">
        <f t="shared" si="4"/>
        <v>0</v>
      </c>
      <c r="G54" s="20">
        <f t="shared" si="5"/>
        <v>0</v>
      </c>
      <c r="H54" s="20">
        <f t="shared" si="6"/>
        <v>0.68</v>
      </c>
      <c r="I54" s="20">
        <f t="shared" si="7"/>
        <v>2</v>
      </c>
      <c r="AMI54" s="9"/>
    </row>
    <row r="55" spans="1:1023" x14ac:dyDescent="0.15">
      <c r="A55" s="20">
        <v>1997</v>
      </c>
      <c r="B55" s="20">
        <f t="shared" si="8"/>
        <v>0</v>
      </c>
      <c r="C55" s="20">
        <f t="shared" si="8"/>
        <v>82</v>
      </c>
      <c r="D55" s="20">
        <f t="shared" si="2"/>
        <v>1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0.61643835599999997</v>
      </c>
      <c r="I55" s="20">
        <f t="shared" si="7"/>
        <v>2</v>
      </c>
      <c r="AMI55" s="9"/>
    </row>
    <row r="56" spans="1:1023" x14ac:dyDescent="0.15">
      <c r="A56" s="20">
        <v>1998</v>
      </c>
      <c r="B56" s="20">
        <f t="shared" si="8"/>
        <v>0</v>
      </c>
      <c r="C56" s="20">
        <f t="shared" si="8"/>
        <v>146</v>
      </c>
      <c r="D56" s="20">
        <f t="shared" si="2"/>
        <v>1</v>
      </c>
      <c r="E56" s="20">
        <f t="shared" si="3"/>
        <v>1</v>
      </c>
      <c r="F56" s="20">
        <f t="shared" si="4"/>
        <v>0</v>
      </c>
      <c r="G56" s="20">
        <f t="shared" si="5"/>
        <v>0</v>
      </c>
      <c r="H56" s="20">
        <f t="shared" si="6"/>
        <v>0.60317460300000003</v>
      </c>
      <c r="I56" s="20">
        <f t="shared" si="7"/>
        <v>1</v>
      </c>
      <c r="AMI56" s="9"/>
    </row>
    <row r="57" spans="1:1023" x14ac:dyDescent="0.15">
      <c r="A57" s="20">
        <v>1999</v>
      </c>
      <c r="B57" s="20">
        <f t="shared" si="8"/>
        <v>0</v>
      </c>
      <c r="C57" s="20">
        <f t="shared" si="8"/>
        <v>87</v>
      </c>
      <c r="D57" s="20">
        <f t="shared" si="2"/>
        <v>1</v>
      </c>
      <c r="E57" s="20">
        <f t="shared" si="3"/>
        <v>1</v>
      </c>
      <c r="F57" s="20">
        <f t="shared" si="4"/>
        <v>0</v>
      </c>
      <c r="G57" s="20">
        <f t="shared" si="5"/>
        <v>0</v>
      </c>
      <c r="H57" s="20">
        <f t="shared" si="6"/>
        <v>0.61428571399999998</v>
      </c>
      <c r="I57" s="20">
        <f t="shared" si="7"/>
        <v>3</v>
      </c>
      <c r="AMI57" s="9"/>
    </row>
    <row r="58" spans="1:1023" x14ac:dyDescent="0.15">
      <c r="A58" s="20">
        <v>2000</v>
      </c>
      <c r="B58" s="20">
        <f t="shared" si="8"/>
        <v>0</v>
      </c>
      <c r="C58" s="20">
        <f t="shared" si="8"/>
        <v>63</v>
      </c>
      <c r="D58" s="20">
        <f t="shared" si="2"/>
        <v>1</v>
      </c>
      <c r="E58" s="20">
        <f t="shared" si="3"/>
        <v>1</v>
      </c>
      <c r="F58" s="20">
        <f t="shared" si="4"/>
        <v>0</v>
      </c>
      <c r="G58" s="20">
        <f t="shared" si="5"/>
        <v>0</v>
      </c>
      <c r="H58" s="20">
        <f t="shared" si="6"/>
        <v>0.57352941199999996</v>
      </c>
      <c r="I58" s="20">
        <f t="shared" si="7"/>
        <v>2</v>
      </c>
      <c r="AMI58" s="9"/>
    </row>
    <row r="59" spans="1:1023" x14ac:dyDescent="0.15">
      <c r="A59" s="20">
        <v>2001</v>
      </c>
      <c r="B59" s="20">
        <f t="shared" si="8"/>
        <v>0</v>
      </c>
      <c r="C59" s="20">
        <f t="shared" si="8"/>
        <v>61</v>
      </c>
      <c r="D59" s="20">
        <f t="shared" si="2"/>
        <v>1</v>
      </c>
      <c r="E59" s="20">
        <f t="shared" si="3"/>
        <v>1</v>
      </c>
      <c r="F59" s="20">
        <f t="shared" si="4"/>
        <v>0</v>
      </c>
      <c r="G59" s="20">
        <f t="shared" si="5"/>
        <v>0</v>
      </c>
      <c r="H59" s="20">
        <f t="shared" si="6"/>
        <v>0.56617647100000001</v>
      </c>
      <c r="I59" s="20">
        <f t="shared" si="7"/>
        <v>2</v>
      </c>
      <c r="AMI59" s="9"/>
    </row>
    <row r="60" spans="1:1023" x14ac:dyDescent="0.15">
      <c r="A60" s="20">
        <v>2002</v>
      </c>
      <c r="B60" s="20">
        <f t="shared" si="8"/>
        <v>0</v>
      </c>
      <c r="C60" s="20">
        <f t="shared" si="8"/>
        <v>13</v>
      </c>
      <c r="D60" s="20">
        <f t="shared" si="2"/>
        <v>1</v>
      </c>
      <c r="E60" s="20">
        <f t="shared" si="3"/>
        <v>1</v>
      </c>
      <c r="F60" s="20">
        <f t="shared" si="4"/>
        <v>0</v>
      </c>
      <c r="G60" s="20">
        <f t="shared" si="5"/>
        <v>0</v>
      </c>
      <c r="H60" s="20">
        <f t="shared" si="6"/>
        <v>0.54054054100000004</v>
      </c>
      <c r="I60" s="20">
        <f t="shared" si="7"/>
        <v>1</v>
      </c>
      <c r="AMI60" s="9"/>
    </row>
    <row r="61" spans="1:1023" x14ac:dyDescent="0.15">
      <c r="A61" s="20">
        <v>2003</v>
      </c>
      <c r="B61" s="20">
        <f t="shared" si="8"/>
        <v>0</v>
      </c>
      <c r="C61" s="20">
        <f t="shared" si="8"/>
        <v>13</v>
      </c>
      <c r="D61" s="20">
        <f t="shared" si="2"/>
        <v>1</v>
      </c>
      <c r="E61" s="20">
        <f t="shared" si="3"/>
        <v>2</v>
      </c>
      <c r="F61" s="20">
        <f t="shared" si="4"/>
        <v>0</v>
      </c>
      <c r="G61" s="20">
        <f t="shared" si="5"/>
        <v>0</v>
      </c>
      <c r="H61" s="20">
        <f t="shared" si="6"/>
        <v>0.53896103900000003</v>
      </c>
      <c r="I61" s="20">
        <f t="shared" si="7"/>
        <v>2</v>
      </c>
      <c r="AMI61" s="9"/>
    </row>
    <row r="62" spans="1:1023" x14ac:dyDescent="0.15">
      <c r="A62" s="20">
        <v>2004</v>
      </c>
      <c r="B62" s="20">
        <f t="shared" si="8"/>
        <v>0</v>
      </c>
      <c r="C62" s="20">
        <f t="shared" si="8"/>
        <v>78</v>
      </c>
      <c r="D62" s="20">
        <f t="shared" si="2"/>
        <v>1</v>
      </c>
      <c r="E62" s="20">
        <f t="shared" si="3"/>
        <v>1</v>
      </c>
      <c r="F62" s="20">
        <f t="shared" si="4"/>
        <v>0</v>
      </c>
      <c r="G62" s="20">
        <f t="shared" si="5"/>
        <v>0</v>
      </c>
      <c r="H62" s="20">
        <f t="shared" si="6"/>
        <v>0.52777777800000003</v>
      </c>
      <c r="I62" s="20">
        <f t="shared" si="7"/>
        <v>3</v>
      </c>
      <c r="AMI62" s="9"/>
    </row>
    <row r="63" spans="1:1023" x14ac:dyDescent="0.15">
      <c r="A63" s="20">
        <v>2005</v>
      </c>
      <c r="B63" s="20">
        <f t="shared" si="8"/>
        <v>0</v>
      </c>
      <c r="C63" s="20">
        <f t="shared" si="8"/>
        <v>4</v>
      </c>
      <c r="D63" s="20">
        <f t="shared" si="2"/>
        <v>1</v>
      </c>
      <c r="E63" s="20">
        <f t="shared" si="3"/>
        <v>1</v>
      </c>
      <c r="F63" s="20">
        <f t="shared" si="4"/>
        <v>0</v>
      </c>
      <c r="G63" s="20">
        <f t="shared" si="5"/>
        <v>0</v>
      </c>
      <c r="H63" s="20">
        <f t="shared" si="6"/>
        <v>0.506756757</v>
      </c>
      <c r="I63" s="20">
        <f t="shared" si="7"/>
        <v>0</v>
      </c>
      <c r="AMI63" s="9"/>
    </row>
    <row r="64" spans="1:1023" x14ac:dyDescent="0.15">
      <c r="A64" s="20">
        <v>2006</v>
      </c>
      <c r="B64" s="20">
        <f t="shared" si="8"/>
        <v>0</v>
      </c>
      <c r="C64" s="20">
        <f t="shared" si="8"/>
        <v>16</v>
      </c>
      <c r="D64" s="20">
        <f t="shared" si="2"/>
        <v>1</v>
      </c>
      <c r="E64" s="20">
        <f t="shared" si="3"/>
        <v>1</v>
      </c>
      <c r="F64" s="20">
        <f t="shared" si="4"/>
        <v>0</v>
      </c>
      <c r="G64" s="20">
        <f t="shared" si="5"/>
        <v>0</v>
      </c>
      <c r="H64" s="20">
        <f t="shared" si="6"/>
        <v>0.48019802</v>
      </c>
      <c r="I64" s="20">
        <f t="shared" si="7"/>
        <v>1</v>
      </c>
      <c r="AMI64" s="9"/>
    </row>
    <row r="65" spans="1:1023" x14ac:dyDescent="0.15">
      <c r="A65" s="20">
        <v>2007</v>
      </c>
      <c r="B65" s="20">
        <f t="shared" si="8"/>
        <v>0</v>
      </c>
      <c r="C65" s="20">
        <f t="shared" si="8"/>
        <v>28</v>
      </c>
      <c r="D65" s="20">
        <f t="shared" si="2"/>
        <v>1</v>
      </c>
      <c r="E65" s="20">
        <f t="shared" si="3"/>
        <v>1</v>
      </c>
      <c r="F65" s="20">
        <f t="shared" si="4"/>
        <v>0</v>
      </c>
      <c r="G65" s="20">
        <f t="shared" si="5"/>
        <v>0</v>
      </c>
      <c r="H65" s="20">
        <f t="shared" si="6"/>
        <v>0.493589744</v>
      </c>
      <c r="I65" s="20">
        <f t="shared" si="7"/>
        <v>3</v>
      </c>
      <c r="AMI65" s="9"/>
    </row>
    <row r="66" spans="1:1023" x14ac:dyDescent="0.15">
      <c r="A66" s="20">
        <v>2008</v>
      </c>
      <c r="B66" s="20">
        <f t="shared" si="8"/>
        <v>0</v>
      </c>
      <c r="C66" s="20">
        <f t="shared" si="8"/>
        <v>50</v>
      </c>
      <c r="D66" s="20">
        <f t="shared" si="2"/>
        <v>1</v>
      </c>
      <c r="E66" s="20">
        <f t="shared" si="3"/>
        <v>1</v>
      </c>
      <c r="F66" s="20">
        <f t="shared" si="4"/>
        <v>0</v>
      </c>
      <c r="G66" s="20">
        <f t="shared" si="5"/>
        <v>0</v>
      </c>
      <c r="H66" s="20">
        <f t="shared" si="6"/>
        <v>0.50649350599999998</v>
      </c>
      <c r="I66" s="20">
        <f t="shared" si="7"/>
        <v>4</v>
      </c>
      <c r="AMI66" s="9"/>
    </row>
    <row r="67" spans="1:1023" x14ac:dyDescent="0.15">
      <c r="A67" s="20">
        <v>2009</v>
      </c>
      <c r="B67" s="20">
        <f t="shared" ref="B67:C81" si="9">B24</f>
        <v>0</v>
      </c>
      <c r="C67" s="20">
        <f t="shared" si="9"/>
        <v>74</v>
      </c>
      <c r="D67" s="20">
        <f t="shared" si="2"/>
        <v>1</v>
      </c>
      <c r="E67" s="20">
        <f t="shared" si="3"/>
        <v>1</v>
      </c>
      <c r="F67" s="20">
        <f t="shared" si="4"/>
        <v>0</v>
      </c>
      <c r="G67" s="20">
        <f t="shared" si="5"/>
        <v>0</v>
      </c>
      <c r="H67" s="20">
        <f t="shared" si="6"/>
        <v>0.63235294099999995</v>
      </c>
      <c r="I67" s="20">
        <f t="shared" si="7"/>
        <v>3</v>
      </c>
      <c r="AMI67" s="9"/>
    </row>
    <row r="68" spans="1:1023" x14ac:dyDescent="0.15">
      <c r="A68" s="20">
        <v>2010</v>
      </c>
      <c r="B68" s="20">
        <f t="shared" si="9"/>
        <v>0</v>
      </c>
      <c r="C68" s="20">
        <f t="shared" si="9"/>
        <v>121</v>
      </c>
      <c r="D68" s="20">
        <f t="shared" si="2"/>
        <v>1</v>
      </c>
      <c r="E68" s="20">
        <f t="shared" si="3"/>
        <v>1</v>
      </c>
      <c r="F68" s="20">
        <f t="shared" si="4"/>
        <v>0</v>
      </c>
      <c r="G68" s="20">
        <f t="shared" si="5"/>
        <v>0</v>
      </c>
      <c r="H68" s="20">
        <f t="shared" si="6"/>
        <v>0.61111111100000004</v>
      </c>
      <c r="I68" s="20">
        <f t="shared" si="7"/>
        <v>3</v>
      </c>
      <c r="AMI68" s="9"/>
    </row>
    <row r="69" spans="1:1023" x14ac:dyDescent="0.15">
      <c r="A69" s="20">
        <v>2011</v>
      </c>
      <c r="B69" s="20">
        <f t="shared" si="9"/>
        <v>0</v>
      </c>
      <c r="C69" s="20">
        <f t="shared" si="9"/>
        <v>92</v>
      </c>
      <c r="D69" s="20">
        <f t="shared" si="2"/>
        <v>1</v>
      </c>
      <c r="E69" s="20">
        <f t="shared" si="3"/>
        <v>1</v>
      </c>
      <c r="F69" s="20">
        <f t="shared" si="4"/>
        <v>0</v>
      </c>
      <c r="G69" s="20">
        <f t="shared" si="5"/>
        <v>0</v>
      </c>
      <c r="H69" s="20">
        <f t="shared" si="6"/>
        <v>0.63235294099999995</v>
      </c>
      <c r="I69" s="20">
        <f t="shared" si="7"/>
        <v>4</v>
      </c>
      <c r="AMI69" s="9"/>
    </row>
    <row r="70" spans="1:1023" x14ac:dyDescent="0.15">
      <c r="A70" s="20">
        <v>2012</v>
      </c>
      <c r="B70" s="20">
        <f t="shared" si="9"/>
        <v>0</v>
      </c>
      <c r="C70" s="20">
        <f t="shared" si="9"/>
        <v>124</v>
      </c>
      <c r="D70" s="20">
        <f t="shared" si="2"/>
        <v>1</v>
      </c>
      <c r="E70" s="20">
        <f t="shared" si="3"/>
        <v>1</v>
      </c>
      <c r="F70" s="20">
        <f t="shared" si="4"/>
        <v>0</v>
      </c>
      <c r="G70" s="20">
        <f t="shared" si="5"/>
        <v>0</v>
      </c>
      <c r="H70" s="20">
        <f t="shared" si="6"/>
        <v>0.63513513499999996</v>
      </c>
      <c r="I70" s="20">
        <f t="shared" si="7"/>
        <v>2</v>
      </c>
      <c r="AMI70" s="9"/>
    </row>
    <row r="71" spans="1:1023" x14ac:dyDescent="0.15">
      <c r="A71" s="20">
        <v>2013</v>
      </c>
      <c r="B71" s="20">
        <f t="shared" si="9"/>
        <v>0</v>
      </c>
      <c r="C71" s="20">
        <f t="shared" si="9"/>
        <v>139</v>
      </c>
      <c r="D71" s="20">
        <f t="shared" si="2"/>
        <v>1</v>
      </c>
      <c r="E71" s="20">
        <f t="shared" si="3"/>
        <v>1</v>
      </c>
      <c r="F71" s="20">
        <f t="shared" si="4"/>
        <v>0</v>
      </c>
      <c r="G71" s="20">
        <f t="shared" si="5"/>
        <v>0</v>
      </c>
      <c r="H71" s="20">
        <f t="shared" si="6"/>
        <v>0.640625</v>
      </c>
      <c r="I71" s="20">
        <f t="shared" si="7"/>
        <v>1</v>
      </c>
      <c r="AMI71" s="9"/>
    </row>
    <row r="72" spans="1:1023" x14ac:dyDescent="0.15">
      <c r="A72" s="20">
        <v>2014</v>
      </c>
      <c r="B72" s="20">
        <f t="shared" si="9"/>
        <v>0</v>
      </c>
      <c r="C72" s="20">
        <f t="shared" si="9"/>
        <v>89</v>
      </c>
      <c r="D72" s="20">
        <f t="shared" si="2"/>
        <v>1</v>
      </c>
      <c r="E72" s="20">
        <f t="shared" si="3"/>
        <v>1</v>
      </c>
      <c r="F72" s="20">
        <f t="shared" si="4"/>
        <v>0</v>
      </c>
      <c r="G72" s="20">
        <f t="shared" si="5"/>
        <v>0</v>
      </c>
      <c r="H72" s="20">
        <f t="shared" si="6"/>
        <v>0.67088607600000005</v>
      </c>
      <c r="I72" s="20">
        <f t="shared" si="7"/>
        <v>3</v>
      </c>
      <c r="AMI72" s="9"/>
    </row>
    <row r="73" spans="1:1023" x14ac:dyDescent="0.15">
      <c r="A73" s="20">
        <v>2015</v>
      </c>
      <c r="B73" s="20">
        <f t="shared" si="9"/>
        <v>0</v>
      </c>
      <c r="C73" s="20">
        <f t="shared" si="9"/>
        <v>70</v>
      </c>
      <c r="D73" s="20">
        <f t="shared" si="2"/>
        <v>1</v>
      </c>
      <c r="E73" s="20">
        <f t="shared" si="3"/>
        <v>1</v>
      </c>
      <c r="F73" s="20">
        <f t="shared" si="4"/>
        <v>0</v>
      </c>
      <c r="G73" s="20">
        <f t="shared" si="5"/>
        <v>0</v>
      </c>
      <c r="H73" s="20">
        <f t="shared" si="6"/>
        <v>0.68589743599999997</v>
      </c>
      <c r="I73" s="20">
        <f t="shared" si="7"/>
        <v>3</v>
      </c>
      <c r="AMI73" s="9"/>
    </row>
    <row r="74" spans="1:1023" x14ac:dyDescent="0.15">
      <c r="A74" s="20">
        <v>2016</v>
      </c>
      <c r="B74" s="20">
        <f t="shared" si="9"/>
        <v>0</v>
      </c>
      <c r="C74" s="20">
        <f t="shared" si="9"/>
        <v>88</v>
      </c>
      <c r="D74" s="20">
        <f t="shared" si="2"/>
        <v>1</v>
      </c>
      <c r="E74" s="20">
        <f t="shared" si="3"/>
        <v>1</v>
      </c>
      <c r="F74" s="20">
        <f t="shared" si="4"/>
        <v>0</v>
      </c>
      <c r="G74" s="20">
        <f t="shared" si="5"/>
        <v>0</v>
      </c>
      <c r="H74" s="20">
        <f t="shared" si="6"/>
        <v>0.69374999999999998</v>
      </c>
      <c r="I74" s="20">
        <f t="shared" si="7"/>
        <v>3</v>
      </c>
      <c r="AMI74" s="9"/>
    </row>
    <row r="75" spans="1:1023" x14ac:dyDescent="0.15">
      <c r="A75" s="20">
        <v>2017</v>
      </c>
      <c r="B75" s="20">
        <f t="shared" si="9"/>
        <v>0</v>
      </c>
      <c r="C75" s="20">
        <f t="shared" si="9"/>
        <v>109</v>
      </c>
      <c r="D75" s="20">
        <f t="shared" si="2"/>
        <v>1</v>
      </c>
      <c r="E75" s="20">
        <f t="shared" si="3"/>
        <v>1</v>
      </c>
      <c r="F75" s="20">
        <f t="shared" si="4"/>
        <v>0</v>
      </c>
      <c r="G75" s="20">
        <f t="shared" si="5"/>
        <v>0</v>
      </c>
      <c r="H75" s="20">
        <f t="shared" si="6"/>
        <v>0.58602150500000005</v>
      </c>
      <c r="I75" s="20">
        <f t="shared" si="7"/>
        <v>2</v>
      </c>
      <c r="AMI75" s="9"/>
    </row>
    <row r="76" spans="1:1023" x14ac:dyDescent="0.15">
      <c r="A76" s="20">
        <v>2018</v>
      </c>
      <c r="B76" s="20">
        <f t="shared" si="9"/>
        <v>0</v>
      </c>
      <c r="C76" s="20">
        <f t="shared" si="9"/>
        <v>76</v>
      </c>
      <c r="D76" s="20">
        <f t="shared" si="2"/>
        <v>1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0.55188679200000001</v>
      </c>
      <c r="I76" s="20">
        <f t="shared" si="7"/>
        <v>3</v>
      </c>
      <c r="AMI76" s="9"/>
    </row>
    <row r="77" spans="1:1023" x14ac:dyDescent="0.15">
      <c r="A77" s="20">
        <v>2019</v>
      </c>
      <c r="B77" s="20">
        <f t="shared" si="9"/>
        <v>0</v>
      </c>
      <c r="C77" s="20">
        <f t="shared" si="9"/>
        <v>149</v>
      </c>
      <c r="D77" s="20">
        <f t="shared" si="2"/>
        <v>1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0.59499999999999997</v>
      </c>
      <c r="I77" s="20">
        <f t="shared" si="7"/>
        <v>3</v>
      </c>
      <c r="AMI77" s="9"/>
    </row>
    <row r="78" spans="1:1023" x14ac:dyDescent="0.15">
      <c r="A78" s="20">
        <v>2020</v>
      </c>
      <c r="B78" s="20">
        <f t="shared" si="9"/>
        <v>0</v>
      </c>
      <c r="C78" s="20">
        <f t="shared" si="9"/>
        <v>214</v>
      </c>
      <c r="D78" s="20">
        <f t="shared" si="2"/>
        <v>1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0.57499999999999996</v>
      </c>
      <c r="I78" s="20">
        <f t="shared" si="7"/>
        <v>0</v>
      </c>
      <c r="AMI78" s="9"/>
    </row>
    <row r="79" spans="1:1023" x14ac:dyDescent="0.15">
      <c r="A79" s="20">
        <v>2021</v>
      </c>
      <c r="B79" s="20">
        <f t="shared" si="9"/>
        <v>0</v>
      </c>
      <c r="C79" s="20">
        <f t="shared" si="9"/>
        <v>73</v>
      </c>
      <c r="D79" s="20">
        <f t="shared" si="2"/>
        <v>1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0.686746988</v>
      </c>
      <c r="I79" s="20">
        <f t="shared" si="7"/>
        <v>0</v>
      </c>
      <c r="AMI79" s="9"/>
    </row>
    <row r="80" spans="1:1023" x14ac:dyDescent="0.15">
      <c r="A80" s="20">
        <v>2022</v>
      </c>
      <c r="B80" s="20">
        <f t="shared" si="9"/>
        <v>0</v>
      </c>
      <c r="C80" s="20">
        <f t="shared" si="9"/>
        <v>99</v>
      </c>
      <c r="D80" s="20">
        <f t="shared" si="2"/>
        <v>1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0.75280898900000004</v>
      </c>
      <c r="I80" s="20">
        <f t="shared" si="7"/>
        <v>2</v>
      </c>
      <c r="AMI80" s="9"/>
    </row>
    <row r="81" spans="1:1023" x14ac:dyDescent="0.15">
      <c r="A81" s="20">
        <v>2023</v>
      </c>
      <c r="B81" s="20">
        <f t="shared" si="9"/>
        <v>0</v>
      </c>
      <c r="C81" s="20">
        <f t="shared" si="9"/>
        <v>88</v>
      </c>
      <c r="D81" s="20">
        <f t="shared" si="2"/>
        <v>1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0.74431818199999999</v>
      </c>
      <c r="I81" s="20">
        <f t="shared" si="7"/>
        <v>0</v>
      </c>
      <c r="AMI81" s="9"/>
    </row>
    <row r="82" spans="1:1023" x14ac:dyDescent="0.15">
      <c r="AMI82" s="9"/>
    </row>
    <row r="83" spans="1:1023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3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I84" s="9"/>
    </row>
    <row r="85" spans="1:1023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I85" s="9"/>
    </row>
    <row r="86" spans="1:1023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I86" s="9"/>
    </row>
    <row r="87" spans="1:1023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I87" s="9"/>
    </row>
    <row r="88" spans="1:1023" x14ac:dyDescent="0.15">
      <c r="A88" s="20">
        <v>1992</v>
      </c>
      <c r="B88" s="20">
        <f t="shared" ref="B88:B119" si="10">-B50</f>
        <v>0</v>
      </c>
      <c r="C88" s="20">
        <f t="shared" ref="C88:C119" si="11">C50</f>
        <v>352</v>
      </c>
      <c r="D88" s="20">
        <f t="shared" ref="D88:D119" si="12">D50</f>
        <v>1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0.59589041099999995</v>
      </c>
      <c r="I88" s="20">
        <f t="shared" si="13"/>
        <v>1</v>
      </c>
      <c r="AMI88" s="9"/>
    </row>
    <row r="89" spans="1:1023" x14ac:dyDescent="0.15">
      <c r="A89" s="20">
        <v>1993</v>
      </c>
      <c r="B89" s="20">
        <f t="shared" si="10"/>
        <v>0</v>
      </c>
      <c r="C89" s="20">
        <f t="shared" si="11"/>
        <v>48</v>
      </c>
      <c r="D89" s="20">
        <f t="shared" si="12"/>
        <v>1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0.63709677399999998</v>
      </c>
      <c r="I89" s="20">
        <f t="shared" si="13"/>
        <v>2</v>
      </c>
      <c r="AMI89" s="9"/>
    </row>
    <row r="90" spans="1:1023" x14ac:dyDescent="0.15">
      <c r="A90" s="20">
        <v>1994</v>
      </c>
      <c r="B90" s="20">
        <f t="shared" si="10"/>
        <v>0</v>
      </c>
      <c r="C90" s="20">
        <f t="shared" si="11"/>
        <v>5</v>
      </c>
      <c r="D90" s="20">
        <f t="shared" si="12"/>
        <v>1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0.68939393900000001</v>
      </c>
      <c r="I90" s="20">
        <f t="shared" si="13"/>
        <v>1</v>
      </c>
      <c r="AMI90" s="9"/>
    </row>
    <row r="91" spans="1:1023" x14ac:dyDescent="0.15">
      <c r="A91" s="20">
        <v>1995</v>
      </c>
      <c r="B91" s="20">
        <f t="shared" si="10"/>
        <v>0</v>
      </c>
      <c r="C91" s="20">
        <f t="shared" si="11"/>
        <v>49</v>
      </c>
      <c r="D91" s="20">
        <f t="shared" si="12"/>
        <v>1</v>
      </c>
      <c r="E91" s="20">
        <f t="shared" si="14"/>
        <v>-1</v>
      </c>
      <c r="F91" s="20">
        <f t="shared" si="14"/>
        <v>0</v>
      </c>
      <c r="G91" s="20">
        <f t="shared" si="13"/>
        <v>0</v>
      </c>
      <c r="H91" s="20">
        <f t="shared" si="13"/>
        <v>0.65384615400000001</v>
      </c>
      <c r="I91" s="20">
        <f t="shared" si="13"/>
        <v>3</v>
      </c>
      <c r="AMI91" s="9"/>
    </row>
    <row r="92" spans="1:1023" x14ac:dyDescent="0.15">
      <c r="A92" s="20">
        <v>1996</v>
      </c>
      <c r="B92" s="20">
        <f t="shared" si="10"/>
        <v>0</v>
      </c>
      <c r="C92" s="20">
        <f t="shared" si="11"/>
        <v>25</v>
      </c>
      <c r="D92" s="20">
        <f t="shared" si="12"/>
        <v>1</v>
      </c>
      <c r="E92" s="20">
        <f t="shared" si="14"/>
        <v>-1</v>
      </c>
      <c r="F92" s="20">
        <f t="shared" si="14"/>
        <v>0</v>
      </c>
      <c r="G92" s="20">
        <f t="shared" si="13"/>
        <v>0</v>
      </c>
      <c r="H92" s="20">
        <f t="shared" si="13"/>
        <v>0.68</v>
      </c>
      <c r="I92" s="20">
        <f t="shared" si="13"/>
        <v>2</v>
      </c>
      <c r="AMI92" s="9"/>
    </row>
    <row r="93" spans="1:1023" x14ac:dyDescent="0.15">
      <c r="A93" s="20">
        <v>1997</v>
      </c>
      <c r="B93" s="20">
        <f t="shared" si="10"/>
        <v>0</v>
      </c>
      <c r="C93" s="20">
        <f t="shared" si="11"/>
        <v>82</v>
      </c>
      <c r="D93" s="20">
        <f t="shared" si="12"/>
        <v>1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0.61643835599999997</v>
      </c>
      <c r="I93" s="20">
        <f t="shared" si="13"/>
        <v>2</v>
      </c>
      <c r="AMI93" s="9"/>
    </row>
    <row r="94" spans="1:1023" x14ac:dyDescent="0.15">
      <c r="A94" s="20">
        <v>1998</v>
      </c>
      <c r="B94" s="20">
        <f t="shared" si="10"/>
        <v>0</v>
      </c>
      <c r="C94" s="20">
        <f t="shared" si="11"/>
        <v>146</v>
      </c>
      <c r="D94" s="20">
        <f t="shared" si="12"/>
        <v>1</v>
      </c>
      <c r="E94" s="20">
        <f t="shared" si="14"/>
        <v>-1</v>
      </c>
      <c r="F94" s="20">
        <f t="shared" si="14"/>
        <v>0</v>
      </c>
      <c r="G94" s="20">
        <f t="shared" si="13"/>
        <v>0</v>
      </c>
      <c r="H94" s="20">
        <f t="shared" si="13"/>
        <v>0.60317460300000003</v>
      </c>
      <c r="I94" s="20">
        <f t="shared" si="13"/>
        <v>1</v>
      </c>
      <c r="AMI94" s="9"/>
    </row>
    <row r="95" spans="1:1023" x14ac:dyDescent="0.15">
      <c r="A95" s="20">
        <v>1999</v>
      </c>
      <c r="B95" s="20">
        <f t="shared" si="10"/>
        <v>0</v>
      </c>
      <c r="C95" s="20">
        <f t="shared" si="11"/>
        <v>87</v>
      </c>
      <c r="D95" s="20">
        <f t="shared" si="12"/>
        <v>1</v>
      </c>
      <c r="E95" s="20">
        <f t="shared" si="14"/>
        <v>-1</v>
      </c>
      <c r="F95" s="20">
        <f t="shared" si="14"/>
        <v>0</v>
      </c>
      <c r="G95" s="20">
        <f t="shared" si="13"/>
        <v>0</v>
      </c>
      <c r="H95" s="20">
        <f t="shared" si="13"/>
        <v>0.61428571399999998</v>
      </c>
      <c r="I95" s="20">
        <f t="shared" si="13"/>
        <v>3</v>
      </c>
      <c r="AMI95" s="9"/>
    </row>
    <row r="96" spans="1:1023" x14ac:dyDescent="0.15">
      <c r="A96" s="20">
        <v>2000</v>
      </c>
      <c r="B96" s="20">
        <f t="shared" si="10"/>
        <v>0</v>
      </c>
      <c r="C96" s="20">
        <f t="shared" si="11"/>
        <v>63</v>
      </c>
      <c r="D96" s="20">
        <f t="shared" si="12"/>
        <v>1</v>
      </c>
      <c r="E96" s="20">
        <f t="shared" si="14"/>
        <v>-1</v>
      </c>
      <c r="F96" s="20">
        <f t="shared" si="14"/>
        <v>0</v>
      </c>
      <c r="G96" s="20">
        <f t="shared" si="13"/>
        <v>0</v>
      </c>
      <c r="H96" s="20">
        <f t="shared" si="13"/>
        <v>0.57352941199999996</v>
      </c>
      <c r="I96" s="20">
        <f t="shared" si="13"/>
        <v>2</v>
      </c>
      <c r="AMI96" s="9"/>
    </row>
    <row r="97" spans="1:1023" x14ac:dyDescent="0.15">
      <c r="A97" s="20">
        <v>2001</v>
      </c>
      <c r="B97" s="20">
        <f t="shared" si="10"/>
        <v>0</v>
      </c>
      <c r="C97" s="20">
        <f t="shared" si="11"/>
        <v>61</v>
      </c>
      <c r="D97" s="20">
        <f t="shared" si="12"/>
        <v>1</v>
      </c>
      <c r="E97" s="20">
        <f t="shared" si="14"/>
        <v>-1</v>
      </c>
      <c r="F97" s="20">
        <f t="shared" si="14"/>
        <v>0</v>
      </c>
      <c r="G97" s="20">
        <f t="shared" si="13"/>
        <v>0</v>
      </c>
      <c r="H97" s="20">
        <f t="shared" si="13"/>
        <v>0.56617647100000001</v>
      </c>
      <c r="I97" s="20">
        <f t="shared" si="13"/>
        <v>2</v>
      </c>
      <c r="AMI97" s="9"/>
    </row>
    <row r="98" spans="1:1023" x14ac:dyDescent="0.15">
      <c r="A98" s="20">
        <v>2002</v>
      </c>
      <c r="B98" s="20">
        <f t="shared" si="10"/>
        <v>0</v>
      </c>
      <c r="C98" s="20">
        <f t="shared" si="11"/>
        <v>13</v>
      </c>
      <c r="D98" s="20">
        <f t="shared" si="12"/>
        <v>1</v>
      </c>
      <c r="E98" s="20">
        <f t="shared" si="14"/>
        <v>-1</v>
      </c>
      <c r="F98" s="20">
        <f t="shared" si="14"/>
        <v>0</v>
      </c>
      <c r="G98" s="20">
        <f t="shared" si="13"/>
        <v>0</v>
      </c>
      <c r="H98" s="20">
        <f t="shared" si="13"/>
        <v>0.54054054100000004</v>
      </c>
      <c r="I98" s="20">
        <f t="shared" si="13"/>
        <v>1</v>
      </c>
      <c r="AMI98" s="9"/>
    </row>
    <row r="99" spans="1:1023" x14ac:dyDescent="0.15">
      <c r="A99" s="20">
        <v>2003</v>
      </c>
      <c r="B99" s="20">
        <f t="shared" si="10"/>
        <v>0</v>
      </c>
      <c r="C99" s="20">
        <f t="shared" si="11"/>
        <v>13</v>
      </c>
      <c r="D99" s="20">
        <f t="shared" si="12"/>
        <v>1</v>
      </c>
      <c r="E99" s="20">
        <f t="shared" si="14"/>
        <v>-2</v>
      </c>
      <c r="F99" s="20">
        <f t="shared" si="14"/>
        <v>0</v>
      </c>
      <c r="G99" s="20">
        <f t="shared" si="13"/>
        <v>0</v>
      </c>
      <c r="H99" s="20">
        <f t="shared" si="13"/>
        <v>0.53896103900000003</v>
      </c>
      <c r="I99" s="20">
        <f t="shared" si="13"/>
        <v>2</v>
      </c>
      <c r="AMI99" s="9"/>
    </row>
    <row r="100" spans="1:1023" x14ac:dyDescent="0.15">
      <c r="A100" s="20">
        <v>2004</v>
      </c>
      <c r="B100" s="20">
        <f t="shared" si="10"/>
        <v>0</v>
      </c>
      <c r="C100" s="20">
        <f t="shared" si="11"/>
        <v>78</v>
      </c>
      <c r="D100" s="20">
        <f t="shared" si="12"/>
        <v>1</v>
      </c>
      <c r="E100" s="20">
        <f t="shared" si="14"/>
        <v>-1</v>
      </c>
      <c r="F100" s="20">
        <f t="shared" si="14"/>
        <v>0</v>
      </c>
      <c r="G100" s="20">
        <f t="shared" si="13"/>
        <v>0</v>
      </c>
      <c r="H100" s="20">
        <f t="shared" si="13"/>
        <v>0.52777777800000003</v>
      </c>
      <c r="I100" s="20">
        <f t="shared" si="13"/>
        <v>3</v>
      </c>
      <c r="AMI100" s="9"/>
    </row>
    <row r="101" spans="1:1023" x14ac:dyDescent="0.15">
      <c r="A101" s="20">
        <v>2005</v>
      </c>
      <c r="B101" s="20">
        <f t="shared" si="10"/>
        <v>0</v>
      </c>
      <c r="C101" s="20">
        <f t="shared" si="11"/>
        <v>4</v>
      </c>
      <c r="D101" s="20">
        <f t="shared" si="12"/>
        <v>1</v>
      </c>
      <c r="E101" s="20">
        <f t="shared" si="14"/>
        <v>-1</v>
      </c>
      <c r="F101" s="20">
        <f t="shared" si="14"/>
        <v>0</v>
      </c>
      <c r="G101" s="20">
        <f t="shared" si="13"/>
        <v>0</v>
      </c>
      <c r="H101" s="20">
        <f t="shared" si="13"/>
        <v>0.506756757</v>
      </c>
      <c r="I101" s="20">
        <f t="shared" si="13"/>
        <v>0</v>
      </c>
      <c r="AMI101" s="9"/>
    </row>
    <row r="102" spans="1:1023" x14ac:dyDescent="0.15">
      <c r="A102" s="20">
        <v>2006</v>
      </c>
      <c r="B102" s="20">
        <f t="shared" si="10"/>
        <v>0</v>
      </c>
      <c r="C102" s="20">
        <f t="shared" si="11"/>
        <v>16</v>
      </c>
      <c r="D102" s="20">
        <f t="shared" si="12"/>
        <v>1</v>
      </c>
      <c r="E102" s="20">
        <f t="shared" si="14"/>
        <v>-1</v>
      </c>
      <c r="F102" s="20">
        <f t="shared" si="14"/>
        <v>0</v>
      </c>
      <c r="G102" s="20">
        <f t="shared" si="13"/>
        <v>0</v>
      </c>
      <c r="H102" s="20">
        <f t="shared" si="13"/>
        <v>0.48019802</v>
      </c>
      <c r="I102" s="20">
        <f t="shared" si="13"/>
        <v>1</v>
      </c>
      <c r="AMI102" s="9"/>
    </row>
    <row r="103" spans="1:1023" x14ac:dyDescent="0.15">
      <c r="A103" s="20">
        <v>2007</v>
      </c>
      <c r="B103" s="20">
        <f t="shared" si="10"/>
        <v>0</v>
      </c>
      <c r="C103" s="20">
        <f t="shared" si="11"/>
        <v>28</v>
      </c>
      <c r="D103" s="20">
        <f t="shared" si="12"/>
        <v>1</v>
      </c>
      <c r="E103" s="20">
        <f t="shared" si="14"/>
        <v>-1</v>
      </c>
      <c r="F103" s="20">
        <f t="shared" si="14"/>
        <v>0</v>
      </c>
      <c r="G103" s="20">
        <f t="shared" si="13"/>
        <v>0</v>
      </c>
      <c r="H103" s="20">
        <f t="shared" si="13"/>
        <v>0.493589744</v>
      </c>
      <c r="I103" s="20">
        <f t="shared" si="13"/>
        <v>3</v>
      </c>
      <c r="AMI103" s="9"/>
    </row>
    <row r="104" spans="1:1023" x14ac:dyDescent="0.15">
      <c r="A104" s="20">
        <v>2008</v>
      </c>
      <c r="B104" s="20">
        <f t="shared" si="10"/>
        <v>0</v>
      </c>
      <c r="C104" s="20">
        <f t="shared" si="11"/>
        <v>50</v>
      </c>
      <c r="D104" s="20">
        <f t="shared" si="12"/>
        <v>1</v>
      </c>
      <c r="E104" s="20">
        <f t="shared" si="14"/>
        <v>-1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0.50649350599999998</v>
      </c>
      <c r="I104" s="20">
        <f t="shared" si="15"/>
        <v>4</v>
      </c>
      <c r="AMI104" s="9"/>
    </row>
    <row r="105" spans="1:1023" x14ac:dyDescent="0.15">
      <c r="A105" s="20">
        <v>2009</v>
      </c>
      <c r="B105" s="20">
        <f t="shared" si="10"/>
        <v>0</v>
      </c>
      <c r="C105" s="20">
        <f t="shared" si="11"/>
        <v>74</v>
      </c>
      <c r="D105" s="20">
        <f t="shared" si="12"/>
        <v>1</v>
      </c>
      <c r="E105" s="20">
        <f t="shared" ref="E105:F119" si="16">-E67</f>
        <v>-1</v>
      </c>
      <c r="F105" s="20">
        <f t="shared" si="16"/>
        <v>0</v>
      </c>
      <c r="G105" s="20">
        <f t="shared" si="15"/>
        <v>0</v>
      </c>
      <c r="H105" s="20">
        <f t="shared" si="15"/>
        <v>0.63235294099999995</v>
      </c>
      <c r="I105" s="20">
        <f t="shared" si="15"/>
        <v>3</v>
      </c>
      <c r="AMI105" s="9"/>
    </row>
    <row r="106" spans="1:1023" x14ac:dyDescent="0.15">
      <c r="A106" s="20">
        <v>2010</v>
      </c>
      <c r="B106" s="20">
        <f t="shared" si="10"/>
        <v>0</v>
      </c>
      <c r="C106" s="20">
        <f t="shared" si="11"/>
        <v>121</v>
      </c>
      <c r="D106" s="20">
        <f t="shared" si="12"/>
        <v>1</v>
      </c>
      <c r="E106" s="20">
        <f t="shared" si="16"/>
        <v>-1</v>
      </c>
      <c r="F106" s="20">
        <f t="shared" si="16"/>
        <v>0</v>
      </c>
      <c r="G106" s="20">
        <f t="shared" si="15"/>
        <v>0</v>
      </c>
      <c r="H106" s="20">
        <f t="shared" si="15"/>
        <v>0.61111111100000004</v>
      </c>
      <c r="I106" s="20">
        <f t="shared" si="15"/>
        <v>3</v>
      </c>
      <c r="AMI106" s="9"/>
    </row>
    <row r="107" spans="1:1023" x14ac:dyDescent="0.15">
      <c r="A107" s="20">
        <v>2011</v>
      </c>
      <c r="B107" s="20">
        <f t="shared" si="10"/>
        <v>0</v>
      </c>
      <c r="C107" s="20">
        <f t="shared" si="11"/>
        <v>92</v>
      </c>
      <c r="D107" s="20">
        <f t="shared" si="12"/>
        <v>1</v>
      </c>
      <c r="E107" s="20">
        <f t="shared" si="16"/>
        <v>-1</v>
      </c>
      <c r="F107" s="20">
        <f t="shared" si="16"/>
        <v>0</v>
      </c>
      <c r="G107" s="20">
        <f t="shared" si="15"/>
        <v>0</v>
      </c>
      <c r="H107" s="20">
        <f t="shared" si="15"/>
        <v>0.63235294099999995</v>
      </c>
      <c r="I107" s="20">
        <f t="shared" si="15"/>
        <v>4</v>
      </c>
      <c r="AMI107" s="9"/>
    </row>
    <row r="108" spans="1:1023" x14ac:dyDescent="0.15">
      <c r="A108" s="20">
        <v>2012</v>
      </c>
      <c r="B108" s="20">
        <f t="shared" si="10"/>
        <v>0</v>
      </c>
      <c r="C108" s="20">
        <f t="shared" si="11"/>
        <v>124</v>
      </c>
      <c r="D108" s="20">
        <f t="shared" si="12"/>
        <v>1</v>
      </c>
      <c r="E108" s="20">
        <f t="shared" si="16"/>
        <v>-1</v>
      </c>
      <c r="F108" s="20">
        <f t="shared" si="16"/>
        <v>0</v>
      </c>
      <c r="G108" s="20">
        <f t="shared" si="15"/>
        <v>0</v>
      </c>
      <c r="H108" s="20">
        <f t="shared" si="15"/>
        <v>0.63513513499999996</v>
      </c>
      <c r="I108" s="20">
        <f t="shared" si="15"/>
        <v>2</v>
      </c>
      <c r="AMI108" s="9"/>
    </row>
    <row r="109" spans="1:1023" x14ac:dyDescent="0.15">
      <c r="A109" s="20">
        <v>2013</v>
      </c>
      <c r="B109" s="20">
        <f t="shared" si="10"/>
        <v>0</v>
      </c>
      <c r="C109" s="20">
        <f t="shared" si="11"/>
        <v>139</v>
      </c>
      <c r="D109" s="20">
        <f t="shared" si="12"/>
        <v>1</v>
      </c>
      <c r="E109" s="20">
        <f t="shared" si="16"/>
        <v>-1</v>
      </c>
      <c r="F109" s="20">
        <f t="shared" si="16"/>
        <v>0</v>
      </c>
      <c r="G109" s="20">
        <f t="shared" si="15"/>
        <v>0</v>
      </c>
      <c r="H109" s="20">
        <f t="shared" si="15"/>
        <v>0.640625</v>
      </c>
      <c r="I109" s="20">
        <f t="shared" si="15"/>
        <v>1</v>
      </c>
      <c r="AMI109" s="9"/>
    </row>
    <row r="110" spans="1:1023" x14ac:dyDescent="0.15">
      <c r="A110" s="20">
        <v>2014</v>
      </c>
      <c r="B110" s="20">
        <f t="shared" si="10"/>
        <v>0</v>
      </c>
      <c r="C110" s="20">
        <f t="shared" si="11"/>
        <v>89</v>
      </c>
      <c r="D110" s="20">
        <f t="shared" si="12"/>
        <v>1</v>
      </c>
      <c r="E110" s="20">
        <f t="shared" si="16"/>
        <v>-1</v>
      </c>
      <c r="F110" s="20">
        <f t="shared" si="16"/>
        <v>0</v>
      </c>
      <c r="G110" s="20">
        <f t="shared" si="15"/>
        <v>0</v>
      </c>
      <c r="H110" s="20">
        <f t="shared" si="15"/>
        <v>0.67088607600000005</v>
      </c>
      <c r="I110" s="20">
        <f t="shared" si="15"/>
        <v>3</v>
      </c>
      <c r="AMI110" s="9"/>
    </row>
    <row r="111" spans="1:1023" x14ac:dyDescent="0.15">
      <c r="A111" s="20">
        <v>2015</v>
      </c>
      <c r="B111" s="20">
        <f t="shared" si="10"/>
        <v>0</v>
      </c>
      <c r="C111" s="20">
        <f t="shared" si="11"/>
        <v>70</v>
      </c>
      <c r="D111" s="20">
        <f t="shared" si="12"/>
        <v>1</v>
      </c>
      <c r="E111" s="20">
        <f t="shared" si="16"/>
        <v>-1</v>
      </c>
      <c r="F111" s="20">
        <f t="shared" si="16"/>
        <v>0</v>
      </c>
      <c r="G111" s="20">
        <f t="shared" si="15"/>
        <v>0</v>
      </c>
      <c r="H111" s="20">
        <f t="shared" si="15"/>
        <v>0.68589743599999997</v>
      </c>
      <c r="I111" s="20">
        <f t="shared" si="15"/>
        <v>3</v>
      </c>
      <c r="AMI111" s="9"/>
    </row>
    <row r="112" spans="1:1023" x14ac:dyDescent="0.15">
      <c r="A112" s="20">
        <v>2016</v>
      </c>
      <c r="B112" s="20">
        <f t="shared" si="10"/>
        <v>0</v>
      </c>
      <c r="C112" s="20">
        <f t="shared" si="11"/>
        <v>88</v>
      </c>
      <c r="D112" s="20">
        <f t="shared" si="12"/>
        <v>1</v>
      </c>
      <c r="E112" s="20">
        <f t="shared" si="16"/>
        <v>-1</v>
      </c>
      <c r="F112" s="20">
        <f t="shared" si="16"/>
        <v>0</v>
      </c>
      <c r="G112" s="20">
        <f t="shared" si="15"/>
        <v>0</v>
      </c>
      <c r="H112" s="20">
        <f t="shared" si="15"/>
        <v>0.69374999999999998</v>
      </c>
      <c r="I112" s="20">
        <f t="shared" si="15"/>
        <v>3</v>
      </c>
      <c r="AMI112" s="9"/>
    </row>
    <row r="113" spans="1:1023" x14ac:dyDescent="0.15">
      <c r="A113" s="20">
        <v>2017</v>
      </c>
      <c r="B113" s="20">
        <f t="shared" si="10"/>
        <v>0</v>
      </c>
      <c r="C113" s="20">
        <f t="shared" si="11"/>
        <v>109</v>
      </c>
      <c r="D113" s="20">
        <f t="shared" si="12"/>
        <v>1</v>
      </c>
      <c r="E113" s="20">
        <f t="shared" si="16"/>
        <v>-1</v>
      </c>
      <c r="F113" s="20">
        <f t="shared" si="16"/>
        <v>0</v>
      </c>
      <c r="G113" s="20">
        <f t="shared" si="15"/>
        <v>0</v>
      </c>
      <c r="H113" s="20">
        <f t="shared" si="15"/>
        <v>0.58602150500000005</v>
      </c>
      <c r="I113" s="20">
        <f t="shared" si="15"/>
        <v>2</v>
      </c>
      <c r="AMI113" s="9"/>
    </row>
    <row r="114" spans="1:1023" x14ac:dyDescent="0.15">
      <c r="A114" s="20">
        <v>2018</v>
      </c>
      <c r="B114" s="20">
        <f t="shared" si="10"/>
        <v>0</v>
      </c>
      <c r="C114" s="20">
        <f t="shared" si="11"/>
        <v>76</v>
      </c>
      <c r="D114" s="20">
        <f t="shared" si="12"/>
        <v>1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0.55188679200000001</v>
      </c>
      <c r="I114" s="20">
        <f t="shared" si="15"/>
        <v>3</v>
      </c>
      <c r="AMI114" s="9"/>
    </row>
    <row r="115" spans="1:1023" x14ac:dyDescent="0.15">
      <c r="A115" s="20">
        <v>2019</v>
      </c>
      <c r="B115" s="20">
        <f t="shared" si="10"/>
        <v>0</v>
      </c>
      <c r="C115" s="20">
        <f t="shared" si="11"/>
        <v>149</v>
      </c>
      <c r="D115" s="20">
        <f t="shared" si="12"/>
        <v>1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0.59499999999999997</v>
      </c>
      <c r="I115" s="20">
        <f t="shared" si="15"/>
        <v>3</v>
      </c>
      <c r="AMI115" s="9"/>
    </row>
    <row r="116" spans="1:1023" x14ac:dyDescent="0.15">
      <c r="A116" s="20">
        <v>2020</v>
      </c>
      <c r="B116" s="20">
        <f t="shared" si="10"/>
        <v>0</v>
      </c>
      <c r="C116" s="20">
        <f t="shared" si="11"/>
        <v>214</v>
      </c>
      <c r="D116" s="20">
        <f t="shared" si="12"/>
        <v>1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0.57499999999999996</v>
      </c>
      <c r="I116" s="20">
        <f t="shared" si="15"/>
        <v>0</v>
      </c>
      <c r="AMI116" s="9"/>
    </row>
    <row r="117" spans="1:1023" x14ac:dyDescent="0.15">
      <c r="A117" s="20">
        <v>2021</v>
      </c>
      <c r="B117" s="20">
        <f t="shared" si="10"/>
        <v>0</v>
      </c>
      <c r="C117" s="20">
        <f t="shared" si="11"/>
        <v>73</v>
      </c>
      <c r="D117" s="20">
        <f t="shared" si="12"/>
        <v>1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0.686746988</v>
      </c>
      <c r="I117" s="20">
        <f t="shared" si="15"/>
        <v>0</v>
      </c>
      <c r="AMI117" s="9"/>
    </row>
    <row r="118" spans="1:1023" x14ac:dyDescent="0.15">
      <c r="A118" s="20">
        <v>2022</v>
      </c>
      <c r="B118" s="20">
        <f t="shared" si="10"/>
        <v>0</v>
      </c>
      <c r="C118" s="20">
        <f t="shared" si="11"/>
        <v>99</v>
      </c>
      <c r="D118" s="20">
        <f t="shared" si="12"/>
        <v>1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0.75280898900000004</v>
      </c>
      <c r="I118" s="20">
        <f t="shared" si="15"/>
        <v>2</v>
      </c>
      <c r="AMI118" s="9"/>
    </row>
    <row r="119" spans="1:1023" x14ac:dyDescent="0.15">
      <c r="A119" s="20">
        <v>2023</v>
      </c>
      <c r="B119" s="20">
        <f t="shared" si="10"/>
        <v>0</v>
      </c>
      <c r="C119" s="20">
        <f t="shared" si="11"/>
        <v>88</v>
      </c>
      <c r="D119" s="20">
        <f t="shared" si="12"/>
        <v>1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0.74431818199999999</v>
      </c>
      <c r="I119" s="20">
        <f t="shared" si="15"/>
        <v>0</v>
      </c>
      <c r="AMI119" s="9"/>
    </row>
    <row r="120" spans="1:1023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I120" s="9"/>
    </row>
    <row r="121" spans="1:1023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I121" s="9"/>
    </row>
    <row r="122" spans="1:1023" x14ac:dyDescent="0.15">
      <c r="AMI122" s="9"/>
    </row>
    <row r="123" spans="1:1023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3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I124" s="9"/>
    </row>
    <row r="125" spans="1:1023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I125" s="9"/>
    </row>
    <row r="126" spans="1:1023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I126" s="9"/>
    </row>
    <row r="127" spans="1:1023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I127" s="9"/>
    </row>
    <row r="128" spans="1:1023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0.80950253758560042</v>
      </c>
      <c r="D128" s="36">
        <f t="shared" ref="D128:I137" si="18">(D88-D$120)/D$121</f>
        <v>2.1208180775780408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-0.65729789798633209</v>
      </c>
      <c r="I128" s="35">
        <f t="shared" si="18"/>
        <v>-3.2324835978693942E-2</v>
      </c>
      <c r="K128" s="45"/>
      <c r="AMI128" s="9"/>
    </row>
    <row r="129" spans="1:1023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-0.130550756242858</v>
      </c>
      <c r="D129" s="36">
        <f t="shared" si="18"/>
        <v>2.1208180775780408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-0.42483608569830739</v>
      </c>
      <c r="I129" s="36">
        <f t="shared" si="18"/>
        <v>0.65037569989132193</v>
      </c>
      <c r="AMI129" s="9"/>
    </row>
    <row r="130" spans="1:1023" x14ac:dyDescent="0.15">
      <c r="A130" s="35">
        <v>1994</v>
      </c>
      <c r="B130" s="36">
        <f t="shared" si="19"/>
        <v>7.7196092360300783E-2</v>
      </c>
      <c r="C130" s="36">
        <f t="shared" si="19"/>
        <v>-0.26351882083043598</v>
      </c>
      <c r="D130" s="36">
        <f t="shared" si="18"/>
        <v>2.1208180775780408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-0.12980655947135411</v>
      </c>
      <c r="I130" s="36">
        <f t="shared" si="18"/>
        <v>-3.2324835978693942E-2</v>
      </c>
      <c r="AMI130" s="9"/>
    </row>
    <row r="131" spans="1:1023" x14ac:dyDescent="0.15">
      <c r="A131" s="35">
        <v>1995</v>
      </c>
      <c r="B131" s="36">
        <f t="shared" si="19"/>
        <v>7.7196092360300783E-2</v>
      </c>
      <c r="C131" s="36">
        <f t="shared" si="19"/>
        <v>-0.12745847567105387</v>
      </c>
      <c r="D131" s="36">
        <f t="shared" si="18"/>
        <v>2.1208180775780408</v>
      </c>
      <c r="E131" s="36">
        <f t="shared" si="18"/>
        <v>-0.32423021137212282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-0.33034603741375479</v>
      </c>
      <c r="I131" s="36">
        <f t="shared" si="18"/>
        <v>1.3330762357613379</v>
      </c>
      <c r="AMI131" s="9"/>
    </row>
    <row r="132" spans="1:1023" x14ac:dyDescent="0.15">
      <c r="A132" s="35">
        <v>1996</v>
      </c>
      <c r="B132" s="36">
        <f t="shared" si="19"/>
        <v>7.7196092360300783E-2</v>
      </c>
      <c r="C132" s="36">
        <f t="shared" si="19"/>
        <v>-0.20167320939435321</v>
      </c>
      <c r="D132" s="36">
        <f t="shared" si="18"/>
        <v>2.1208180775780408</v>
      </c>
      <c r="E132" s="36">
        <f t="shared" si="18"/>
        <v>-0.32423021137212282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-0.18280158076122491</v>
      </c>
      <c r="I132" s="36">
        <f t="shared" si="18"/>
        <v>0.65037569989132193</v>
      </c>
      <c r="AMI132" s="9"/>
    </row>
    <row r="133" spans="1:1023" x14ac:dyDescent="0.15">
      <c r="A133" s="35">
        <v>1997</v>
      </c>
      <c r="B133" s="36">
        <f t="shared" si="19"/>
        <v>7.7196092360300783E-2</v>
      </c>
      <c r="C133" s="36">
        <f t="shared" si="19"/>
        <v>-2.5413216801517261E-2</v>
      </c>
      <c r="D133" s="36">
        <f t="shared" si="18"/>
        <v>2.1208180775780408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-0.54137860334985433</v>
      </c>
      <c r="I133" s="36">
        <f t="shared" si="18"/>
        <v>0.65037569989132193</v>
      </c>
      <c r="AMI133" s="9"/>
    </row>
    <row r="134" spans="1:1023" x14ac:dyDescent="0.15">
      <c r="A134" s="35">
        <v>1998</v>
      </c>
      <c r="B134" s="36">
        <f t="shared" si="19"/>
        <v>7.7196092360300783E-2</v>
      </c>
      <c r="C134" s="36">
        <f t="shared" si="19"/>
        <v>0.17249273979394766</v>
      </c>
      <c r="D134" s="36">
        <f t="shared" si="18"/>
        <v>2.1208180775780408</v>
      </c>
      <c r="E134" s="36">
        <f t="shared" si="18"/>
        <v>-0.32423021137212282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-0.61620481550841599</v>
      </c>
      <c r="I134" s="36">
        <f t="shared" si="18"/>
        <v>-3.2324835978693942E-2</v>
      </c>
      <c r="AMI134" s="9"/>
    </row>
    <row r="135" spans="1:1023" x14ac:dyDescent="0.15">
      <c r="A135" s="35">
        <v>1999</v>
      </c>
      <c r="B135" s="36">
        <f t="shared" si="19"/>
        <v>7.7196092360300783E-2</v>
      </c>
      <c r="C135" s="36">
        <f t="shared" si="19"/>
        <v>-9.951813942496562E-3</v>
      </c>
      <c r="D135" s="36">
        <f t="shared" si="18"/>
        <v>2.1208180775780408</v>
      </c>
      <c r="E135" s="36">
        <f t="shared" si="18"/>
        <v>-0.32423021137212282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-0.5535225302605431</v>
      </c>
      <c r="I135" s="36">
        <f t="shared" si="18"/>
        <v>1.3330762357613379</v>
      </c>
      <c r="AMI135" s="9"/>
    </row>
    <row r="136" spans="1:1023" x14ac:dyDescent="0.15">
      <c r="A136" s="35">
        <v>2000</v>
      </c>
      <c r="B136" s="36">
        <f t="shared" si="19"/>
        <v>7.7196092360300783E-2</v>
      </c>
      <c r="C136" s="36">
        <f t="shared" si="19"/>
        <v>-8.4166547665795913E-2</v>
      </c>
      <c r="D136" s="36">
        <f t="shared" si="18"/>
        <v>2.1208180775780408</v>
      </c>
      <c r="E136" s="36">
        <f t="shared" si="18"/>
        <v>-0.32423021137212282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-0.78344536584489322</v>
      </c>
      <c r="I136" s="36">
        <f t="shared" si="18"/>
        <v>0.65037569989132193</v>
      </c>
      <c r="AMI136" s="9"/>
    </row>
    <row r="137" spans="1:1023" x14ac:dyDescent="0.15">
      <c r="A137" s="35">
        <v>2001</v>
      </c>
      <c r="B137" s="36">
        <f t="shared" si="19"/>
        <v>7.7196092360300783E-2</v>
      </c>
      <c r="C137" s="36">
        <f t="shared" si="19"/>
        <v>-9.0351108809404196E-2</v>
      </c>
      <c r="D137" s="36">
        <f t="shared" si="18"/>
        <v>2.1208180775780408</v>
      </c>
      <c r="E137" s="36">
        <f t="shared" si="18"/>
        <v>-0.32423021137212282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-0.82492628932525247</v>
      </c>
      <c r="I137" s="36">
        <f t="shared" si="18"/>
        <v>0.65037569989132193</v>
      </c>
      <c r="AMI137" s="9"/>
    </row>
    <row r="138" spans="1:1023" x14ac:dyDescent="0.15">
      <c r="A138" s="35">
        <v>2002</v>
      </c>
      <c r="B138" s="36">
        <f t="shared" si="19"/>
        <v>7.7196092360300783E-2</v>
      </c>
      <c r="C138" s="36">
        <f t="shared" si="19"/>
        <v>-0.23878057625600288</v>
      </c>
      <c r="D138" s="36">
        <f t="shared" ref="D138:I147" si="20">(D98-D$120)/D$121</f>
        <v>2.1208180775780408</v>
      </c>
      <c r="E138" s="36">
        <f t="shared" si="20"/>
        <v>-0.32423021137212282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-0.96954897168838483</v>
      </c>
      <c r="I138" s="36">
        <f t="shared" si="20"/>
        <v>-3.2324835978693942E-2</v>
      </c>
      <c r="AMI138" s="9"/>
    </row>
    <row r="139" spans="1:1023" x14ac:dyDescent="0.15">
      <c r="A139" s="35">
        <v>2003</v>
      </c>
      <c r="B139" s="36">
        <f t="shared" si="19"/>
        <v>7.7196092360300783E-2</v>
      </c>
      <c r="C139" s="36">
        <f t="shared" si="19"/>
        <v>-0.23878057625600288</v>
      </c>
      <c r="D139" s="36">
        <f t="shared" si="20"/>
        <v>2.1208180775780408</v>
      </c>
      <c r="E139" s="36">
        <f t="shared" si="20"/>
        <v>-0.87204957650646164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-0.97845958331971372</v>
      </c>
      <c r="I139" s="36">
        <f t="shared" si="20"/>
        <v>0.65037569989132193</v>
      </c>
      <c r="AMI139" s="9"/>
    </row>
    <row r="140" spans="1:1023" x14ac:dyDescent="0.15">
      <c r="A140" s="35">
        <v>2004</v>
      </c>
      <c r="B140" s="36">
        <f t="shared" si="19"/>
        <v>7.7196092360300783E-2</v>
      </c>
      <c r="C140" s="36">
        <f t="shared" si="19"/>
        <v>-3.7782339088733817E-2</v>
      </c>
      <c r="D140" s="36">
        <f t="shared" si="20"/>
        <v>2.1208180775780408</v>
      </c>
      <c r="E140" s="36">
        <f t="shared" si="20"/>
        <v>-0.32423021137212282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-1.0415488959909143</v>
      </c>
      <c r="I140" s="36">
        <f t="shared" si="20"/>
        <v>1.3330762357613379</v>
      </c>
      <c r="AMI140" s="9"/>
    </row>
    <row r="141" spans="1:1023" x14ac:dyDescent="0.15">
      <c r="A141" s="35">
        <v>2005</v>
      </c>
      <c r="B141" s="36">
        <f t="shared" si="19"/>
        <v>7.7196092360300783E-2</v>
      </c>
      <c r="C141" s="36">
        <f t="shared" si="19"/>
        <v>-0.26661110140224015</v>
      </c>
      <c r="D141" s="36">
        <f t="shared" si="20"/>
        <v>2.1208180775780408</v>
      </c>
      <c r="E141" s="36">
        <f t="shared" si="20"/>
        <v>-0.32423021137212282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-1.1601370042839132</v>
      </c>
      <c r="I141" s="36">
        <f t="shared" si="20"/>
        <v>-0.71502537184870985</v>
      </c>
      <c r="AMI141" s="9"/>
    </row>
    <row r="142" spans="1:1023" x14ac:dyDescent="0.15">
      <c r="A142" s="35">
        <v>2006</v>
      </c>
      <c r="B142" s="36">
        <f t="shared" si="19"/>
        <v>7.7196092360300783E-2</v>
      </c>
      <c r="C142" s="36">
        <f t="shared" si="19"/>
        <v>-0.22950373454059048</v>
      </c>
      <c r="D142" s="36">
        <f t="shared" si="20"/>
        <v>2.1208180775780408</v>
      </c>
      <c r="E142" s="36">
        <f t="shared" si="20"/>
        <v>-0.32423021137212282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-1.3099656153433512</v>
      </c>
      <c r="I142" s="36">
        <f t="shared" si="20"/>
        <v>-3.2324835978693942E-2</v>
      </c>
      <c r="AMI142" s="9"/>
    </row>
    <row r="143" spans="1:1023" x14ac:dyDescent="0.15">
      <c r="A143" s="35">
        <v>2007</v>
      </c>
      <c r="B143" s="36">
        <f t="shared" si="19"/>
        <v>7.7196092360300783E-2</v>
      </c>
      <c r="C143" s="36">
        <f t="shared" si="19"/>
        <v>-0.19239636767894081</v>
      </c>
      <c r="D143" s="36">
        <f t="shared" si="20"/>
        <v>2.1208180775780408</v>
      </c>
      <c r="E143" s="36">
        <f t="shared" si="20"/>
        <v>-0.32423021137212282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-1.2344174668522787</v>
      </c>
      <c r="I143" s="36">
        <f t="shared" si="20"/>
        <v>1.3330762357613379</v>
      </c>
      <c r="AMI143" s="9"/>
    </row>
    <row r="144" spans="1:1023" x14ac:dyDescent="0.15">
      <c r="A144" s="35">
        <v>2008</v>
      </c>
      <c r="B144" s="36">
        <f t="shared" si="19"/>
        <v>7.7196092360300783E-2</v>
      </c>
      <c r="C144" s="36">
        <f t="shared" si="19"/>
        <v>-0.12436619509924973</v>
      </c>
      <c r="D144" s="36">
        <f t="shared" si="20"/>
        <v>2.1208180775780408</v>
      </c>
      <c r="E144" s="36">
        <f t="shared" si="20"/>
        <v>-0.32423021137212282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-1.1616221099834054</v>
      </c>
      <c r="I144" s="36">
        <f t="shared" si="20"/>
        <v>2.0157767716313537</v>
      </c>
      <c r="AMI144" s="9"/>
    </row>
    <row r="145" spans="1:1023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-5.0151461375950376E-2</v>
      </c>
      <c r="D145" s="36">
        <f t="shared" si="20"/>
        <v>2.1208180775780408</v>
      </c>
      <c r="E145" s="36">
        <f t="shared" si="20"/>
        <v>-0.32423021137212282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-0.45159797236061106</v>
      </c>
      <c r="I145" s="36">
        <f t="shared" si="20"/>
        <v>1.3330762357613379</v>
      </c>
      <c r="AMI145" s="9"/>
    </row>
    <row r="146" spans="1:1023" x14ac:dyDescent="0.15">
      <c r="A146" s="35">
        <v>2010</v>
      </c>
      <c r="B146" s="36">
        <f t="shared" si="21"/>
        <v>7.7196092360300783E-2</v>
      </c>
      <c r="C146" s="36">
        <f t="shared" si="21"/>
        <v>9.5185725498844187E-2</v>
      </c>
      <c r="D146" s="36">
        <f t="shared" si="20"/>
        <v>2.1208180775780408</v>
      </c>
      <c r="E146" s="36">
        <f t="shared" si="20"/>
        <v>-0.32423021137212282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-0.57143175381116296</v>
      </c>
      <c r="I146" s="36">
        <f t="shared" si="20"/>
        <v>1.3330762357613379</v>
      </c>
      <c r="AMI146" s="9"/>
    </row>
    <row r="147" spans="1:1023" x14ac:dyDescent="0.15">
      <c r="A147" s="35">
        <v>2011</v>
      </c>
      <c r="B147" s="36">
        <f t="shared" si="21"/>
        <v>7.7196092360300783E-2</v>
      </c>
      <c r="C147" s="36">
        <f t="shared" si="21"/>
        <v>5.5095889165241354E-3</v>
      </c>
      <c r="D147" s="36">
        <f t="shared" si="20"/>
        <v>2.1208180775780408</v>
      </c>
      <c r="E147" s="36">
        <f t="shared" si="20"/>
        <v>-0.32423021137212282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-0.45159797236061106</v>
      </c>
      <c r="I147" s="36">
        <f t="shared" si="20"/>
        <v>2.0157767716313537</v>
      </c>
      <c r="AMI147" s="9"/>
    </row>
    <row r="148" spans="1:1023" x14ac:dyDescent="0.15">
      <c r="A148" s="35">
        <v>2012</v>
      </c>
      <c r="B148" s="36">
        <f t="shared" si="21"/>
        <v>7.7196092360300783E-2</v>
      </c>
      <c r="C148" s="36">
        <f t="shared" si="21"/>
        <v>0.1044625672142566</v>
      </c>
      <c r="D148" s="36">
        <f t="shared" ref="D148:I157" si="22">(D108-D$120)/D$121</f>
        <v>2.1208180775780408</v>
      </c>
      <c r="E148" s="36">
        <f t="shared" si="22"/>
        <v>-0.32423021137212282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-0.43590248719059321</v>
      </c>
      <c r="I148" s="36">
        <f t="shared" si="22"/>
        <v>0.65037569989132193</v>
      </c>
      <c r="AMI148" s="9"/>
    </row>
    <row r="149" spans="1:1023" x14ac:dyDescent="0.15">
      <c r="A149" s="35">
        <v>2013</v>
      </c>
      <c r="B149" s="36">
        <f t="shared" si="21"/>
        <v>7.7196092360300783E-2</v>
      </c>
      <c r="C149" s="36">
        <f t="shared" si="21"/>
        <v>0.15084677579131869</v>
      </c>
      <c r="D149" s="36">
        <f t="shared" si="22"/>
        <v>2.1208180775780408</v>
      </c>
      <c r="E149" s="36">
        <f t="shared" si="22"/>
        <v>-0.32423021137212282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-0.40493193132967908</v>
      </c>
      <c r="I149" s="36">
        <f t="shared" si="22"/>
        <v>-3.2324835978693942E-2</v>
      </c>
      <c r="AMI149" s="9"/>
    </row>
    <row r="150" spans="1:1023" x14ac:dyDescent="0.15">
      <c r="A150" s="35">
        <v>2014</v>
      </c>
      <c r="B150" s="36">
        <f t="shared" si="21"/>
        <v>7.7196092360300783E-2</v>
      </c>
      <c r="C150" s="36">
        <f t="shared" si="21"/>
        <v>-3.7672527988882832E-3</v>
      </c>
      <c r="D150" s="36">
        <f t="shared" si="22"/>
        <v>2.1208180775780408</v>
      </c>
      <c r="E150" s="36">
        <f t="shared" si="22"/>
        <v>-0.32423021137212282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-0.23421692382596765</v>
      </c>
      <c r="I150" s="36">
        <f t="shared" si="22"/>
        <v>1.3330762357613379</v>
      </c>
      <c r="AMI150" s="9"/>
    </row>
    <row r="151" spans="1:1023" x14ac:dyDescent="0.15">
      <c r="A151" s="35">
        <v>2015</v>
      </c>
      <c r="B151" s="36">
        <f t="shared" si="21"/>
        <v>7.7196092360300783E-2</v>
      </c>
      <c r="C151" s="36">
        <f t="shared" si="21"/>
        <v>-6.2520583663166929E-2</v>
      </c>
      <c r="D151" s="36">
        <f t="shared" si="22"/>
        <v>2.1208180775780408</v>
      </c>
      <c r="E151" s="36">
        <f t="shared" si="22"/>
        <v>-0.32423021137212282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-0.14953175152605022</v>
      </c>
      <c r="I151" s="36">
        <f t="shared" si="22"/>
        <v>1.3330762357613379</v>
      </c>
      <c r="AMI151" s="9"/>
    </row>
    <row r="152" spans="1:1023" x14ac:dyDescent="0.15">
      <c r="A152" s="35">
        <v>2016</v>
      </c>
      <c r="B152" s="36">
        <f t="shared" si="21"/>
        <v>7.7196092360300783E-2</v>
      </c>
      <c r="C152" s="36">
        <f t="shared" si="21"/>
        <v>-6.8595333706924231E-3</v>
      </c>
      <c r="D152" s="36">
        <f t="shared" si="22"/>
        <v>2.1208180775780408</v>
      </c>
      <c r="E152" s="36">
        <f t="shared" si="22"/>
        <v>-0.32423021137212282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-0.10523225199128905</v>
      </c>
      <c r="I152" s="36">
        <f t="shared" si="22"/>
        <v>1.3330762357613379</v>
      </c>
      <c r="AMI152" s="9"/>
    </row>
    <row r="153" spans="1:1023" x14ac:dyDescent="0.15">
      <c r="A153" s="35">
        <v>2017</v>
      </c>
      <c r="B153" s="36">
        <f t="shared" si="21"/>
        <v>7.7196092360300783E-2</v>
      </c>
      <c r="C153" s="36">
        <f t="shared" si="21"/>
        <v>5.8078358637194509E-2</v>
      </c>
      <c r="D153" s="36">
        <f t="shared" si="22"/>
        <v>2.1208180775780408</v>
      </c>
      <c r="E153" s="36">
        <f t="shared" si="22"/>
        <v>-0.32423021137212282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-0.7129724008309567</v>
      </c>
      <c r="I153" s="36">
        <f t="shared" si="22"/>
        <v>0.65037569989132193</v>
      </c>
      <c r="AMI153" s="9"/>
    </row>
    <row r="154" spans="1:1023" x14ac:dyDescent="0.15">
      <c r="A154" s="35">
        <v>2018</v>
      </c>
      <c r="B154" s="36">
        <f t="shared" si="21"/>
        <v>7.7196092360300783E-2</v>
      </c>
      <c r="C154" s="36">
        <f t="shared" si="21"/>
        <v>-4.39669002323421E-2</v>
      </c>
      <c r="D154" s="36">
        <f t="shared" si="22"/>
        <v>2.1208180775780408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-0.90554016629746004</v>
      </c>
      <c r="I154" s="36">
        <f t="shared" si="22"/>
        <v>1.3330762357613379</v>
      </c>
      <c r="AMI154" s="9"/>
    </row>
    <row r="155" spans="1:1023" x14ac:dyDescent="0.15">
      <c r="A155" s="35">
        <v>2019</v>
      </c>
      <c r="B155" s="36">
        <f t="shared" si="21"/>
        <v>7.7196092360300783E-2</v>
      </c>
      <c r="C155" s="36">
        <f t="shared" si="21"/>
        <v>0.1817695815093601</v>
      </c>
      <c r="D155" s="36">
        <f t="shared" si="22"/>
        <v>2.1208180775780408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-0.66232106770264965</v>
      </c>
      <c r="I155" s="36">
        <f t="shared" si="22"/>
        <v>1.3330762357613379</v>
      </c>
      <c r="AMI155" s="9"/>
    </row>
    <row r="156" spans="1:1023" x14ac:dyDescent="0.15">
      <c r="A156" s="35">
        <v>2020</v>
      </c>
      <c r="B156" s="36">
        <f t="shared" si="21"/>
        <v>7.7196092360300783E-2</v>
      </c>
      <c r="C156" s="36">
        <f t="shared" si="21"/>
        <v>0.38276781867662918</v>
      </c>
      <c r="D156" s="36">
        <f t="shared" si="22"/>
        <v>2.1208180775780408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-0.7751491822771025</v>
      </c>
      <c r="I156" s="36">
        <f t="shared" si="22"/>
        <v>-0.71502537184870985</v>
      </c>
      <c r="AMI156" s="9"/>
    </row>
    <row r="157" spans="1:1023" x14ac:dyDescent="0.15">
      <c r="A157" s="35">
        <v>2021</v>
      </c>
      <c r="B157" s="36">
        <f t="shared" si="21"/>
        <v>7.7196092360300783E-2</v>
      </c>
      <c r="C157" s="36">
        <f t="shared" si="21"/>
        <v>-5.3243741947754518E-2</v>
      </c>
      <c r="D157" s="36">
        <f t="shared" si="22"/>
        <v>2.1208180775780408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-0.14473908400640229</v>
      </c>
      <c r="I157" s="36">
        <f t="shared" si="22"/>
        <v>-0.71502537184870985</v>
      </c>
      <c r="AMI157" s="9"/>
    </row>
    <row r="158" spans="1:1023" x14ac:dyDescent="0.15">
      <c r="A158" s="35">
        <v>2022</v>
      </c>
      <c r="B158" s="36">
        <f t="shared" si="21"/>
        <v>7.7196092360300783E-2</v>
      </c>
      <c r="C158" s="36">
        <f t="shared" si="21"/>
        <v>2.7155552919153114E-2</v>
      </c>
      <c r="D158" s="36">
        <f t="shared" ref="D158:I159" si="23">(D118-D$120)/D$121</f>
        <v>2.1208180775780408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0.22794346688587858</v>
      </c>
      <c r="I158" s="36">
        <f t="shared" si="23"/>
        <v>0.65037569989132193</v>
      </c>
      <c r="AMI158" s="9"/>
    </row>
    <row r="159" spans="1:1023" x14ac:dyDescent="0.15">
      <c r="A159" s="35">
        <v>2023</v>
      </c>
      <c r="B159" s="35">
        <f>(B119-B$120)/B$121</f>
        <v>7.7196092360300783E-2</v>
      </c>
      <c r="C159" s="36">
        <f t="shared" si="21"/>
        <v>-6.8595333706924231E-3</v>
      </c>
      <c r="D159" s="36">
        <f t="shared" si="23"/>
        <v>2.1208180775780408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0.18004337963460004</v>
      </c>
      <c r="I159" s="35">
        <f t="shared" si="23"/>
        <v>-0.71502537184870985</v>
      </c>
      <c r="AMI159" s="9"/>
    </row>
    <row r="160" spans="1:1023" x14ac:dyDescent="0.15">
      <c r="AMI160" s="9"/>
    </row>
    <row r="161" spans="1:1023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3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I162" s="9"/>
    </row>
    <row r="163" spans="1:1023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I163" s="9"/>
    </row>
    <row r="164" spans="1:1023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I164" s="9"/>
    </row>
    <row r="165" spans="1:1023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I165" s="9"/>
    </row>
    <row r="166" spans="1:1023" x14ac:dyDescent="0.15">
      <c r="A166" s="35">
        <v>1992</v>
      </c>
      <c r="B166" s="35">
        <f>B128</f>
        <v>7.7196092360300783E-2</v>
      </c>
      <c r="C166" s="35">
        <f t="shared" ref="C166" si="24">C128</f>
        <v>0.80950253758560042</v>
      </c>
      <c r="D166" s="35">
        <f t="shared" ref="D166:I175" si="25">D128</f>
        <v>2.1208180775780408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-0.65729789798633209</v>
      </c>
      <c r="I166" s="35">
        <f t="shared" si="25"/>
        <v>-3.2324835978693942E-2</v>
      </c>
      <c r="J166" s="68">
        <f t="shared" ref="J166:J197" si="26">MIN(B166:I166)</f>
        <v>-0.65729789798633209</v>
      </c>
      <c r="K166" s="68">
        <f t="shared" ref="K166:K197" si="27">MAX(B166:I166)</f>
        <v>2.1208180775780408</v>
      </c>
      <c r="AMI166" s="9"/>
    </row>
    <row r="167" spans="1:1023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-0.130550756242858</v>
      </c>
      <c r="D167" s="35">
        <f t="shared" si="25"/>
        <v>2.1208180775780408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-0.42483608569830739</v>
      </c>
      <c r="I167" s="35">
        <f t="shared" si="25"/>
        <v>0.65037569989132193</v>
      </c>
      <c r="J167" s="68">
        <f t="shared" si="26"/>
        <v>-0.4747039980166709</v>
      </c>
      <c r="K167" s="68">
        <f t="shared" si="27"/>
        <v>2.1208180775780408</v>
      </c>
      <c r="AMI167" s="9"/>
    </row>
    <row r="168" spans="1:1023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-0.26351882083043598</v>
      </c>
      <c r="D168" s="35">
        <f t="shared" si="25"/>
        <v>2.1208180775780408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-0.12980655947135411</v>
      </c>
      <c r="I168" s="35">
        <f t="shared" si="25"/>
        <v>-3.2324835978693942E-2</v>
      </c>
      <c r="J168" s="68">
        <f t="shared" si="26"/>
        <v>-0.4747039980166709</v>
      </c>
      <c r="K168" s="68">
        <f t="shared" si="27"/>
        <v>2.1208180775780408</v>
      </c>
      <c r="AMI168" s="9"/>
    </row>
    <row r="169" spans="1:1023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-0.12745847567105387</v>
      </c>
      <c r="D169" s="35">
        <f t="shared" si="25"/>
        <v>2.1208180775780408</v>
      </c>
      <c r="E169" s="35">
        <f t="shared" si="25"/>
        <v>-0.32423021137212282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-0.33034603741375479</v>
      </c>
      <c r="I169" s="35">
        <f t="shared" si="25"/>
        <v>1.3330762357613379</v>
      </c>
      <c r="J169" s="68">
        <f t="shared" si="26"/>
        <v>-0.4747039980166709</v>
      </c>
      <c r="K169" s="68">
        <f t="shared" si="27"/>
        <v>2.1208180775780408</v>
      </c>
      <c r="AMI169" s="9"/>
    </row>
    <row r="170" spans="1:1023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-0.20167320939435321</v>
      </c>
      <c r="D170" s="35">
        <f t="shared" si="25"/>
        <v>2.1208180775780408</v>
      </c>
      <c r="E170" s="35">
        <f t="shared" si="25"/>
        <v>-0.32423021137212282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-0.18280158076122491</v>
      </c>
      <c r="I170" s="35">
        <f t="shared" si="25"/>
        <v>0.65037569989132193</v>
      </c>
      <c r="J170" s="68">
        <f t="shared" si="26"/>
        <v>-0.4747039980166709</v>
      </c>
      <c r="K170" s="68">
        <f t="shared" si="27"/>
        <v>2.1208180775780408</v>
      </c>
      <c r="AMI170" s="9"/>
    </row>
    <row r="171" spans="1:1023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-2.5413216801517261E-2</v>
      </c>
      <c r="D171" s="35">
        <f t="shared" si="25"/>
        <v>2.1208180775780408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-0.54137860334985433</v>
      </c>
      <c r="I171" s="35">
        <f t="shared" si="25"/>
        <v>0.65037569989132193</v>
      </c>
      <c r="J171" s="68">
        <f t="shared" si="26"/>
        <v>-0.54137860334985433</v>
      </c>
      <c r="K171" s="68">
        <f t="shared" si="27"/>
        <v>2.1208180775780408</v>
      </c>
      <c r="AMI171" s="9"/>
    </row>
    <row r="172" spans="1:1023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0.17249273979394766</v>
      </c>
      <c r="D172" s="35">
        <f t="shared" si="25"/>
        <v>2.1208180775780408</v>
      </c>
      <c r="E172" s="35">
        <f t="shared" si="25"/>
        <v>-0.32423021137212282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-0.61620481550841599</v>
      </c>
      <c r="I172" s="35">
        <f t="shared" si="25"/>
        <v>-3.2324835978693942E-2</v>
      </c>
      <c r="J172" s="68">
        <f t="shared" si="26"/>
        <v>-0.61620481550841599</v>
      </c>
      <c r="K172" s="68">
        <f t="shared" si="27"/>
        <v>2.1208180775780408</v>
      </c>
      <c r="AMI172" s="9"/>
    </row>
    <row r="173" spans="1:1023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-9.951813942496562E-3</v>
      </c>
      <c r="D173" s="35">
        <f t="shared" si="25"/>
        <v>2.1208180775780408</v>
      </c>
      <c r="E173" s="35">
        <f t="shared" si="25"/>
        <v>-0.32423021137212282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-0.5535225302605431</v>
      </c>
      <c r="I173" s="35">
        <f t="shared" si="25"/>
        <v>1.3330762357613379</v>
      </c>
      <c r="J173" s="68">
        <f t="shared" si="26"/>
        <v>-0.5535225302605431</v>
      </c>
      <c r="K173" s="68">
        <f t="shared" si="27"/>
        <v>2.1208180775780408</v>
      </c>
      <c r="AMI173" s="9"/>
    </row>
    <row r="174" spans="1:1023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-8.4166547665795913E-2</v>
      </c>
      <c r="D174" s="35">
        <f t="shared" si="25"/>
        <v>2.1208180775780408</v>
      </c>
      <c r="E174" s="35">
        <f t="shared" si="25"/>
        <v>-0.32423021137212282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-0.78344536584489322</v>
      </c>
      <c r="I174" s="35">
        <f t="shared" si="25"/>
        <v>0.65037569989132193</v>
      </c>
      <c r="J174" s="68">
        <f t="shared" si="26"/>
        <v>-0.78344536584489322</v>
      </c>
      <c r="K174" s="68">
        <f t="shared" si="27"/>
        <v>2.1208180775780408</v>
      </c>
      <c r="AMI174" s="9"/>
    </row>
    <row r="175" spans="1:1023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-9.0351108809404196E-2</v>
      </c>
      <c r="D175" s="35">
        <f t="shared" si="25"/>
        <v>2.1208180775780408</v>
      </c>
      <c r="E175" s="35">
        <f t="shared" si="25"/>
        <v>-0.32423021137212282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-0.82492628932525247</v>
      </c>
      <c r="I175" s="35">
        <f t="shared" si="25"/>
        <v>0.65037569989132193</v>
      </c>
      <c r="J175" s="68">
        <f t="shared" si="26"/>
        <v>-0.82492628932525247</v>
      </c>
      <c r="K175" s="68">
        <f t="shared" si="27"/>
        <v>2.1208180775780408</v>
      </c>
      <c r="AMI175" s="9"/>
    </row>
    <row r="176" spans="1:1023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-0.23878057625600288</v>
      </c>
      <c r="D176" s="35">
        <f t="shared" ref="D176:I185" si="38">D138</f>
        <v>2.1208180775780408</v>
      </c>
      <c r="E176" s="35">
        <f t="shared" si="38"/>
        <v>-0.32423021137212282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-0.96954897168838483</v>
      </c>
      <c r="I176" s="35">
        <f t="shared" si="38"/>
        <v>-3.2324835978693942E-2</v>
      </c>
      <c r="J176" s="68">
        <f t="shared" si="26"/>
        <v>-0.96954897168838483</v>
      </c>
      <c r="K176" s="68">
        <f t="shared" si="27"/>
        <v>2.1208180775780408</v>
      </c>
      <c r="AMI176" s="9"/>
    </row>
    <row r="177" spans="1:1023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-0.23878057625600288</v>
      </c>
      <c r="D177" s="35">
        <f t="shared" si="38"/>
        <v>2.1208180775780408</v>
      </c>
      <c r="E177" s="35">
        <f t="shared" si="38"/>
        <v>-0.87204957650646164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-0.97845958331971372</v>
      </c>
      <c r="I177" s="35">
        <f t="shared" si="38"/>
        <v>0.65037569989132193</v>
      </c>
      <c r="J177" s="68">
        <f t="shared" si="26"/>
        <v>-0.97845958331971372</v>
      </c>
      <c r="K177" s="68">
        <f t="shared" si="27"/>
        <v>2.1208180775780408</v>
      </c>
      <c r="AMI177" s="9"/>
    </row>
    <row r="178" spans="1:1023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-3.7782339088733817E-2</v>
      </c>
      <c r="D178" s="35">
        <f t="shared" si="38"/>
        <v>2.1208180775780408</v>
      </c>
      <c r="E178" s="35">
        <f t="shared" si="38"/>
        <v>-0.32423021137212282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-1.0415488959909143</v>
      </c>
      <c r="I178" s="35">
        <f t="shared" si="38"/>
        <v>1.3330762357613379</v>
      </c>
      <c r="J178" s="68">
        <f t="shared" si="26"/>
        <v>-1.0415488959909143</v>
      </c>
      <c r="K178" s="68">
        <f t="shared" si="27"/>
        <v>2.1208180775780408</v>
      </c>
      <c r="AMI178" s="9"/>
    </row>
    <row r="179" spans="1:1023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-0.26661110140224015</v>
      </c>
      <c r="D179" s="35">
        <f t="shared" si="38"/>
        <v>2.1208180775780408</v>
      </c>
      <c r="E179" s="35">
        <f t="shared" si="38"/>
        <v>-0.32423021137212282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-1.1601370042839132</v>
      </c>
      <c r="I179" s="35">
        <f t="shared" si="38"/>
        <v>-0.71502537184870985</v>
      </c>
      <c r="J179" s="68">
        <f t="shared" si="26"/>
        <v>-1.1601370042839132</v>
      </c>
      <c r="K179" s="68">
        <f t="shared" si="27"/>
        <v>2.1208180775780408</v>
      </c>
      <c r="AMI179" s="9"/>
    </row>
    <row r="180" spans="1:1023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-0.22950373454059048</v>
      </c>
      <c r="D180" s="35">
        <f t="shared" si="38"/>
        <v>2.1208180775780408</v>
      </c>
      <c r="E180" s="35">
        <f t="shared" si="38"/>
        <v>-0.32423021137212282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-1.3099656153433512</v>
      </c>
      <c r="I180" s="35">
        <f t="shared" si="38"/>
        <v>-3.2324835978693942E-2</v>
      </c>
      <c r="J180" s="68">
        <f t="shared" si="26"/>
        <v>-1.3099656153433512</v>
      </c>
      <c r="K180" s="68">
        <f t="shared" si="27"/>
        <v>2.1208180775780408</v>
      </c>
      <c r="AMI180" s="9"/>
    </row>
    <row r="181" spans="1:1023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-0.19239636767894081</v>
      </c>
      <c r="D181" s="35">
        <f t="shared" si="38"/>
        <v>2.1208180775780408</v>
      </c>
      <c r="E181" s="35">
        <f t="shared" si="38"/>
        <v>-0.32423021137212282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-1.2344174668522787</v>
      </c>
      <c r="I181" s="35">
        <f t="shared" si="38"/>
        <v>1.3330762357613379</v>
      </c>
      <c r="J181" s="68">
        <f t="shared" si="26"/>
        <v>-1.2344174668522787</v>
      </c>
      <c r="K181" s="68">
        <f t="shared" si="27"/>
        <v>2.1208180775780408</v>
      </c>
      <c r="AMI181" s="9"/>
    </row>
    <row r="182" spans="1:1023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-0.12436619509924973</v>
      </c>
      <c r="D182" s="35">
        <f t="shared" si="38"/>
        <v>2.1208180775780408</v>
      </c>
      <c r="E182" s="35">
        <f t="shared" si="38"/>
        <v>-0.32423021137212282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-1.1616221099834054</v>
      </c>
      <c r="I182" s="35">
        <f t="shared" si="38"/>
        <v>2.0157767716313537</v>
      </c>
      <c r="J182" s="68">
        <f t="shared" si="26"/>
        <v>-1.1616221099834054</v>
      </c>
      <c r="K182" s="68">
        <f t="shared" si="27"/>
        <v>2.1208180775780408</v>
      </c>
      <c r="AMI182" s="9"/>
    </row>
    <row r="183" spans="1:1023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-5.0151461375950376E-2</v>
      </c>
      <c r="D183" s="35">
        <f t="shared" si="38"/>
        <v>2.1208180775780408</v>
      </c>
      <c r="E183" s="35">
        <f t="shared" si="38"/>
        <v>-0.32423021137212282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-0.45159797236061106</v>
      </c>
      <c r="I183" s="35">
        <f t="shared" si="38"/>
        <v>1.3330762357613379</v>
      </c>
      <c r="J183" s="68">
        <f t="shared" si="26"/>
        <v>-0.4747039980166709</v>
      </c>
      <c r="K183" s="68">
        <f t="shared" si="27"/>
        <v>2.1208180775780408</v>
      </c>
      <c r="AMI183" s="9"/>
    </row>
    <row r="184" spans="1:1023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9.5185725498844187E-2</v>
      </c>
      <c r="D184" s="35">
        <f t="shared" si="38"/>
        <v>2.1208180775780408</v>
      </c>
      <c r="E184" s="35">
        <f t="shared" si="38"/>
        <v>-0.32423021137212282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-0.57143175381116296</v>
      </c>
      <c r="I184" s="35">
        <f t="shared" si="38"/>
        <v>1.3330762357613379</v>
      </c>
      <c r="J184" s="68">
        <f t="shared" si="26"/>
        <v>-0.57143175381116296</v>
      </c>
      <c r="K184" s="68">
        <f t="shared" si="27"/>
        <v>2.1208180775780408</v>
      </c>
      <c r="AMI184" s="9"/>
    </row>
    <row r="185" spans="1:1023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5.5095889165241354E-3</v>
      </c>
      <c r="D185" s="35">
        <f t="shared" si="38"/>
        <v>2.1208180775780408</v>
      </c>
      <c r="E185" s="35">
        <f t="shared" si="38"/>
        <v>-0.32423021137212282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-0.45159797236061106</v>
      </c>
      <c r="I185" s="35">
        <f t="shared" si="38"/>
        <v>2.0157767716313537</v>
      </c>
      <c r="J185" s="68">
        <f t="shared" si="26"/>
        <v>-0.4747039980166709</v>
      </c>
      <c r="K185" s="68">
        <f t="shared" si="27"/>
        <v>2.1208180775780408</v>
      </c>
      <c r="AMI185" s="9"/>
    </row>
    <row r="186" spans="1:1023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0.1044625672142566</v>
      </c>
      <c r="D186" s="35">
        <f t="shared" ref="D186:I195" si="49">D148</f>
        <v>2.1208180775780408</v>
      </c>
      <c r="E186" s="35">
        <f t="shared" si="49"/>
        <v>-0.32423021137212282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-0.43590248719059321</v>
      </c>
      <c r="I186" s="35">
        <f t="shared" si="49"/>
        <v>0.65037569989132193</v>
      </c>
      <c r="J186" s="68">
        <f t="shared" si="26"/>
        <v>-0.4747039980166709</v>
      </c>
      <c r="K186" s="68">
        <f t="shared" si="27"/>
        <v>2.1208180775780408</v>
      </c>
      <c r="AMI186" s="9"/>
    </row>
    <row r="187" spans="1:1023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0.15084677579131869</v>
      </c>
      <c r="D187" s="35">
        <f t="shared" si="49"/>
        <v>2.1208180775780408</v>
      </c>
      <c r="E187" s="35">
        <f t="shared" si="49"/>
        <v>-0.32423021137212282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-0.40493193132967908</v>
      </c>
      <c r="I187" s="35">
        <f t="shared" si="49"/>
        <v>-3.2324835978693942E-2</v>
      </c>
      <c r="J187" s="68">
        <f t="shared" si="26"/>
        <v>-0.4747039980166709</v>
      </c>
      <c r="K187" s="68">
        <f t="shared" si="27"/>
        <v>2.1208180775780408</v>
      </c>
      <c r="AMI187" s="9"/>
    </row>
    <row r="188" spans="1:1023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-3.7672527988882832E-3</v>
      </c>
      <c r="D188" s="35">
        <f t="shared" si="49"/>
        <v>2.1208180775780408</v>
      </c>
      <c r="E188" s="35">
        <f t="shared" si="49"/>
        <v>-0.32423021137212282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-0.23421692382596765</v>
      </c>
      <c r="I188" s="35">
        <f t="shared" si="49"/>
        <v>1.3330762357613379</v>
      </c>
      <c r="J188" s="68">
        <f t="shared" si="26"/>
        <v>-0.4747039980166709</v>
      </c>
      <c r="K188" s="68">
        <f t="shared" si="27"/>
        <v>2.1208180775780408</v>
      </c>
      <c r="AMI188" s="9"/>
    </row>
    <row r="189" spans="1:1023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-6.2520583663166929E-2</v>
      </c>
      <c r="D189" s="35">
        <f t="shared" si="49"/>
        <v>2.1208180775780408</v>
      </c>
      <c r="E189" s="35">
        <f t="shared" si="49"/>
        <v>-0.32423021137212282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-0.14953175152605022</v>
      </c>
      <c r="I189" s="35">
        <f t="shared" si="49"/>
        <v>1.3330762357613379</v>
      </c>
      <c r="J189" s="68">
        <f t="shared" si="26"/>
        <v>-0.4747039980166709</v>
      </c>
      <c r="K189" s="68">
        <f t="shared" si="27"/>
        <v>2.1208180775780408</v>
      </c>
      <c r="AMI189" s="9"/>
    </row>
    <row r="190" spans="1:1023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-6.8595333706924231E-3</v>
      </c>
      <c r="D190" s="35">
        <f t="shared" si="49"/>
        <v>2.1208180775780408</v>
      </c>
      <c r="E190" s="35">
        <f t="shared" si="49"/>
        <v>-0.32423021137212282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-0.10523225199128905</v>
      </c>
      <c r="I190" s="35">
        <f t="shared" si="49"/>
        <v>1.3330762357613379</v>
      </c>
      <c r="J190" s="68">
        <f t="shared" si="26"/>
        <v>-0.4747039980166709</v>
      </c>
      <c r="K190" s="68">
        <f t="shared" si="27"/>
        <v>2.1208180775780408</v>
      </c>
      <c r="AMI190" s="9"/>
    </row>
    <row r="191" spans="1:1023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5.8078358637194509E-2</v>
      </c>
      <c r="D191" s="35">
        <f t="shared" si="49"/>
        <v>2.1208180775780408</v>
      </c>
      <c r="E191" s="35">
        <f t="shared" si="49"/>
        <v>-0.32423021137212282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-0.7129724008309567</v>
      </c>
      <c r="I191" s="35">
        <f t="shared" si="49"/>
        <v>0.65037569989132193</v>
      </c>
      <c r="J191" s="68">
        <f t="shared" si="26"/>
        <v>-0.7129724008309567</v>
      </c>
      <c r="K191" s="68">
        <f t="shared" si="27"/>
        <v>2.1208180775780408</v>
      </c>
      <c r="AMI191" s="9"/>
    </row>
    <row r="192" spans="1:1023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-4.39669002323421E-2</v>
      </c>
      <c r="D192" s="35">
        <f t="shared" si="49"/>
        <v>2.1208180775780408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-0.90554016629746004</v>
      </c>
      <c r="I192" s="35">
        <f t="shared" si="49"/>
        <v>1.3330762357613379</v>
      </c>
      <c r="J192" s="68">
        <f t="shared" si="26"/>
        <v>-0.90554016629746004</v>
      </c>
      <c r="K192" s="68">
        <f t="shared" si="27"/>
        <v>2.1208180775780408</v>
      </c>
      <c r="AMI192" s="9"/>
    </row>
    <row r="193" spans="1:1023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0.1817695815093601</v>
      </c>
      <c r="D193" s="35">
        <f t="shared" si="49"/>
        <v>2.1208180775780408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-0.66232106770264965</v>
      </c>
      <c r="I193" s="35">
        <f t="shared" si="49"/>
        <v>1.3330762357613379</v>
      </c>
      <c r="J193" s="68">
        <f t="shared" si="26"/>
        <v>-0.66232106770264965</v>
      </c>
      <c r="K193" s="68">
        <f t="shared" si="27"/>
        <v>2.1208180775780408</v>
      </c>
      <c r="AMI193" s="9"/>
    </row>
    <row r="194" spans="1:1023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0.38276781867662918</v>
      </c>
      <c r="D194" s="35">
        <f t="shared" si="49"/>
        <v>2.1208180775780408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-0.7751491822771025</v>
      </c>
      <c r="I194" s="35">
        <f t="shared" si="49"/>
        <v>-0.71502537184870985</v>
      </c>
      <c r="J194" s="68">
        <f t="shared" si="26"/>
        <v>-0.7751491822771025</v>
      </c>
      <c r="K194" s="68">
        <f t="shared" si="27"/>
        <v>2.1208180775780408</v>
      </c>
      <c r="AMI194" s="9"/>
    </row>
    <row r="195" spans="1:1023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-5.3243741947754518E-2</v>
      </c>
      <c r="D195" s="35">
        <f t="shared" si="49"/>
        <v>2.1208180775780408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-0.14473908400640229</v>
      </c>
      <c r="I195" s="35">
        <f t="shared" si="49"/>
        <v>-0.71502537184870985</v>
      </c>
      <c r="J195" s="68">
        <f t="shared" si="26"/>
        <v>-0.71502537184870985</v>
      </c>
      <c r="K195" s="68">
        <f t="shared" si="27"/>
        <v>2.1208180775780408</v>
      </c>
      <c r="AMI195" s="9"/>
    </row>
    <row r="196" spans="1:1023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2.7155552919153114E-2</v>
      </c>
      <c r="D196" s="35">
        <f t="shared" ref="D196:I197" si="60">D158</f>
        <v>2.1208180775780408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0.22794346688587858</v>
      </c>
      <c r="I196" s="35">
        <f t="shared" si="60"/>
        <v>0.65037569989132193</v>
      </c>
      <c r="J196" s="68">
        <f t="shared" si="26"/>
        <v>-0.4747039980166709</v>
      </c>
      <c r="K196" s="68">
        <f t="shared" si="27"/>
        <v>2.1208180775780408</v>
      </c>
      <c r="AMI196" s="9"/>
    </row>
    <row r="197" spans="1:1023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-6.8595333706924231E-3</v>
      </c>
      <c r="D197" s="35">
        <f t="shared" si="60"/>
        <v>2.1208180775780408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0.18004337963460004</v>
      </c>
      <c r="I197" s="35">
        <f t="shared" si="60"/>
        <v>-0.71502537184870985</v>
      </c>
      <c r="J197" s="68">
        <f t="shared" si="26"/>
        <v>-0.71502537184870985</v>
      </c>
      <c r="K197" s="68">
        <f t="shared" si="27"/>
        <v>2.1208180775780408</v>
      </c>
      <c r="AMI197" s="9"/>
    </row>
    <row r="198" spans="1:1023" x14ac:dyDescent="0.15">
      <c r="J198" s="69">
        <f>MIN(J166:J197)</f>
        <v>-1.3099656153433512</v>
      </c>
      <c r="K198" s="69">
        <f>MAX(K166:K197)</f>
        <v>2.1208180775780408</v>
      </c>
      <c r="AMI198" s="9"/>
    </row>
    <row r="199" spans="1:1023" x14ac:dyDescent="0.15">
      <c r="C199" s="47"/>
      <c r="AMI199" s="9"/>
    </row>
    <row r="200" spans="1:1023" ht="20" x14ac:dyDescent="0.2">
      <c r="A200" s="30" t="s">
        <v>113</v>
      </c>
      <c r="B200" s="44">
        <f>B204+C204+D204+E204+F204+G204+H204+I204</f>
        <v>32.339999999999996</v>
      </c>
      <c r="C200" s="47"/>
      <c r="AMI200" s="9"/>
    </row>
    <row r="201" spans="1:1023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I201" s="9"/>
    </row>
    <row r="202" spans="1:1023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I202" s="9"/>
    </row>
    <row r="203" spans="1:1023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I203" s="9"/>
    </row>
    <row r="204" spans="1:1023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I204" s="9"/>
    </row>
    <row r="205" spans="1:1023" x14ac:dyDescent="0.15">
      <c r="A205" s="35">
        <v>1992</v>
      </c>
      <c r="B205" s="35">
        <f>B166*B$165</f>
        <v>0.37903281348907686</v>
      </c>
      <c r="C205" s="35">
        <f t="shared" ref="C205" si="62">C166*C$165</f>
        <v>2.8737340084288814</v>
      </c>
      <c r="D205" s="35">
        <f t="shared" ref="D205:I214" si="63">D166*D$165</f>
        <v>8.6105213949668453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-1.9916126308985862</v>
      </c>
      <c r="I205" s="35">
        <f t="shared" si="63"/>
        <v>-0.13317832423221904</v>
      </c>
      <c r="K205" s="45"/>
      <c r="M205" s="47"/>
      <c r="AMI205" s="9"/>
    </row>
    <row r="206" spans="1:1023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-0.46345518466214586</v>
      </c>
      <c r="D206" s="35">
        <f t="shared" si="63"/>
        <v>8.6105213949668453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-1.2872533396658712</v>
      </c>
      <c r="I206" s="35">
        <f t="shared" si="63"/>
        <v>2.6795478835522464</v>
      </c>
      <c r="K206" s="45"/>
      <c r="AMI206" s="9"/>
    </row>
    <row r="207" spans="1:1023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-0.9354918139480477</v>
      </c>
      <c r="D207" s="35">
        <f t="shared" si="63"/>
        <v>8.6105213949668453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-0.39331387519820293</v>
      </c>
      <c r="I207" s="35">
        <f t="shared" si="63"/>
        <v>-0.13317832423221904</v>
      </c>
      <c r="K207" s="45"/>
      <c r="AMI207" s="9"/>
    </row>
    <row r="208" spans="1:1023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-0.45247758863224119</v>
      </c>
      <c r="D208" s="35">
        <f t="shared" si="63"/>
        <v>8.6105213949668453</v>
      </c>
      <c r="E208" s="35">
        <f t="shared" si="63"/>
        <v>-1.4136437215824555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-1.000948493363677</v>
      </c>
      <c r="I208" s="35">
        <f t="shared" si="63"/>
        <v>5.4922740913367125</v>
      </c>
      <c r="K208" s="45"/>
      <c r="AMI208" s="9"/>
    </row>
    <row r="209" spans="1:1023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-0.71593989334995389</v>
      </c>
      <c r="D209" s="35">
        <f t="shared" si="63"/>
        <v>8.6105213949668453</v>
      </c>
      <c r="E209" s="35">
        <f t="shared" si="63"/>
        <v>-1.4136437215824555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-0.55388878970651145</v>
      </c>
      <c r="I209" s="35">
        <f t="shared" si="63"/>
        <v>2.6795478835522464</v>
      </c>
      <c r="K209" s="45"/>
      <c r="AMI209" s="9"/>
    </row>
    <row r="210" spans="1:1023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-9.0216919645386279E-2</v>
      </c>
      <c r="D210" s="35">
        <f t="shared" si="63"/>
        <v>8.6105213949668453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-1.6403771681500585</v>
      </c>
      <c r="I210" s="35">
        <f t="shared" si="63"/>
        <v>2.6795478835522464</v>
      </c>
      <c r="K210" s="45"/>
      <c r="AMI210" s="9"/>
    </row>
    <row r="211" spans="1:1023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0.61234922626851418</v>
      </c>
      <c r="D211" s="35">
        <f t="shared" si="63"/>
        <v>8.6105213949668453</v>
      </c>
      <c r="E211" s="35">
        <f t="shared" si="63"/>
        <v>-1.4136437215824555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-1.8671005909905003</v>
      </c>
      <c r="I211" s="35">
        <f t="shared" si="63"/>
        <v>-0.13317832423221904</v>
      </c>
      <c r="K211" s="45"/>
      <c r="AMI211" s="9"/>
    </row>
    <row r="212" spans="1:1023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-3.5328939495862792E-2</v>
      </c>
      <c r="D212" s="35">
        <f t="shared" si="63"/>
        <v>8.6105213949668453</v>
      </c>
      <c r="E212" s="35">
        <f t="shared" si="63"/>
        <v>-1.4136437215824555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-1.6771732666894454</v>
      </c>
      <c r="I212" s="35">
        <f t="shared" si="63"/>
        <v>5.4922740913367125</v>
      </c>
      <c r="K212" s="45"/>
      <c r="AMI212" s="9"/>
    </row>
    <row r="213" spans="1:1023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-0.2987912442135755</v>
      </c>
      <c r="D213" s="35">
        <f t="shared" si="63"/>
        <v>8.6105213949668453</v>
      </c>
      <c r="E213" s="35">
        <f t="shared" si="63"/>
        <v>-1.4136437215824555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-2.3738394585100262</v>
      </c>
      <c r="I213" s="35">
        <f t="shared" si="63"/>
        <v>2.6795478835522464</v>
      </c>
      <c r="K213" s="45"/>
      <c r="AMI213" s="9"/>
    </row>
    <row r="214" spans="1:1023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-0.32074643627338489</v>
      </c>
      <c r="D214" s="35">
        <f t="shared" si="63"/>
        <v>8.6105213949668453</v>
      </c>
      <c r="E214" s="35">
        <f t="shared" si="63"/>
        <v>-1.4136437215824555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-2.4995266566555148</v>
      </c>
      <c r="I214" s="35">
        <f t="shared" si="63"/>
        <v>2.6795478835522464</v>
      </c>
      <c r="K214" s="45"/>
      <c r="AMI214" s="9"/>
    </row>
    <row r="215" spans="1:1023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-0.84767104570881013</v>
      </c>
      <c r="D215" s="35">
        <f t="shared" ref="D215:I224" si="74">D176*D$165</f>
        <v>8.6105213949668453</v>
      </c>
      <c r="E215" s="35">
        <f t="shared" si="74"/>
        <v>-1.4136437215824555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-2.937733384215806</v>
      </c>
      <c r="I215" s="35">
        <f t="shared" si="74"/>
        <v>-0.13317832423221904</v>
      </c>
      <c r="K215" s="45"/>
      <c r="AMI215" s="9"/>
    </row>
    <row r="216" spans="1:1023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-0.84767104570881013</v>
      </c>
      <c r="D216" s="35">
        <f t="shared" si="74"/>
        <v>8.6105213949668453</v>
      </c>
      <c r="E216" s="35">
        <f t="shared" si="74"/>
        <v>-3.8021361535681732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-2.9647325374587323</v>
      </c>
      <c r="I216" s="35">
        <f t="shared" si="74"/>
        <v>2.6795478835522464</v>
      </c>
      <c r="K216" s="45"/>
      <c r="AMI216" s="9"/>
    </row>
    <row r="217" spans="1:1023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-0.13412730376500503</v>
      </c>
      <c r="D217" s="35">
        <f t="shared" si="74"/>
        <v>8.6105213949668453</v>
      </c>
      <c r="E217" s="35">
        <f t="shared" si="74"/>
        <v>-1.4136437215824555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-3.1558931548524702</v>
      </c>
      <c r="I217" s="35">
        <f t="shared" si="74"/>
        <v>5.4922740913367125</v>
      </c>
      <c r="K217" s="45"/>
      <c r="AMI217" s="9"/>
    </row>
    <row r="218" spans="1:1023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-0.94646940997795248</v>
      </c>
      <c r="D218" s="35">
        <f t="shared" si="74"/>
        <v>8.6105213949668453</v>
      </c>
      <c r="E218" s="35">
        <f t="shared" si="74"/>
        <v>-1.4136437215824555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-3.5152151229802566</v>
      </c>
      <c r="I218" s="35">
        <f t="shared" si="74"/>
        <v>-2.9459045320166846</v>
      </c>
      <c r="K218" s="45"/>
      <c r="AMI218" s="9"/>
    </row>
    <row r="219" spans="1:1023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-0.81473825761909613</v>
      </c>
      <c r="D219" s="35">
        <f t="shared" si="74"/>
        <v>8.6105213949668453</v>
      </c>
      <c r="E219" s="35">
        <f t="shared" si="74"/>
        <v>-1.4136437215824555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-3.9691958144903539</v>
      </c>
      <c r="I219" s="35">
        <f t="shared" si="74"/>
        <v>-0.13317832423221904</v>
      </c>
      <c r="K219" s="45"/>
      <c r="AMI219" s="9"/>
    </row>
    <row r="220" spans="1:1023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-0.68300710526023978</v>
      </c>
      <c r="D220" s="35">
        <f t="shared" si="74"/>
        <v>8.6105213949668453</v>
      </c>
      <c r="E220" s="35">
        <f t="shared" si="74"/>
        <v>-1.4136437215824555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-3.7402849245624044</v>
      </c>
      <c r="I220" s="35">
        <f t="shared" si="74"/>
        <v>5.4922740913367125</v>
      </c>
      <c r="K220" s="45"/>
      <c r="AMI220" s="9"/>
    </row>
    <row r="221" spans="1:1023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-0.44149999260233652</v>
      </c>
      <c r="D221" s="35">
        <f t="shared" si="74"/>
        <v>8.6105213949668453</v>
      </c>
      <c r="E221" s="35">
        <f t="shared" si="74"/>
        <v>-1.4136437215824555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-3.519714993249718</v>
      </c>
      <c r="I221" s="35">
        <f t="shared" si="74"/>
        <v>8.3050002991211773</v>
      </c>
      <c r="K221" s="45"/>
      <c r="AMI221" s="9"/>
    </row>
    <row r="222" spans="1:1023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-0.17803768788462382</v>
      </c>
      <c r="D222" s="35">
        <f t="shared" si="74"/>
        <v>8.6105213949668453</v>
      </c>
      <c r="E222" s="35">
        <f t="shared" si="74"/>
        <v>-1.4136437215824555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-1.3683418562526515</v>
      </c>
      <c r="I222" s="35">
        <f t="shared" si="74"/>
        <v>5.4922740913367125</v>
      </c>
      <c r="K222" s="45"/>
      <c r="AMI222" s="9"/>
    </row>
    <row r="223" spans="1:1023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0.33790932552089686</v>
      </c>
      <c r="D223" s="35">
        <f t="shared" si="74"/>
        <v>8.6105213949668453</v>
      </c>
      <c r="E223" s="35">
        <f t="shared" si="74"/>
        <v>-1.4136437215824555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-1.7314382140478237</v>
      </c>
      <c r="I223" s="35">
        <f t="shared" si="74"/>
        <v>5.4922740913367125</v>
      </c>
      <c r="K223" s="45"/>
      <c r="AMI223" s="9"/>
    </row>
    <row r="224" spans="1:1023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1.9559040653660681E-2</v>
      </c>
      <c r="D224" s="35">
        <f t="shared" si="74"/>
        <v>8.6105213949668453</v>
      </c>
      <c r="E224" s="35">
        <f t="shared" si="74"/>
        <v>-1.4136437215824555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-1.3683418562526515</v>
      </c>
      <c r="I224" s="35">
        <f t="shared" si="74"/>
        <v>8.3050002991211773</v>
      </c>
      <c r="K224" s="45"/>
      <c r="AMI224" s="9"/>
    </row>
    <row r="225" spans="1:1023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0.37084211361061092</v>
      </c>
      <c r="D225" s="35">
        <f t="shared" ref="D225:I234" si="85">D186*D$165</f>
        <v>8.6105213949668453</v>
      </c>
      <c r="E225" s="35">
        <f t="shared" si="85"/>
        <v>-1.4136437215824555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-1.3207845361874972</v>
      </c>
      <c r="I225" s="35">
        <f t="shared" si="85"/>
        <v>2.6795478835522464</v>
      </c>
      <c r="K225" s="45"/>
      <c r="AMI225" s="9"/>
    </row>
    <row r="226" spans="1:1023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0.53550605405918128</v>
      </c>
      <c r="D226" s="35">
        <f t="shared" si="85"/>
        <v>8.6105213949668453</v>
      </c>
      <c r="E226" s="35">
        <f t="shared" si="85"/>
        <v>-1.4136437215824555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-1.2269437519289275</v>
      </c>
      <c r="I226" s="35">
        <f t="shared" si="85"/>
        <v>-0.13317832423221904</v>
      </c>
      <c r="K226" s="45"/>
      <c r="AMI226" s="9"/>
    </row>
    <row r="227" spans="1:1023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-1.3373747436053405E-2</v>
      </c>
      <c r="D227" s="35">
        <f t="shared" si="85"/>
        <v>8.6105213949668453</v>
      </c>
      <c r="E227" s="35">
        <f t="shared" si="85"/>
        <v>-1.4136437215824555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-0.70967727919268198</v>
      </c>
      <c r="I227" s="35">
        <f t="shared" si="85"/>
        <v>5.4922740913367125</v>
      </c>
      <c r="K227" s="45"/>
      <c r="AMI227" s="9"/>
    </row>
    <row r="228" spans="1:1023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-0.22194807200424257</v>
      </c>
      <c r="D228" s="35">
        <f t="shared" si="85"/>
        <v>8.6105213949668453</v>
      </c>
      <c r="E228" s="35">
        <f t="shared" si="85"/>
        <v>-1.4136437215824555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-0.45308120712393213</v>
      </c>
      <c r="I228" s="35">
        <f t="shared" si="85"/>
        <v>5.4922740913367125</v>
      </c>
      <c r="K228" s="45"/>
      <c r="AMI228" s="9"/>
    </row>
    <row r="229" spans="1:1023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-2.4351343465958099E-2</v>
      </c>
      <c r="D229" s="35">
        <f t="shared" si="85"/>
        <v>8.6105213949668453</v>
      </c>
      <c r="E229" s="35">
        <f t="shared" si="85"/>
        <v>-1.4136437215824555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-0.3188537235336058</v>
      </c>
      <c r="I229" s="35">
        <f t="shared" si="85"/>
        <v>5.4922740913367125</v>
      </c>
      <c r="K229" s="45"/>
      <c r="AMI229" s="9"/>
    </row>
    <row r="230" spans="1:1023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0.20617817316204048</v>
      </c>
      <c r="D230" s="35">
        <f t="shared" si="85"/>
        <v>8.6105213949668453</v>
      </c>
      <c r="E230" s="35">
        <f t="shared" si="85"/>
        <v>-1.4136437215824555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-2.1603063745177988</v>
      </c>
      <c r="I230" s="35">
        <f t="shared" si="85"/>
        <v>2.6795478835522464</v>
      </c>
      <c r="K230" s="45"/>
      <c r="AMI230" s="9"/>
    </row>
    <row r="231" spans="1:1023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-0.15608249582481445</v>
      </c>
      <c r="D231" s="35">
        <f t="shared" si="85"/>
        <v>8.6105213949668453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-2.7437867038813035</v>
      </c>
      <c r="I231" s="35">
        <f t="shared" si="85"/>
        <v>5.4922740913367125</v>
      </c>
      <c r="K231" s="45"/>
      <c r="AMI231" s="9"/>
    </row>
    <row r="232" spans="1:1023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0.6452820143582283</v>
      </c>
      <c r="D232" s="35">
        <f t="shared" si="85"/>
        <v>8.6105213949668453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-2.0068328351390283</v>
      </c>
      <c r="I232" s="35">
        <f t="shared" si="85"/>
        <v>5.4922740913367125</v>
      </c>
      <c r="K232" s="45"/>
      <c r="AMI232" s="9"/>
    </row>
    <row r="233" spans="1:1023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1.3588257563020336</v>
      </c>
      <c r="D233" s="35">
        <f t="shared" si="85"/>
        <v>8.6105213949668453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-2.3487020222996202</v>
      </c>
      <c r="I233" s="35">
        <f t="shared" si="85"/>
        <v>-2.9459045320166846</v>
      </c>
      <c r="K233" s="45"/>
      <c r="AMI233" s="9"/>
    </row>
    <row r="234" spans="1:1023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-0.18901528391452854</v>
      </c>
      <c r="D234" s="35">
        <f t="shared" si="85"/>
        <v>8.6105213949668453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-0.43855942453939889</v>
      </c>
      <c r="I234" s="35">
        <f t="shared" si="85"/>
        <v>-2.9459045320166846</v>
      </c>
      <c r="K234" s="45"/>
      <c r="AMI234" s="9"/>
    </row>
    <row r="235" spans="1:1023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9.6402212862993553E-2</v>
      </c>
      <c r="D235" s="35">
        <f t="shared" ref="D235:I236" si="96">D196*D$165</f>
        <v>8.6105213949668453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0.69066870466421204</v>
      </c>
      <c r="I235" s="35">
        <f t="shared" si="96"/>
        <v>2.6795478835522464</v>
      </c>
      <c r="K235" s="45"/>
      <c r="AMI235" s="9"/>
    </row>
    <row r="236" spans="1:1023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-2.4351343465958099E-2</v>
      </c>
      <c r="D236" s="35">
        <f t="shared" si="96"/>
        <v>8.6105213949668453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0.54553144029283807</v>
      </c>
      <c r="I236" s="35">
        <f t="shared" si="96"/>
        <v>-2.9459045320166846</v>
      </c>
      <c r="K236" s="45"/>
      <c r="AMI236" s="9"/>
    </row>
    <row r="237" spans="1:1023" x14ac:dyDescent="0.15">
      <c r="AMI237" s="9"/>
    </row>
    <row r="238" spans="1:1023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3" x14ac:dyDescent="0.15">
      <c r="C239" s="47"/>
      <c r="AMI239" s="9"/>
    </row>
    <row r="240" spans="1:1023" ht="20" x14ac:dyDescent="0.2">
      <c r="A240" s="30" t="s">
        <v>113</v>
      </c>
      <c r="B240" s="44">
        <f>B244+C244+D244+E244+F244+G244+H244+I244</f>
        <v>32.339999999999996</v>
      </c>
      <c r="C240" s="47"/>
      <c r="AMI240" s="9"/>
    </row>
    <row r="241" spans="1:1023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I241" s="9"/>
    </row>
    <row r="242" spans="1:1023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I242" s="9"/>
    </row>
    <row r="243" spans="1:1023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I243" s="9"/>
    </row>
    <row r="244" spans="1:1023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140</v>
      </c>
      <c r="AMI244" s="9"/>
    </row>
    <row r="245" spans="1:1023" x14ac:dyDescent="0.15">
      <c r="A245" s="35">
        <v>1992</v>
      </c>
      <c r="B245" s="35">
        <f>B205</f>
        <v>0.37903281348907686</v>
      </c>
      <c r="C245" s="35">
        <f t="shared" ref="C245" si="98">C205</f>
        <v>2.8737340084288814</v>
      </c>
      <c r="D245" s="35">
        <f t="shared" ref="D245:I254" si="99">D205</f>
        <v>8.6105213949668453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-1.9916126308985862</v>
      </c>
      <c r="I245" s="35">
        <f t="shared" si="99"/>
        <v>-0.13317832423221904</v>
      </c>
      <c r="K245" s="9">
        <f t="shared" ref="K245:K276" si="100">SUM(B245:I245)/$B$240</f>
        <v>0.27997850345799413</v>
      </c>
      <c r="M245" s="47"/>
      <c r="AMI245" s="9"/>
    </row>
    <row r="246" spans="1:1023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-0.46345518466214586</v>
      </c>
      <c r="D246" s="35">
        <f t="shared" si="99"/>
        <v>8.6105213949668453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-1.2872533396658712</v>
      </c>
      <c r="I246" s="35">
        <f t="shared" si="99"/>
        <v>2.6795478835522464</v>
      </c>
      <c r="K246" s="9">
        <f t="shared" si="100"/>
        <v>0.28554115979460981</v>
      </c>
      <c r="AMI246" s="9"/>
    </row>
    <row r="247" spans="1:1023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-0.9354918139480477</v>
      </c>
      <c r="D247" s="35">
        <f t="shared" si="99"/>
        <v>8.6105213949668453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-0.39331387519820293</v>
      </c>
      <c r="I247" s="35">
        <f t="shared" si="99"/>
        <v>-0.13317832423221904</v>
      </c>
      <c r="K247" s="9">
        <f t="shared" si="100"/>
        <v>0.21161341172402542</v>
      </c>
      <c r="AMI247" s="9"/>
    </row>
    <row r="248" spans="1:1023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-0.45247758863224119</v>
      </c>
      <c r="D248" s="35">
        <f t="shared" si="99"/>
        <v>8.6105213949668453</v>
      </c>
      <c r="E248" s="35">
        <f t="shared" si="99"/>
        <v>-1.4136437215824555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-1.000948493363677</v>
      </c>
      <c r="I248" s="35">
        <f t="shared" si="99"/>
        <v>5.4922740913367125</v>
      </c>
      <c r="K248" s="9">
        <f t="shared" si="100"/>
        <v>0.30785149430700459</v>
      </c>
      <c r="AMI248" s="9"/>
    </row>
    <row r="249" spans="1:1023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-0.71593989334995389</v>
      </c>
      <c r="D249" s="35">
        <f t="shared" si="99"/>
        <v>8.6105213949668453</v>
      </c>
      <c r="E249" s="35">
        <f t="shared" si="99"/>
        <v>-1.4136437215824555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-0.55388878970651145</v>
      </c>
      <c r="I249" s="35">
        <f t="shared" si="99"/>
        <v>2.6795478835522464</v>
      </c>
      <c r="K249" s="9">
        <f t="shared" si="100"/>
        <v>0.22655499434271853</v>
      </c>
      <c r="AMI249" s="9"/>
    </row>
    <row r="250" spans="1:1023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-9.0216919645386279E-2</v>
      </c>
      <c r="D250" s="35">
        <f t="shared" si="99"/>
        <v>8.6105213949668453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-1.6403771681500585</v>
      </c>
      <c r="I250" s="35">
        <f t="shared" si="99"/>
        <v>2.6795478835522464</v>
      </c>
      <c r="K250" s="9">
        <f t="shared" si="100"/>
        <v>0.28616312752907402</v>
      </c>
      <c r="AMI250" s="9"/>
    </row>
    <row r="251" spans="1:1023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0.61234922626851418</v>
      </c>
      <c r="D251" s="35">
        <f t="shared" si="99"/>
        <v>8.6105213949668453</v>
      </c>
      <c r="E251" s="35">
        <f t="shared" si="99"/>
        <v>-1.4136437215824555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-1.8671005909905003</v>
      </c>
      <c r="I251" s="35">
        <f t="shared" si="99"/>
        <v>-0.13317832423221904</v>
      </c>
      <c r="K251" s="9">
        <f t="shared" si="100"/>
        <v>0.14004760753226747</v>
      </c>
      <c r="AMI251" s="9"/>
    </row>
    <row r="252" spans="1:1023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-3.5328939495862792E-2</v>
      </c>
      <c r="D252" s="35">
        <f t="shared" si="99"/>
        <v>8.6105213949668453</v>
      </c>
      <c r="E252" s="35">
        <f t="shared" si="99"/>
        <v>-1.4136437215824555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-1.6771732666894454</v>
      </c>
      <c r="I252" s="35">
        <f t="shared" si="99"/>
        <v>5.4922740913367125</v>
      </c>
      <c r="K252" s="9">
        <f t="shared" si="100"/>
        <v>0.29984048242730799</v>
      </c>
      <c r="AMI252" s="9"/>
    </row>
    <row r="253" spans="1:1023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-0.2987912442135755</v>
      </c>
      <c r="D253" s="35">
        <f t="shared" si="99"/>
        <v>8.6105213949668453</v>
      </c>
      <c r="E253" s="35">
        <f t="shared" si="99"/>
        <v>-1.4136437215824555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-2.3738394585100262</v>
      </c>
      <c r="I253" s="35">
        <f t="shared" si="99"/>
        <v>2.6795478835522464</v>
      </c>
      <c r="K253" s="9">
        <f t="shared" si="100"/>
        <v>0.18317830851503955</v>
      </c>
      <c r="AMI253" s="9"/>
    </row>
    <row r="254" spans="1:1023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-0.32074643627338489</v>
      </c>
      <c r="D254" s="35">
        <f t="shared" si="99"/>
        <v>8.6105213949668453</v>
      </c>
      <c r="E254" s="35">
        <f t="shared" si="99"/>
        <v>-1.4136437215824555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-2.4995266566555148</v>
      </c>
      <c r="I254" s="35">
        <f t="shared" si="99"/>
        <v>2.6795478835522464</v>
      </c>
      <c r="K254" s="9">
        <f t="shared" si="100"/>
        <v>0.17861299032687331</v>
      </c>
      <c r="AMI254" s="9"/>
    </row>
    <row r="255" spans="1:1023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-0.84767104570881013</v>
      </c>
      <c r="D255" s="35">
        <f t="shared" ref="D255:I264" si="111">D215</f>
        <v>8.6105213949668453</v>
      </c>
      <c r="E255" s="35">
        <f t="shared" si="111"/>
        <v>-1.4136437215824555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-2.937733384215806</v>
      </c>
      <c r="I255" s="35">
        <f t="shared" si="111"/>
        <v>-0.13317832423221904</v>
      </c>
      <c r="K255" s="9">
        <f t="shared" si="100"/>
        <v>6.179612128605131E-2</v>
      </c>
      <c r="AMI255" s="9"/>
    </row>
    <row r="256" spans="1:1023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-0.84767104570881013</v>
      </c>
      <c r="D256" s="35">
        <f t="shared" si="111"/>
        <v>8.6105213949668453</v>
      </c>
      <c r="E256" s="35">
        <f t="shared" si="111"/>
        <v>-3.8021361535681732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-2.9647325374587323</v>
      </c>
      <c r="I256" s="35">
        <f t="shared" si="111"/>
        <v>2.6795478835522464</v>
      </c>
      <c r="K256" s="9">
        <f t="shared" si="100"/>
        <v>7.4079195576583823E-2</v>
      </c>
      <c r="AMI256" s="9"/>
    </row>
    <row r="257" spans="1:1023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-0.13412730376500503</v>
      </c>
      <c r="D257" s="35">
        <f t="shared" si="111"/>
        <v>8.6105213949668453</v>
      </c>
      <c r="E257" s="35">
        <f t="shared" si="111"/>
        <v>-1.4136437215824555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-3.1558931548524702</v>
      </c>
      <c r="I257" s="35">
        <f t="shared" si="111"/>
        <v>5.4922740913367125</v>
      </c>
      <c r="K257" s="9">
        <f t="shared" si="100"/>
        <v>0.25106131568543516</v>
      </c>
      <c r="AMI257" s="9"/>
    </row>
    <row r="258" spans="1:1023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-0.94646940997795248</v>
      </c>
      <c r="D258" s="35">
        <f t="shared" si="111"/>
        <v>8.6105213949668453</v>
      </c>
      <c r="E258" s="35">
        <f t="shared" si="111"/>
        <v>-1.4136437215824555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-3.5152151229802566</v>
      </c>
      <c r="I258" s="35">
        <f t="shared" si="111"/>
        <v>-2.9459045320166846</v>
      </c>
      <c r="K258" s="9">
        <f t="shared" si="100"/>
        <v>-4.6089046024340094E-2</v>
      </c>
      <c r="AMI258" s="9"/>
    </row>
    <row r="259" spans="1:1023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-0.81473825761909613</v>
      </c>
      <c r="D259" s="35">
        <f t="shared" si="111"/>
        <v>8.6105213949668453</v>
      </c>
      <c r="E259" s="35">
        <f t="shared" si="111"/>
        <v>-1.4136437215824555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-3.9691958144903539</v>
      </c>
      <c r="I259" s="35">
        <f t="shared" si="111"/>
        <v>-0.13317832423221904</v>
      </c>
      <c r="K259" s="9">
        <f t="shared" si="100"/>
        <v>3.0920127402784985E-2</v>
      </c>
      <c r="AMI259" s="9"/>
    </row>
    <row r="260" spans="1:1023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-0.68300710526023978</v>
      </c>
      <c r="D260" s="35">
        <f t="shared" si="111"/>
        <v>8.6105213949668453</v>
      </c>
      <c r="E260" s="35">
        <f t="shared" si="111"/>
        <v>-1.4136437215824555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-3.7402849245624044</v>
      </c>
      <c r="I260" s="35">
        <f t="shared" si="111"/>
        <v>5.4922740913367125</v>
      </c>
      <c r="K260" s="9">
        <f t="shared" si="100"/>
        <v>0.21601890470197294</v>
      </c>
      <c r="AMI260" s="9"/>
    </row>
    <row r="261" spans="1:1023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-0.44149999260233652</v>
      </c>
      <c r="D261" s="35">
        <f t="shared" si="111"/>
        <v>8.6105213949668453</v>
      </c>
      <c r="E261" s="35">
        <f t="shared" si="111"/>
        <v>-1.4136437215824555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-3.519714993249718</v>
      </c>
      <c r="I261" s="35">
        <f t="shared" si="111"/>
        <v>8.3050002991211773</v>
      </c>
      <c r="K261" s="9">
        <f t="shared" si="100"/>
        <v>0.31728060079829495</v>
      </c>
      <c r="AMI261" s="9"/>
    </row>
    <row r="262" spans="1:1023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-0.17803768788462382</v>
      </c>
      <c r="D262" s="35">
        <f t="shared" si="111"/>
        <v>8.6105213949668453</v>
      </c>
      <c r="E262" s="35">
        <f t="shared" si="111"/>
        <v>-1.4136437215824555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-1.3683418562526515</v>
      </c>
      <c r="I262" s="35">
        <f t="shared" si="111"/>
        <v>5.4922740913367125</v>
      </c>
      <c r="K262" s="9">
        <f t="shared" si="100"/>
        <v>0.30497723759267698</v>
      </c>
      <c r="AMI262" s="9"/>
    </row>
    <row r="263" spans="1:1023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0.33790932552089686</v>
      </c>
      <c r="D263" s="35">
        <f t="shared" si="111"/>
        <v>8.6105213949668453</v>
      </c>
      <c r="E263" s="35">
        <f t="shared" si="111"/>
        <v>-1.4136437215824555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-1.7314382140478237</v>
      </c>
      <c r="I263" s="35">
        <f t="shared" si="111"/>
        <v>5.4922740913367125</v>
      </c>
      <c r="K263" s="9">
        <f t="shared" si="100"/>
        <v>0.30970360294859373</v>
      </c>
      <c r="AMI263" s="9"/>
    </row>
    <row r="264" spans="1:1023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1.9559040653660681E-2</v>
      </c>
      <c r="D264" s="35">
        <f t="shared" si="111"/>
        <v>8.6105213949668453</v>
      </c>
      <c r="E264" s="35">
        <f t="shared" si="111"/>
        <v>-1.4136437215824555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-1.3683418562526515</v>
      </c>
      <c r="I264" s="35">
        <f t="shared" si="111"/>
        <v>8.3050002991211773</v>
      </c>
      <c r="K264" s="9">
        <f t="shared" si="100"/>
        <v>0.39806081632869267</v>
      </c>
      <c r="AMI264" s="9"/>
    </row>
    <row r="265" spans="1:1023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0.37084211361061092</v>
      </c>
      <c r="D265" s="35">
        <f t="shared" ref="D265:I274" si="122">D225</f>
        <v>8.6105213949668453</v>
      </c>
      <c r="E265" s="35">
        <f t="shared" si="122"/>
        <v>-1.4136437215824555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-1.3207845361874972</v>
      </c>
      <c r="I265" s="35">
        <f t="shared" si="122"/>
        <v>2.6795478835522464</v>
      </c>
      <c r="K265" s="9">
        <f t="shared" si="100"/>
        <v>0.23644634438846923</v>
      </c>
      <c r="AMI265" s="9"/>
    </row>
    <row r="266" spans="1:1023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0.53550605405918128</v>
      </c>
      <c r="D266" s="35">
        <f t="shared" si="122"/>
        <v>8.6105213949668453</v>
      </c>
      <c r="E266" s="35">
        <f t="shared" si="122"/>
        <v>-1.4136437215824555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-1.2269437519289275</v>
      </c>
      <c r="I266" s="35">
        <f t="shared" si="122"/>
        <v>-0.13317832423221904</v>
      </c>
      <c r="K266" s="9">
        <f t="shared" si="100"/>
        <v>0.15746608826362926</v>
      </c>
      <c r="AMI266" s="9"/>
    </row>
    <row r="267" spans="1:1023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-1.3373747436053405E-2</v>
      </c>
      <c r="D267" s="35">
        <f t="shared" si="122"/>
        <v>8.6105213949668453</v>
      </c>
      <c r="E267" s="35">
        <f t="shared" si="122"/>
        <v>-1.4136437215824555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-0.70967727919268198</v>
      </c>
      <c r="I267" s="35">
        <f t="shared" si="122"/>
        <v>5.4922740913367125</v>
      </c>
      <c r="K267" s="9">
        <f t="shared" si="100"/>
        <v>0.33043575699615685</v>
      </c>
      <c r="AMI267" s="9"/>
    </row>
    <row r="268" spans="1:1023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-0.22194807200424257</v>
      </c>
      <c r="D268" s="35">
        <f t="shared" si="122"/>
        <v>8.6105213949668453</v>
      </c>
      <c r="E268" s="35">
        <f t="shared" si="122"/>
        <v>-1.4136437215824555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-0.45308120712393213</v>
      </c>
      <c r="I268" s="35">
        <f t="shared" si="122"/>
        <v>5.4922740913367125</v>
      </c>
      <c r="K268" s="9">
        <f t="shared" si="100"/>
        <v>0.33192065951627309</v>
      </c>
      <c r="AMI268" s="9"/>
    </row>
    <row r="269" spans="1:1023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-2.4351343465958099E-2</v>
      </c>
      <c r="D269" s="35">
        <f t="shared" si="122"/>
        <v>8.6105213949668453</v>
      </c>
      <c r="E269" s="35">
        <f t="shared" si="122"/>
        <v>-1.4136437215824555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-0.3188537235336058</v>
      </c>
      <c r="I269" s="35">
        <f t="shared" si="122"/>
        <v>5.4922740913367125</v>
      </c>
      <c r="K269" s="9">
        <f t="shared" si="100"/>
        <v>0.34218114845036751</v>
      </c>
      <c r="AMI269" s="9"/>
    </row>
    <row r="270" spans="1:1023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0.20617817316204048</v>
      </c>
      <c r="D270" s="35">
        <f t="shared" si="122"/>
        <v>8.6105213949668453</v>
      </c>
      <c r="E270" s="35">
        <f t="shared" si="122"/>
        <v>-1.4136437215824555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-2.1603063745177988</v>
      </c>
      <c r="I270" s="35">
        <f t="shared" si="122"/>
        <v>2.6795478835522464</v>
      </c>
      <c r="K270" s="9">
        <f t="shared" si="100"/>
        <v>0.20539545450662414</v>
      </c>
      <c r="AMI270" s="9"/>
    </row>
    <row r="271" spans="1:1023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-0.15608249582481445</v>
      </c>
      <c r="D271" s="35">
        <f t="shared" si="122"/>
        <v>8.6105213949668453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-2.7437867038813035</v>
      </c>
      <c r="I271" s="35">
        <f t="shared" si="122"/>
        <v>5.4922740913367125</v>
      </c>
      <c r="K271" s="9">
        <f t="shared" si="100"/>
        <v>0.33698103401867802</v>
      </c>
      <c r="AMI271" s="9"/>
    </row>
    <row r="272" spans="1:1023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0.6452820143582283</v>
      </c>
      <c r="D272" s="35">
        <f t="shared" si="122"/>
        <v>8.6105213949668453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-2.0068328351390283</v>
      </c>
      <c r="I272" s="35">
        <f t="shared" si="122"/>
        <v>5.4922740913367125</v>
      </c>
      <c r="K272" s="9">
        <f t="shared" si="100"/>
        <v>0.38454808345978247</v>
      </c>
      <c r="AMI272" s="9"/>
    </row>
    <row r="273" spans="1:1023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1.3588257563020336</v>
      </c>
      <c r="D273" s="35">
        <f t="shared" si="122"/>
        <v>8.6105213949668453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-2.3487020222996202</v>
      </c>
      <c r="I273" s="35">
        <f t="shared" si="122"/>
        <v>-2.9459045320166846</v>
      </c>
      <c r="K273" s="9">
        <f t="shared" si="100"/>
        <v>0.13512000465427282</v>
      </c>
      <c r="AMI273" s="9"/>
    </row>
    <row r="274" spans="1:1023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-0.18901528391452854</v>
      </c>
      <c r="D274" s="35">
        <f t="shared" si="122"/>
        <v>8.6105213949668453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-0.43855942453939889</v>
      </c>
      <c r="I274" s="35">
        <f t="shared" si="122"/>
        <v>-2.9459045320166846</v>
      </c>
      <c r="K274" s="9">
        <f t="shared" si="100"/>
        <v>0.14632289759006931</v>
      </c>
      <c r="AMI274" s="9"/>
    </row>
    <row r="275" spans="1:1023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9.6402212862993553E-2</v>
      </c>
      <c r="D275" s="35">
        <f t="shared" ref="D275:I276" si="133">D235</f>
        <v>8.6105213949668453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0.69066870466421204</v>
      </c>
      <c r="I275" s="35">
        <f t="shared" si="133"/>
        <v>2.6795478835522464</v>
      </c>
      <c r="K275" s="9">
        <f t="shared" si="100"/>
        <v>0.36401300400782016</v>
      </c>
      <c r="AMI275" s="9"/>
    </row>
    <row r="276" spans="1:1023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-2.4351343465958099E-2</v>
      </c>
      <c r="D276" s="35">
        <f t="shared" si="133"/>
        <v>8.6105213949668453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0.54553144029283807</v>
      </c>
      <c r="I276" s="35">
        <f t="shared" si="133"/>
        <v>-2.9459045320166846</v>
      </c>
      <c r="K276" s="45">
        <f t="shared" si="100"/>
        <v>0.18184407276882025</v>
      </c>
      <c r="AMI276" s="9"/>
    </row>
    <row r="277" spans="1:1023" x14ac:dyDescent="0.15">
      <c r="AMI277" s="9"/>
    </row>
    <row r="278" spans="1:1023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3" x14ac:dyDescent="0.15">
      <c r="AMI279" s="9"/>
    </row>
    <row r="280" spans="1:1023" ht="37.75" customHeight="1" x14ac:dyDescent="0.15">
      <c r="B280" s="46" t="s">
        <v>96</v>
      </c>
      <c r="C280" s="50" t="str">
        <f t="shared" ref="C280:C312" si="135">K244</f>
        <v>USA-FRN BRI</v>
      </c>
      <c r="D280" s="46" t="s">
        <v>115</v>
      </c>
      <c r="AMI280" s="9"/>
    </row>
    <row r="281" spans="1:1023" x14ac:dyDescent="0.15">
      <c r="B281" s="35">
        <v>1992</v>
      </c>
      <c r="C281" s="35">
        <f t="shared" si="135"/>
        <v>0.27997850345799413</v>
      </c>
      <c r="D281" s="35" cm="1">
        <f t="array" ref="D281:D312">TREND(C281:C312,B281:B312)</f>
        <v>0.204272216082515</v>
      </c>
      <c r="AMI281" s="9"/>
    </row>
    <row r="282" spans="1:1023" x14ac:dyDescent="0.15">
      <c r="B282" s="35">
        <v>1993</v>
      </c>
      <c r="C282" s="35">
        <f t="shared" si="135"/>
        <v>0.28554115979460981</v>
      </c>
      <c r="D282" s="35">
        <v>0.20615357614347074</v>
      </c>
      <c r="AMI282" s="9"/>
    </row>
    <row r="283" spans="1:1023" x14ac:dyDescent="0.15">
      <c r="B283" s="35">
        <v>1994</v>
      </c>
      <c r="C283" s="35">
        <f t="shared" si="135"/>
        <v>0.21161341172402542</v>
      </c>
      <c r="D283" s="35">
        <v>0.20803493620442648</v>
      </c>
      <c r="AMI283" s="9"/>
    </row>
    <row r="284" spans="1:1023" x14ac:dyDescent="0.15">
      <c r="B284" s="35">
        <v>1995</v>
      </c>
      <c r="C284" s="35">
        <f t="shared" si="135"/>
        <v>0.30785149430700459</v>
      </c>
      <c r="D284" s="35">
        <v>0.20991629626538266</v>
      </c>
      <c r="AMI284" s="9"/>
    </row>
    <row r="285" spans="1:1023" x14ac:dyDescent="0.15">
      <c r="B285" s="35">
        <v>1996</v>
      </c>
      <c r="C285" s="35">
        <f t="shared" si="135"/>
        <v>0.22655499434271853</v>
      </c>
      <c r="D285" s="35">
        <v>0.2117976563263384</v>
      </c>
      <c r="AMI285" s="9"/>
    </row>
    <row r="286" spans="1:1023" x14ac:dyDescent="0.15">
      <c r="B286" s="35">
        <v>1997</v>
      </c>
      <c r="C286" s="35">
        <f t="shared" si="135"/>
        <v>0.28616312752907402</v>
      </c>
      <c r="D286" s="35">
        <v>0.21367901638729458</v>
      </c>
      <c r="AMI286" s="9"/>
    </row>
    <row r="287" spans="1:1023" x14ac:dyDescent="0.15">
      <c r="B287" s="35">
        <v>1998</v>
      </c>
      <c r="C287" s="35">
        <f t="shared" si="135"/>
        <v>0.14004760753226747</v>
      </c>
      <c r="D287" s="35">
        <v>0.21556037644825032</v>
      </c>
      <c r="AMI287" s="9"/>
    </row>
    <row r="288" spans="1:1023" x14ac:dyDescent="0.15">
      <c r="B288" s="35">
        <v>1999</v>
      </c>
      <c r="C288" s="35">
        <f t="shared" si="135"/>
        <v>0.29984048242730799</v>
      </c>
      <c r="D288" s="35">
        <v>0.21744173650920606</v>
      </c>
      <c r="AMI288" s="9"/>
    </row>
    <row r="289" spans="2:1023" x14ac:dyDescent="0.15">
      <c r="B289" s="35">
        <v>2000</v>
      </c>
      <c r="C289" s="35">
        <f t="shared" si="135"/>
        <v>0.18317830851503955</v>
      </c>
      <c r="D289" s="35">
        <v>0.21932309657016225</v>
      </c>
      <c r="AMI289" s="9"/>
    </row>
    <row r="290" spans="2:1023" x14ac:dyDescent="0.15">
      <c r="B290" s="35">
        <v>2001</v>
      </c>
      <c r="C290" s="35">
        <f t="shared" si="135"/>
        <v>0.17861299032687331</v>
      </c>
      <c r="D290" s="35">
        <v>0.22120445663111798</v>
      </c>
      <c r="AMI290" s="9"/>
    </row>
    <row r="291" spans="2:1023" x14ac:dyDescent="0.15">
      <c r="B291" s="35">
        <v>2002</v>
      </c>
      <c r="C291" s="35">
        <f t="shared" si="135"/>
        <v>6.179612128605131E-2</v>
      </c>
      <c r="D291" s="35">
        <v>0.22308581669207417</v>
      </c>
      <c r="AMI291" s="9"/>
    </row>
    <row r="292" spans="2:1023" x14ac:dyDescent="0.15">
      <c r="B292" s="35">
        <v>2003</v>
      </c>
      <c r="C292" s="35">
        <f t="shared" si="135"/>
        <v>7.4079195576583823E-2</v>
      </c>
      <c r="D292" s="35">
        <v>0.22496717675302991</v>
      </c>
      <c r="AMI292" s="9"/>
    </row>
    <row r="293" spans="2:1023" x14ac:dyDescent="0.15">
      <c r="B293" s="35">
        <v>2004</v>
      </c>
      <c r="C293" s="35">
        <f t="shared" si="135"/>
        <v>0.25106131568543516</v>
      </c>
      <c r="D293" s="35">
        <v>0.22684853681398609</v>
      </c>
      <c r="AMI293" s="9"/>
    </row>
    <row r="294" spans="2:1023" x14ac:dyDescent="0.15">
      <c r="B294" s="35">
        <v>2005</v>
      </c>
      <c r="C294" s="35">
        <f t="shared" si="135"/>
        <v>-4.6089046024340094E-2</v>
      </c>
      <c r="D294" s="35">
        <v>0.22872989687494183</v>
      </c>
      <c r="AMI294" s="9"/>
    </row>
    <row r="295" spans="2:1023" x14ac:dyDescent="0.15">
      <c r="B295" s="35">
        <v>2006</v>
      </c>
      <c r="C295" s="35">
        <f t="shared" si="135"/>
        <v>3.0920127402784985E-2</v>
      </c>
      <c r="D295" s="35">
        <v>0.23061125693589757</v>
      </c>
      <c r="AMI295" s="9"/>
    </row>
    <row r="296" spans="2:1023" x14ac:dyDescent="0.15">
      <c r="B296" s="35">
        <v>2007</v>
      </c>
      <c r="C296" s="35">
        <f t="shared" si="135"/>
        <v>0.21601890470197294</v>
      </c>
      <c r="D296" s="35">
        <v>0.23249261699685375</v>
      </c>
      <c r="AMI296" s="9"/>
    </row>
    <row r="297" spans="2:1023" x14ac:dyDescent="0.15">
      <c r="B297" s="35">
        <v>2008</v>
      </c>
      <c r="C297" s="35">
        <f t="shared" si="135"/>
        <v>0.31728060079829495</v>
      </c>
      <c r="D297" s="35">
        <v>0.23437397705780949</v>
      </c>
      <c r="AMI297" s="9"/>
    </row>
    <row r="298" spans="2:1023" x14ac:dyDescent="0.15">
      <c r="B298" s="35">
        <v>2009</v>
      </c>
      <c r="C298" s="35">
        <f t="shared" si="135"/>
        <v>0.30497723759267698</v>
      </c>
      <c r="D298" s="35">
        <v>0.23625533711876567</v>
      </c>
      <c r="AMI298" s="9"/>
    </row>
    <row r="299" spans="2:1023" x14ac:dyDescent="0.15">
      <c r="B299" s="35">
        <v>2010</v>
      </c>
      <c r="C299" s="35">
        <f t="shared" si="135"/>
        <v>0.30970360294859373</v>
      </c>
      <c r="D299" s="35">
        <v>0.23813669717972141</v>
      </c>
      <c r="AMI299" s="9"/>
    </row>
    <row r="300" spans="2:1023" x14ac:dyDescent="0.15">
      <c r="B300" s="35">
        <v>2011</v>
      </c>
      <c r="C300" s="35">
        <f t="shared" si="135"/>
        <v>0.39806081632869267</v>
      </c>
      <c r="D300" s="35">
        <v>0.2400180572406776</v>
      </c>
      <c r="AMI300" s="9"/>
    </row>
    <row r="301" spans="2:1023" x14ac:dyDescent="0.15">
      <c r="B301" s="35">
        <v>2012</v>
      </c>
      <c r="C301" s="35">
        <f t="shared" si="135"/>
        <v>0.23644634438846923</v>
      </c>
      <c r="D301" s="35">
        <v>0.24189941730163333</v>
      </c>
      <c r="AMI301" s="9"/>
    </row>
    <row r="302" spans="2:1023" x14ac:dyDescent="0.15">
      <c r="B302" s="35">
        <v>2013</v>
      </c>
      <c r="C302" s="35">
        <f t="shared" si="135"/>
        <v>0.15746608826362926</v>
      </c>
      <c r="D302" s="35">
        <v>0.24378077736258907</v>
      </c>
      <c r="AMI302" s="9"/>
    </row>
    <row r="303" spans="2:1023" x14ac:dyDescent="0.15">
      <c r="B303" s="35">
        <v>2014</v>
      </c>
      <c r="C303" s="35">
        <f t="shared" si="135"/>
        <v>0.33043575699615685</v>
      </c>
      <c r="D303" s="35">
        <v>0.24566213742354526</v>
      </c>
      <c r="AMI303" s="9"/>
    </row>
    <row r="304" spans="2:1023" x14ac:dyDescent="0.15">
      <c r="B304" s="35">
        <v>2015</v>
      </c>
      <c r="C304" s="35">
        <f t="shared" si="135"/>
        <v>0.33192065951627309</v>
      </c>
      <c r="D304" s="35">
        <v>0.247543497484501</v>
      </c>
      <c r="AMI304" s="9"/>
    </row>
    <row r="305" spans="2:1023" x14ac:dyDescent="0.15">
      <c r="B305" s="35">
        <v>2016</v>
      </c>
      <c r="C305" s="35">
        <f t="shared" si="135"/>
        <v>0.34218114845036751</v>
      </c>
      <c r="D305" s="35">
        <v>0.24942485754545718</v>
      </c>
      <c r="AMI305" s="9"/>
    </row>
    <row r="306" spans="2:1023" x14ac:dyDescent="0.15">
      <c r="B306" s="35">
        <v>2017</v>
      </c>
      <c r="C306" s="35">
        <f t="shared" si="135"/>
        <v>0.20539545450662414</v>
      </c>
      <c r="D306" s="35">
        <v>0.25130621760641292</v>
      </c>
      <c r="AMI306" s="9"/>
    </row>
    <row r="307" spans="2:1023" x14ac:dyDescent="0.15">
      <c r="B307" s="35">
        <v>2018</v>
      </c>
      <c r="C307" s="35">
        <f t="shared" si="135"/>
        <v>0.33698103401867802</v>
      </c>
      <c r="D307" s="35">
        <v>0.25318757766736866</v>
      </c>
      <c r="AMI307" s="9"/>
    </row>
    <row r="308" spans="2:1023" x14ac:dyDescent="0.15">
      <c r="B308" s="35">
        <v>2019</v>
      </c>
      <c r="C308" s="35">
        <f t="shared" si="135"/>
        <v>0.38454808345978247</v>
      </c>
      <c r="D308" s="35">
        <v>0.25506893772832484</v>
      </c>
      <c r="AMI308" s="9"/>
    </row>
    <row r="309" spans="2:1023" x14ac:dyDescent="0.15">
      <c r="B309" s="35">
        <v>2020</v>
      </c>
      <c r="C309" s="35">
        <f t="shared" si="135"/>
        <v>0.13512000465427282</v>
      </c>
      <c r="D309" s="35">
        <v>0.25695029778928058</v>
      </c>
      <c r="AMI309" s="9"/>
    </row>
    <row r="310" spans="2:1023" x14ac:dyDescent="0.15">
      <c r="B310" s="35">
        <v>2021</v>
      </c>
      <c r="C310" s="35">
        <f t="shared" si="135"/>
        <v>0.14632289759006931</v>
      </c>
      <c r="D310" s="35">
        <v>0.25883165785023676</v>
      </c>
      <c r="AMI310" s="9"/>
    </row>
    <row r="311" spans="2:1023" x14ac:dyDescent="0.15">
      <c r="B311" s="35">
        <v>2022</v>
      </c>
      <c r="C311" s="35">
        <f t="shared" si="135"/>
        <v>0.36401300400782016</v>
      </c>
      <c r="D311" s="35">
        <v>0.2607130179111925</v>
      </c>
      <c r="AMI311" s="9"/>
    </row>
    <row r="312" spans="2:1023" x14ac:dyDescent="0.15">
      <c r="B312" s="35">
        <v>2023</v>
      </c>
      <c r="C312" s="35">
        <f t="shared" si="135"/>
        <v>0.18184407276882025</v>
      </c>
      <c r="D312" s="35">
        <v>0.26259437797214868</v>
      </c>
      <c r="AMI312" s="9"/>
    </row>
    <row r="313" spans="2:1023" x14ac:dyDescent="0.15">
      <c r="AMI313" s="9"/>
    </row>
    <row r="314" spans="2:1023" x14ac:dyDescent="0.15">
      <c r="AMI314" s="9"/>
    </row>
  </sheetData>
  <mergeCells count="3">
    <mergeCell ref="A1:N1"/>
    <mergeCell ref="B2:L2"/>
    <mergeCell ref="M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85CA-B048-4566-9204-05EC57357730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30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660</v>
      </c>
      <c r="D7" s="77">
        <v>650</v>
      </c>
      <c r="E7" s="77">
        <v>10</v>
      </c>
      <c r="F7" s="78">
        <v>0</v>
      </c>
      <c r="G7" s="20">
        <v>1</v>
      </c>
      <c r="H7" s="20">
        <v>0</v>
      </c>
      <c r="I7" s="20">
        <v>0</v>
      </c>
      <c r="J7" s="20">
        <v>0</v>
      </c>
      <c r="K7" s="21">
        <v>0.594594595</v>
      </c>
      <c r="L7" s="20">
        <f t="shared" ref="L7:L38" si="0">M7+N7</f>
        <v>2</v>
      </c>
      <c r="M7" s="22">
        <v>1</v>
      </c>
      <c r="N7" s="22">
        <v>1</v>
      </c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597</v>
      </c>
      <c r="D8" s="77">
        <v>524</v>
      </c>
      <c r="E8" s="77">
        <v>73</v>
      </c>
      <c r="F8" s="78">
        <v>0</v>
      </c>
      <c r="G8" s="20">
        <v>1</v>
      </c>
      <c r="H8" s="20">
        <v>0</v>
      </c>
      <c r="I8" s="20">
        <v>0</v>
      </c>
      <c r="J8" s="20">
        <v>0</v>
      </c>
      <c r="K8" s="21">
        <v>0.6328125</v>
      </c>
      <c r="L8" s="20">
        <f t="shared" si="0"/>
        <v>2</v>
      </c>
      <c r="M8" s="22"/>
      <c r="N8" s="22">
        <v>2</v>
      </c>
      <c r="P8"/>
    </row>
    <row r="9" spans="1:16" x14ac:dyDescent="0.15">
      <c r="A9" s="20">
        <v>1994</v>
      </c>
      <c r="B9" s="20">
        <v>0</v>
      </c>
      <c r="C9" s="20">
        <f t="shared" si="1"/>
        <v>388</v>
      </c>
      <c r="D9" s="77">
        <v>383</v>
      </c>
      <c r="E9" s="77">
        <v>5</v>
      </c>
      <c r="F9" s="78">
        <v>0</v>
      </c>
      <c r="G9" s="20">
        <v>1</v>
      </c>
      <c r="H9" s="20">
        <v>0</v>
      </c>
      <c r="I9" s="20">
        <v>0</v>
      </c>
      <c r="J9" s="20">
        <v>0</v>
      </c>
      <c r="K9" s="21">
        <v>0.63235294099999995</v>
      </c>
      <c r="L9" s="20">
        <f t="shared" si="0"/>
        <v>2</v>
      </c>
      <c r="M9" s="22">
        <v>1</v>
      </c>
      <c r="N9" s="22">
        <v>1</v>
      </c>
      <c r="P9"/>
    </row>
    <row r="10" spans="1:16" x14ac:dyDescent="0.15">
      <c r="A10" s="20">
        <v>1995</v>
      </c>
      <c r="B10" s="20">
        <v>0</v>
      </c>
      <c r="C10" s="20">
        <f t="shared" si="1"/>
        <v>189</v>
      </c>
      <c r="D10" s="77">
        <v>189</v>
      </c>
      <c r="E10" s="77"/>
      <c r="F10" s="78">
        <v>0</v>
      </c>
      <c r="G10" s="20">
        <v>1</v>
      </c>
      <c r="H10" s="20">
        <v>0</v>
      </c>
      <c r="I10" s="20">
        <v>0</v>
      </c>
      <c r="J10" s="20">
        <v>0</v>
      </c>
      <c r="K10" s="21">
        <v>0.55000000000000004</v>
      </c>
      <c r="L10" s="20">
        <f t="shared" si="0"/>
        <v>2</v>
      </c>
      <c r="M10" s="22">
        <v>1</v>
      </c>
      <c r="N10" s="22">
        <v>1</v>
      </c>
      <c r="P10"/>
    </row>
    <row r="11" spans="1:16" x14ac:dyDescent="0.15">
      <c r="A11" s="20">
        <v>1996</v>
      </c>
      <c r="B11" s="20">
        <v>0</v>
      </c>
      <c r="C11" s="20">
        <f t="shared" si="1"/>
        <v>164</v>
      </c>
      <c r="D11" s="77">
        <v>164</v>
      </c>
      <c r="E11" s="77"/>
      <c r="F11" s="78">
        <v>0</v>
      </c>
      <c r="G11" s="20">
        <v>1</v>
      </c>
      <c r="H11" s="20">
        <v>0</v>
      </c>
      <c r="I11" s="20">
        <v>0</v>
      </c>
      <c r="J11" s="20">
        <v>0</v>
      </c>
      <c r="K11" s="21">
        <v>0.65131578899999998</v>
      </c>
      <c r="L11" s="20">
        <f t="shared" si="0"/>
        <v>1</v>
      </c>
      <c r="M11" s="22"/>
      <c r="N11" s="22">
        <v>1</v>
      </c>
      <c r="P11"/>
    </row>
    <row r="12" spans="1:16" x14ac:dyDescent="0.15">
      <c r="A12" s="20">
        <v>1997</v>
      </c>
      <c r="B12" s="20">
        <v>0</v>
      </c>
      <c r="C12" s="20">
        <f t="shared" si="1"/>
        <v>60</v>
      </c>
      <c r="D12" s="77">
        <v>60</v>
      </c>
      <c r="E12" s="77"/>
      <c r="F12" s="78">
        <v>0</v>
      </c>
      <c r="G12" s="20">
        <v>1</v>
      </c>
      <c r="H12" s="20">
        <v>0</v>
      </c>
      <c r="I12" s="20">
        <v>0</v>
      </c>
      <c r="J12" s="20">
        <v>0</v>
      </c>
      <c r="K12" s="21">
        <v>0.60273972600000003</v>
      </c>
      <c r="L12" s="20">
        <f t="shared" si="0"/>
        <v>2</v>
      </c>
      <c r="M12" s="22"/>
      <c r="N12" s="22">
        <v>2</v>
      </c>
      <c r="P12"/>
    </row>
    <row r="13" spans="1:16" x14ac:dyDescent="0.15">
      <c r="A13" s="20">
        <v>1998</v>
      </c>
      <c r="B13" s="20">
        <v>0</v>
      </c>
      <c r="C13" s="20">
        <f t="shared" si="1"/>
        <v>618</v>
      </c>
      <c r="D13" s="77">
        <v>618</v>
      </c>
      <c r="E13" s="77"/>
      <c r="F13" s="78">
        <v>0</v>
      </c>
      <c r="G13" s="20">
        <v>1</v>
      </c>
      <c r="H13" s="20">
        <v>0</v>
      </c>
      <c r="I13" s="20">
        <v>0</v>
      </c>
      <c r="J13" s="20">
        <v>0</v>
      </c>
      <c r="K13" s="21">
        <v>0.55555555599999995</v>
      </c>
      <c r="L13" s="20">
        <f t="shared" si="0"/>
        <v>2</v>
      </c>
      <c r="M13" s="22">
        <v>1</v>
      </c>
      <c r="N13" s="22">
        <v>1</v>
      </c>
      <c r="P13"/>
    </row>
    <row r="14" spans="1:16" x14ac:dyDescent="0.15">
      <c r="A14" s="20">
        <v>1999</v>
      </c>
      <c r="B14" s="20">
        <v>0</v>
      </c>
      <c r="C14" s="20">
        <f t="shared" si="1"/>
        <v>93</v>
      </c>
      <c r="D14" s="77">
        <v>75</v>
      </c>
      <c r="E14" s="77">
        <v>18</v>
      </c>
      <c r="F14" s="78">
        <v>0</v>
      </c>
      <c r="G14" s="20">
        <v>1</v>
      </c>
      <c r="H14" s="20">
        <v>0</v>
      </c>
      <c r="I14" s="20">
        <v>0</v>
      </c>
      <c r="J14" s="20">
        <v>0</v>
      </c>
      <c r="K14" s="21">
        <v>0.59285714300000003</v>
      </c>
      <c r="L14" s="20">
        <f t="shared" si="0"/>
        <v>4</v>
      </c>
      <c r="M14" s="22">
        <v>2</v>
      </c>
      <c r="N14" s="22">
        <v>2</v>
      </c>
      <c r="P14"/>
    </row>
    <row r="15" spans="1:16" x14ac:dyDescent="0.15">
      <c r="A15" s="20">
        <v>2000</v>
      </c>
      <c r="B15" s="20">
        <v>0</v>
      </c>
      <c r="C15" s="20">
        <f t="shared" si="1"/>
        <v>73</v>
      </c>
      <c r="D15" s="77">
        <v>73</v>
      </c>
      <c r="E15" s="77"/>
      <c r="F15" s="78">
        <v>0</v>
      </c>
      <c r="G15" s="20">
        <v>1</v>
      </c>
      <c r="H15" s="20">
        <v>0</v>
      </c>
      <c r="I15" s="20">
        <v>0</v>
      </c>
      <c r="J15" s="20">
        <v>0</v>
      </c>
      <c r="K15" s="21">
        <v>0.56617647100000001</v>
      </c>
      <c r="L15" s="20">
        <f t="shared" si="0"/>
        <v>2</v>
      </c>
      <c r="M15" s="22">
        <v>1</v>
      </c>
      <c r="N15" s="22">
        <v>1</v>
      </c>
      <c r="P15"/>
    </row>
    <row r="16" spans="1:16" x14ac:dyDescent="0.15">
      <c r="A16" s="20">
        <v>2001</v>
      </c>
      <c r="B16" s="20">
        <v>0</v>
      </c>
      <c r="C16" s="20">
        <f t="shared" si="1"/>
        <v>99</v>
      </c>
      <c r="D16" s="77">
        <v>99</v>
      </c>
      <c r="E16" s="77"/>
      <c r="F16" s="78">
        <v>0</v>
      </c>
      <c r="G16" s="20">
        <v>1</v>
      </c>
      <c r="H16" s="20">
        <v>0</v>
      </c>
      <c r="I16" s="20">
        <v>0</v>
      </c>
      <c r="J16" s="20">
        <v>0</v>
      </c>
      <c r="K16" s="21">
        <v>0.52941176499999998</v>
      </c>
      <c r="L16" s="20">
        <f t="shared" si="0"/>
        <v>2</v>
      </c>
      <c r="M16" s="22"/>
      <c r="N16" s="22">
        <v>2</v>
      </c>
      <c r="P16"/>
    </row>
    <row r="17" spans="1:16" x14ac:dyDescent="0.15">
      <c r="A17" s="20">
        <v>2002</v>
      </c>
      <c r="B17" s="20">
        <v>0</v>
      </c>
      <c r="C17" s="20">
        <f t="shared" si="1"/>
        <v>42</v>
      </c>
      <c r="D17" s="77">
        <v>42</v>
      </c>
      <c r="E17" s="77"/>
      <c r="F17" s="78">
        <v>0</v>
      </c>
      <c r="G17" s="20">
        <v>1</v>
      </c>
      <c r="H17" s="20">
        <v>0</v>
      </c>
      <c r="I17" s="20">
        <v>0</v>
      </c>
      <c r="J17" s="20">
        <v>0</v>
      </c>
      <c r="K17" s="21">
        <v>0.45945945900000001</v>
      </c>
      <c r="L17" s="20">
        <f t="shared" si="0"/>
        <v>2</v>
      </c>
      <c r="M17" s="22">
        <v>1</v>
      </c>
      <c r="N17" s="22">
        <v>1</v>
      </c>
      <c r="P17"/>
    </row>
    <row r="18" spans="1:16" x14ac:dyDescent="0.15">
      <c r="A18" s="20">
        <v>2003</v>
      </c>
      <c r="B18" s="20">
        <v>0</v>
      </c>
      <c r="C18" s="20">
        <f t="shared" si="1"/>
        <v>22</v>
      </c>
      <c r="D18" s="77">
        <v>22</v>
      </c>
      <c r="E18" s="77"/>
      <c r="F18" s="78">
        <v>0</v>
      </c>
      <c r="G18" s="20">
        <v>1</v>
      </c>
      <c r="H18" s="20">
        <v>0</v>
      </c>
      <c r="I18" s="20">
        <v>0</v>
      </c>
      <c r="J18" s="20">
        <v>0</v>
      </c>
      <c r="K18" s="21">
        <v>0.52597402599999998</v>
      </c>
      <c r="L18" s="20">
        <f t="shared" si="0"/>
        <v>2</v>
      </c>
      <c r="M18" s="22"/>
      <c r="N18" s="22">
        <v>2</v>
      </c>
      <c r="P18"/>
    </row>
    <row r="19" spans="1:16" x14ac:dyDescent="0.15">
      <c r="A19" s="20">
        <v>2004</v>
      </c>
      <c r="B19" s="20">
        <v>0</v>
      </c>
      <c r="C19" s="20">
        <f t="shared" si="1"/>
        <v>88</v>
      </c>
      <c r="D19" s="77">
        <v>88</v>
      </c>
      <c r="E19" s="77"/>
      <c r="F19" s="78">
        <v>0</v>
      </c>
      <c r="G19" s="20">
        <v>1</v>
      </c>
      <c r="H19" s="20">
        <v>0</v>
      </c>
      <c r="I19" s="20">
        <v>0</v>
      </c>
      <c r="J19" s="20">
        <v>0</v>
      </c>
      <c r="K19" s="21">
        <v>0.46527777799999998</v>
      </c>
      <c r="L19" s="20">
        <f t="shared" si="0"/>
        <v>2</v>
      </c>
      <c r="M19" s="22"/>
      <c r="N19" s="22">
        <v>2</v>
      </c>
      <c r="P19"/>
    </row>
    <row r="20" spans="1:16" x14ac:dyDescent="0.15">
      <c r="A20" s="20">
        <v>2005</v>
      </c>
      <c r="B20" s="20">
        <v>0</v>
      </c>
      <c r="C20" s="20">
        <f t="shared" si="1"/>
        <v>51</v>
      </c>
      <c r="D20" s="77">
        <v>51</v>
      </c>
      <c r="E20" s="77"/>
      <c r="F20" s="78">
        <v>0</v>
      </c>
      <c r="G20" s="20">
        <v>1</v>
      </c>
      <c r="H20" s="20">
        <v>0</v>
      </c>
      <c r="I20" s="20">
        <v>0</v>
      </c>
      <c r="J20" s="20">
        <v>0</v>
      </c>
      <c r="K20" s="21">
        <v>0.43918918899999998</v>
      </c>
      <c r="L20" s="20">
        <f t="shared" si="0"/>
        <v>2</v>
      </c>
      <c r="M20" s="22">
        <v>1</v>
      </c>
      <c r="N20" s="22">
        <v>1</v>
      </c>
      <c r="P20"/>
    </row>
    <row r="21" spans="1:16" x14ac:dyDescent="0.15">
      <c r="A21" s="20">
        <v>2006</v>
      </c>
      <c r="B21" s="20">
        <v>0</v>
      </c>
      <c r="C21" s="20">
        <f t="shared" si="1"/>
        <v>26</v>
      </c>
      <c r="D21" s="77">
        <v>9</v>
      </c>
      <c r="E21" s="77">
        <v>17</v>
      </c>
      <c r="F21" s="78">
        <v>0</v>
      </c>
      <c r="G21" s="20">
        <v>1</v>
      </c>
      <c r="H21" s="20">
        <v>0</v>
      </c>
      <c r="I21" s="20">
        <v>0</v>
      </c>
      <c r="J21" s="20">
        <v>0</v>
      </c>
      <c r="K21" s="21">
        <v>0.41584158399999999</v>
      </c>
      <c r="L21" s="20">
        <f t="shared" si="0"/>
        <v>3</v>
      </c>
      <c r="M21" s="22">
        <v>1</v>
      </c>
      <c r="N21" s="22">
        <v>2</v>
      </c>
      <c r="P21"/>
    </row>
    <row r="22" spans="1:16" x14ac:dyDescent="0.15">
      <c r="A22" s="20">
        <v>2007</v>
      </c>
      <c r="B22" s="20">
        <v>0</v>
      </c>
      <c r="C22" s="20">
        <f t="shared" si="1"/>
        <v>61</v>
      </c>
      <c r="D22" s="77">
        <v>9</v>
      </c>
      <c r="E22" s="77">
        <v>52</v>
      </c>
      <c r="F22" s="78">
        <v>0</v>
      </c>
      <c r="G22" s="20">
        <v>1</v>
      </c>
      <c r="H22" s="20">
        <v>0</v>
      </c>
      <c r="I22" s="20">
        <v>0</v>
      </c>
      <c r="J22" s="20">
        <v>0</v>
      </c>
      <c r="K22" s="21">
        <v>0.39873417700000002</v>
      </c>
      <c r="L22" s="20">
        <f t="shared" si="0"/>
        <v>5</v>
      </c>
      <c r="M22" s="22">
        <v>1</v>
      </c>
      <c r="N22" s="22">
        <v>4</v>
      </c>
      <c r="P22"/>
    </row>
    <row r="23" spans="1:16" x14ac:dyDescent="0.15">
      <c r="A23" s="20">
        <v>2008</v>
      </c>
      <c r="B23" s="20">
        <v>0</v>
      </c>
      <c r="C23" s="20">
        <f t="shared" si="1"/>
        <v>392</v>
      </c>
      <c r="D23" s="77">
        <v>255</v>
      </c>
      <c r="E23" s="77">
        <v>137</v>
      </c>
      <c r="F23" s="78">
        <v>0</v>
      </c>
      <c r="G23" s="20">
        <v>1</v>
      </c>
      <c r="H23" s="20">
        <v>0</v>
      </c>
      <c r="I23" s="20">
        <v>0</v>
      </c>
      <c r="J23" s="20">
        <v>0</v>
      </c>
      <c r="K23" s="21">
        <v>0.409090909</v>
      </c>
      <c r="L23" s="20">
        <f t="shared" si="0"/>
        <v>2</v>
      </c>
      <c r="M23" s="22">
        <v>1</v>
      </c>
      <c r="N23" s="22">
        <v>1</v>
      </c>
      <c r="P23"/>
    </row>
    <row r="24" spans="1:16" x14ac:dyDescent="0.15">
      <c r="A24" s="20">
        <v>2009</v>
      </c>
      <c r="B24" s="20">
        <v>0</v>
      </c>
      <c r="C24" s="20">
        <f t="shared" si="1"/>
        <v>467</v>
      </c>
      <c r="D24" s="77">
        <v>311</v>
      </c>
      <c r="E24" s="77">
        <v>156</v>
      </c>
      <c r="F24" s="78">
        <v>0</v>
      </c>
      <c r="G24" s="20">
        <v>1</v>
      </c>
      <c r="H24" s="20">
        <v>0</v>
      </c>
      <c r="I24" s="20">
        <v>0</v>
      </c>
      <c r="J24" s="20">
        <v>0</v>
      </c>
      <c r="K24" s="21">
        <v>0.58088235300000002</v>
      </c>
      <c r="L24" s="20">
        <f t="shared" si="0"/>
        <v>6</v>
      </c>
      <c r="M24" s="22">
        <v>3</v>
      </c>
      <c r="N24" s="22">
        <v>3</v>
      </c>
      <c r="P24"/>
    </row>
    <row r="25" spans="1:16" x14ac:dyDescent="0.15">
      <c r="A25" s="20">
        <v>2010</v>
      </c>
      <c r="B25" s="20">
        <v>0</v>
      </c>
      <c r="C25" s="20">
        <f t="shared" si="1"/>
        <v>418</v>
      </c>
      <c r="D25" s="77">
        <v>255</v>
      </c>
      <c r="E25" s="77">
        <v>163</v>
      </c>
      <c r="F25" s="78">
        <v>0</v>
      </c>
      <c r="G25" s="20">
        <v>1</v>
      </c>
      <c r="H25" s="20">
        <v>0</v>
      </c>
      <c r="I25" s="20">
        <v>0</v>
      </c>
      <c r="J25" s="20">
        <v>0</v>
      </c>
      <c r="K25" s="21">
        <v>0.53472222199999997</v>
      </c>
      <c r="L25" s="20">
        <f t="shared" si="0"/>
        <v>2</v>
      </c>
      <c r="M25" s="22"/>
      <c r="N25" s="22">
        <v>2</v>
      </c>
      <c r="P25"/>
    </row>
    <row r="26" spans="1:16" x14ac:dyDescent="0.15">
      <c r="A26" s="20">
        <v>2011</v>
      </c>
      <c r="B26" s="20">
        <v>0</v>
      </c>
      <c r="C26" s="20">
        <f t="shared" si="1"/>
        <v>211</v>
      </c>
      <c r="D26" s="77">
        <v>35</v>
      </c>
      <c r="E26" s="77">
        <v>176</v>
      </c>
      <c r="F26" s="78">
        <v>0</v>
      </c>
      <c r="G26" s="20">
        <v>1</v>
      </c>
      <c r="H26" s="20">
        <v>0</v>
      </c>
      <c r="I26" s="20">
        <v>0</v>
      </c>
      <c r="J26" s="20">
        <v>0</v>
      </c>
      <c r="K26" s="21">
        <v>0.58088235300000002</v>
      </c>
      <c r="L26" s="20">
        <f t="shared" si="0"/>
        <v>1</v>
      </c>
      <c r="M26" s="22"/>
      <c r="N26" s="22">
        <v>1</v>
      </c>
      <c r="P26"/>
    </row>
    <row r="27" spans="1:16" x14ac:dyDescent="0.15">
      <c r="A27" s="20">
        <v>2012</v>
      </c>
      <c r="B27" s="20">
        <v>0</v>
      </c>
      <c r="C27" s="20">
        <f t="shared" si="1"/>
        <v>227</v>
      </c>
      <c r="D27" s="77">
        <v>25</v>
      </c>
      <c r="E27" s="77">
        <v>202</v>
      </c>
      <c r="F27" s="78">
        <v>0</v>
      </c>
      <c r="G27" s="20">
        <v>1</v>
      </c>
      <c r="H27" s="20">
        <v>0</v>
      </c>
      <c r="I27" s="20">
        <v>0</v>
      </c>
      <c r="J27" s="20">
        <v>0</v>
      </c>
      <c r="K27" s="21">
        <v>0.54054054100000004</v>
      </c>
      <c r="L27" s="20">
        <f t="shared" si="0"/>
        <v>1</v>
      </c>
      <c r="M27" s="22"/>
      <c r="N27" s="22">
        <v>1</v>
      </c>
      <c r="P27"/>
    </row>
    <row r="28" spans="1:16" x14ac:dyDescent="0.15">
      <c r="A28" s="20">
        <v>2013</v>
      </c>
      <c r="B28" s="20">
        <v>0</v>
      </c>
      <c r="C28" s="20">
        <f t="shared" si="1"/>
        <v>219</v>
      </c>
      <c r="D28" s="77">
        <v>43</v>
      </c>
      <c r="E28" s="77">
        <v>176</v>
      </c>
      <c r="F28" s="78">
        <v>0</v>
      </c>
      <c r="G28" s="20">
        <v>1</v>
      </c>
      <c r="H28" s="20">
        <v>0</v>
      </c>
      <c r="I28" s="20">
        <v>0</v>
      </c>
      <c r="J28" s="20">
        <v>0</v>
      </c>
      <c r="K28" s="21">
        <v>0.571428571</v>
      </c>
      <c r="L28" s="20">
        <f t="shared" si="0"/>
        <v>1</v>
      </c>
      <c r="M28" s="22">
        <v>1</v>
      </c>
      <c r="N28" s="22"/>
      <c r="P28"/>
    </row>
    <row r="29" spans="1:16" x14ac:dyDescent="0.15">
      <c r="A29" s="20">
        <v>2014</v>
      </c>
      <c r="B29" s="20">
        <v>0</v>
      </c>
      <c r="C29" s="20">
        <f t="shared" si="1"/>
        <v>160</v>
      </c>
      <c r="D29" s="77">
        <v>46</v>
      </c>
      <c r="E29" s="77">
        <v>114</v>
      </c>
      <c r="F29" s="78">
        <v>0</v>
      </c>
      <c r="G29" s="20">
        <v>1</v>
      </c>
      <c r="H29" s="20">
        <v>0</v>
      </c>
      <c r="I29" s="20">
        <v>0</v>
      </c>
      <c r="J29" s="20">
        <v>0</v>
      </c>
      <c r="K29" s="21">
        <v>0.60126582299999998</v>
      </c>
      <c r="L29" s="20">
        <f t="shared" si="0"/>
        <v>1</v>
      </c>
      <c r="M29" s="22"/>
      <c r="N29" s="22">
        <v>1</v>
      </c>
      <c r="P29"/>
    </row>
    <row r="30" spans="1:16" x14ac:dyDescent="0.15">
      <c r="A30" s="20">
        <v>2015</v>
      </c>
      <c r="B30" s="20">
        <v>0</v>
      </c>
      <c r="C30" s="20">
        <f t="shared" si="1"/>
        <v>190</v>
      </c>
      <c r="D30" s="77">
        <v>5</v>
      </c>
      <c r="E30" s="77">
        <v>185</v>
      </c>
      <c r="F30" s="78">
        <v>0</v>
      </c>
      <c r="G30" s="20">
        <v>1</v>
      </c>
      <c r="H30" s="20">
        <v>0</v>
      </c>
      <c r="I30" s="20">
        <v>0</v>
      </c>
      <c r="J30" s="20">
        <v>0</v>
      </c>
      <c r="K30" s="21">
        <v>0.64473684200000003</v>
      </c>
      <c r="L30" s="20">
        <f t="shared" si="0"/>
        <v>3</v>
      </c>
      <c r="M30" s="22">
        <v>1</v>
      </c>
      <c r="N30" s="22">
        <v>2</v>
      </c>
      <c r="P30"/>
    </row>
    <row r="31" spans="1:16" x14ac:dyDescent="0.15">
      <c r="A31" s="20">
        <v>2016</v>
      </c>
      <c r="B31" s="20">
        <v>0</v>
      </c>
      <c r="C31" s="20">
        <f t="shared" si="1"/>
        <v>82</v>
      </c>
      <c r="D31" s="77">
        <v>5</v>
      </c>
      <c r="E31" s="77">
        <v>77</v>
      </c>
      <c r="F31" s="78">
        <v>0</v>
      </c>
      <c r="G31" s="20">
        <v>1</v>
      </c>
      <c r="H31" s="20">
        <v>0</v>
      </c>
      <c r="I31" s="20">
        <v>0</v>
      </c>
      <c r="J31" s="20">
        <v>0</v>
      </c>
      <c r="K31" s="21">
        <v>0.64197530899999999</v>
      </c>
      <c r="L31" s="20">
        <f t="shared" si="0"/>
        <v>3</v>
      </c>
      <c r="M31" s="22">
        <v>3</v>
      </c>
      <c r="N31" s="22"/>
      <c r="P31"/>
    </row>
    <row r="32" spans="1:16" x14ac:dyDescent="0.15">
      <c r="A32" s="20">
        <v>2017</v>
      </c>
      <c r="B32" s="20">
        <v>0</v>
      </c>
      <c r="C32" s="20">
        <f t="shared" si="1"/>
        <v>94</v>
      </c>
      <c r="D32" s="77">
        <v>3</v>
      </c>
      <c r="E32" s="77">
        <v>91</v>
      </c>
      <c r="F32" s="78">
        <v>0</v>
      </c>
      <c r="G32" s="20">
        <v>1</v>
      </c>
      <c r="H32" s="20">
        <v>0</v>
      </c>
      <c r="I32" s="20">
        <v>0</v>
      </c>
      <c r="J32" s="20">
        <v>0</v>
      </c>
      <c r="K32" s="21">
        <v>0.53723404299999999</v>
      </c>
      <c r="L32" s="20">
        <f t="shared" si="0"/>
        <v>2</v>
      </c>
      <c r="M32" s="22">
        <v>1</v>
      </c>
      <c r="N32" s="22">
        <v>1</v>
      </c>
      <c r="P32"/>
    </row>
    <row r="33" spans="1:1024" x14ac:dyDescent="0.15">
      <c r="A33" s="20">
        <v>2018</v>
      </c>
      <c r="B33" s="20">
        <v>0</v>
      </c>
      <c r="C33" s="20">
        <f t="shared" si="1"/>
        <v>77</v>
      </c>
      <c r="D33" s="77">
        <v>2</v>
      </c>
      <c r="E33" s="77">
        <v>75</v>
      </c>
      <c r="F33" s="78">
        <v>0</v>
      </c>
      <c r="G33" s="20">
        <v>1</v>
      </c>
      <c r="H33" s="20">
        <v>0</v>
      </c>
      <c r="I33" s="20">
        <v>0</v>
      </c>
      <c r="J33" s="20">
        <v>0</v>
      </c>
      <c r="K33" s="21">
        <v>0.5</v>
      </c>
      <c r="L33" s="20">
        <f t="shared" si="0"/>
        <v>0</v>
      </c>
      <c r="M33" s="22"/>
      <c r="N33" s="22"/>
      <c r="P33"/>
    </row>
    <row r="34" spans="1:1024" x14ac:dyDescent="0.15">
      <c r="A34" s="20">
        <v>2019</v>
      </c>
      <c r="B34" s="20">
        <v>0</v>
      </c>
      <c r="C34" s="20">
        <f t="shared" si="1"/>
        <v>134</v>
      </c>
      <c r="D34" s="77">
        <v>7</v>
      </c>
      <c r="E34" s="77">
        <v>127</v>
      </c>
      <c r="F34" s="78">
        <v>0</v>
      </c>
      <c r="G34" s="20">
        <v>1</v>
      </c>
      <c r="H34" s="20">
        <v>0</v>
      </c>
      <c r="I34" s="20">
        <v>0</v>
      </c>
      <c r="J34" s="20">
        <v>0</v>
      </c>
      <c r="K34" s="21">
        <v>0.56000000000000005</v>
      </c>
      <c r="L34" s="20">
        <f t="shared" si="0"/>
        <v>2</v>
      </c>
      <c r="M34" s="22"/>
      <c r="N34" s="22">
        <v>2</v>
      </c>
      <c r="P34"/>
    </row>
    <row r="35" spans="1:1024" x14ac:dyDescent="0.15">
      <c r="A35" s="20">
        <v>2020</v>
      </c>
      <c r="B35" s="20">
        <v>0</v>
      </c>
      <c r="C35" s="20">
        <f t="shared" si="1"/>
        <v>114</v>
      </c>
      <c r="D35" s="77">
        <v>65</v>
      </c>
      <c r="E35" s="77">
        <v>49</v>
      </c>
      <c r="F35" s="78">
        <v>0</v>
      </c>
      <c r="G35" s="20">
        <v>1</v>
      </c>
      <c r="H35" s="20">
        <v>0</v>
      </c>
      <c r="I35" s="20">
        <v>0</v>
      </c>
      <c r="J35" s="20">
        <v>0</v>
      </c>
      <c r="K35" s="21">
        <v>0.54500000000000004</v>
      </c>
      <c r="L35" s="20">
        <f t="shared" si="0"/>
        <v>0</v>
      </c>
      <c r="M35" s="22"/>
      <c r="N35" s="22"/>
      <c r="P35"/>
    </row>
    <row r="36" spans="1:1024" x14ac:dyDescent="0.15">
      <c r="A36" s="20">
        <v>2021</v>
      </c>
      <c r="B36" s="20">
        <v>0</v>
      </c>
      <c r="C36" s="20">
        <f t="shared" si="1"/>
        <v>146</v>
      </c>
      <c r="D36" s="77">
        <v>114</v>
      </c>
      <c r="E36" s="77">
        <v>32</v>
      </c>
      <c r="F36" s="78">
        <v>0</v>
      </c>
      <c r="G36" s="20">
        <v>1</v>
      </c>
      <c r="H36" s="20">
        <v>0</v>
      </c>
      <c r="I36" s="20">
        <v>0</v>
      </c>
      <c r="J36" s="20">
        <v>0</v>
      </c>
      <c r="K36" s="21">
        <v>0.64705882400000003</v>
      </c>
      <c r="L36" s="20">
        <f t="shared" si="0"/>
        <v>1</v>
      </c>
      <c r="M36" s="22"/>
      <c r="N36" s="22">
        <v>1</v>
      </c>
      <c r="P36"/>
    </row>
    <row r="37" spans="1:1024" x14ac:dyDescent="0.15">
      <c r="A37" s="20">
        <v>2022</v>
      </c>
      <c r="B37" s="20">
        <v>0</v>
      </c>
      <c r="C37" s="20">
        <f t="shared" si="1"/>
        <v>271</v>
      </c>
      <c r="D37" s="77">
        <v>212</v>
      </c>
      <c r="E37" s="77">
        <v>59</v>
      </c>
      <c r="F37" s="78">
        <v>0</v>
      </c>
      <c r="G37" s="20">
        <v>1</v>
      </c>
      <c r="H37" s="20">
        <v>0</v>
      </c>
      <c r="I37" s="20">
        <v>0</v>
      </c>
      <c r="J37" s="20">
        <v>0</v>
      </c>
      <c r="K37" s="21">
        <v>0.74157303399999996</v>
      </c>
      <c r="L37" s="20">
        <f t="shared" si="0"/>
        <v>3</v>
      </c>
      <c r="M37" s="22">
        <v>1</v>
      </c>
      <c r="N37" s="22">
        <v>2</v>
      </c>
      <c r="P37"/>
    </row>
    <row r="38" spans="1:1024" x14ac:dyDescent="0.15">
      <c r="A38" s="20">
        <v>2023</v>
      </c>
      <c r="B38" s="20">
        <v>0</v>
      </c>
      <c r="C38" s="20">
        <f t="shared" si="1"/>
        <v>209</v>
      </c>
      <c r="D38" s="77">
        <v>150</v>
      </c>
      <c r="E38" s="77">
        <v>59</v>
      </c>
      <c r="F38" s="78">
        <v>0</v>
      </c>
      <c r="G38" s="20">
        <v>1</v>
      </c>
      <c r="H38" s="20">
        <v>0</v>
      </c>
      <c r="I38" s="20">
        <v>0</v>
      </c>
      <c r="J38" s="20">
        <v>0</v>
      </c>
      <c r="K38" s="21">
        <v>0.721590909</v>
      </c>
      <c r="L38" s="20">
        <f t="shared" si="0"/>
        <v>2</v>
      </c>
      <c r="M38" s="22"/>
      <c r="N38" s="22">
        <v>2</v>
      </c>
      <c r="P38"/>
    </row>
    <row r="39" spans="1:1024" x14ac:dyDescent="0.15">
      <c r="A39" s="20">
        <v>2024</v>
      </c>
      <c r="B39" s="23"/>
      <c r="C39" s="20">
        <f t="shared" si="1"/>
        <v>269</v>
      </c>
      <c r="D39" s="77">
        <v>200</v>
      </c>
      <c r="E39" s="77">
        <v>69</v>
      </c>
      <c r="F39" s="24"/>
      <c r="G39" s="20">
        <v>1</v>
      </c>
      <c r="H39" s="24"/>
      <c r="I39" s="20">
        <v>0</v>
      </c>
      <c r="J39" s="20">
        <v>0</v>
      </c>
      <c r="K39" s="23"/>
      <c r="L39" s="23"/>
      <c r="M39" s="25"/>
      <c r="N39" s="25"/>
      <c r="P39"/>
    </row>
    <row r="40" spans="1:1024" x14ac:dyDescent="0.15">
      <c r="A40" s="20">
        <v>2025</v>
      </c>
      <c r="B40" s="23"/>
      <c r="C40" s="24"/>
      <c r="D40" s="24"/>
      <c r="E40" s="24"/>
      <c r="F40" s="24"/>
      <c r="G40" s="20">
        <v>1</v>
      </c>
      <c r="H40" s="24"/>
      <c r="I40" s="20">
        <v>0</v>
      </c>
      <c r="J40" s="20">
        <v>0</v>
      </c>
      <c r="K40" s="23"/>
      <c r="L40" s="23"/>
      <c r="M40" s="25"/>
      <c r="N40" s="25"/>
      <c r="P40"/>
    </row>
    <row r="41" spans="1:1024" x14ac:dyDescent="0.15">
      <c r="P41"/>
    </row>
    <row r="42" spans="1:1024" x14ac:dyDescent="0.15">
      <c r="P42"/>
    </row>
    <row r="43" spans="1:1024" x14ac:dyDescent="0.15">
      <c r="P43"/>
    </row>
    <row r="44" spans="1:1024" x14ac:dyDescent="0.15">
      <c r="P44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660</v>
      </c>
      <c r="D50" s="20">
        <f t="shared" ref="D50:D81" si="2">G7</f>
        <v>1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0.594594595</v>
      </c>
      <c r="I50" s="20">
        <f t="shared" ref="I50:I81" si="7">L7</f>
        <v>2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597</v>
      </c>
      <c r="D51" s="20">
        <f t="shared" si="2"/>
        <v>1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0.6328125</v>
      </c>
      <c r="I51" s="20">
        <f t="shared" si="7"/>
        <v>2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388</v>
      </c>
      <c r="D52" s="20">
        <f t="shared" si="2"/>
        <v>1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0.63235294099999995</v>
      </c>
      <c r="I52" s="20">
        <f t="shared" si="7"/>
        <v>2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189</v>
      </c>
      <c r="D53" s="20">
        <f t="shared" si="2"/>
        <v>1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0.55000000000000004</v>
      </c>
      <c r="I53" s="20">
        <f t="shared" si="7"/>
        <v>2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164</v>
      </c>
      <c r="D54" s="20">
        <f t="shared" si="2"/>
        <v>1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0.65131578899999998</v>
      </c>
      <c r="I54" s="20">
        <f t="shared" si="7"/>
        <v>1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60</v>
      </c>
      <c r="D55" s="20">
        <f t="shared" si="2"/>
        <v>1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0.60273972600000003</v>
      </c>
      <c r="I55" s="20">
        <f t="shared" si="7"/>
        <v>2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618</v>
      </c>
      <c r="D56" s="20">
        <f t="shared" si="2"/>
        <v>1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0.55555555599999995</v>
      </c>
      <c r="I56" s="20">
        <f t="shared" si="7"/>
        <v>2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93</v>
      </c>
      <c r="D57" s="20">
        <f t="shared" si="2"/>
        <v>1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0.59285714300000003</v>
      </c>
      <c r="I57" s="20">
        <f t="shared" si="7"/>
        <v>4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73</v>
      </c>
      <c r="D58" s="20">
        <f t="shared" si="2"/>
        <v>1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0.56617647100000001</v>
      </c>
      <c r="I58" s="20">
        <f t="shared" si="7"/>
        <v>2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99</v>
      </c>
      <c r="D59" s="20">
        <f t="shared" si="2"/>
        <v>1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0.52941176499999998</v>
      </c>
      <c r="I59" s="20">
        <f t="shared" si="7"/>
        <v>2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42</v>
      </c>
      <c r="D60" s="20">
        <f t="shared" si="2"/>
        <v>1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0.45945945900000001</v>
      </c>
      <c r="I60" s="20">
        <f t="shared" si="7"/>
        <v>2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22</v>
      </c>
      <c r="D61" s="20">
        <f t="shared" si="2"/>
        <v>1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0.52597402599999998</v>
      </c>
      <c r="I61" s="20">
        <f t="shared" si="7"/>
        <v>2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88</v>
      </c>
      <c r="D62" s="20">
        <f t="shared" si="2"/>
        <v>1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0.46527777799999998</v>
      </c>
      <c r="I62" s="20">
        <f t="shared" si="7"/>
        <v>2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51</v>
      </c>
      <c r="D63" s="20">
        <f t="shared" si="2"/>
        <v>1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0.43918918899999998</v>
      </c>
      <c r="I63" s="20">
        <f t="shared" si="7"/>
        <v>2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26</v>
      </c>
      <c r="D64" s="20">
        <f t="shared" si="2"/>
        <v>1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0.41584158399999999</v>
      </c>
      <c r="I64" s="20">
        <f t="shared" si="7"/>
        <v>3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61</v>
      </c>
      <c r="D65" s="20">
        <f t="shared" si="2"/>
        <v>1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0.39873417700000002</v>
      </c>
      <c r="I65" s="20">
        <f t="shared" si="7"/>
        <v>5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392</v>
      </c>
      <c r="D66" s="20">
        <f t="shared" si="2"/>
        <v>1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0.409090909</v>
      </c>
      <c r="I66" s="20">
        <f t="shared" si="7"/>
        <v>2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467</v>
      </c>
      <c r="D67" s="20">
        <f t="shared" si="2"/>
        <v>1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0.58088235300000002</v>
      </c>
      <c r="I67" s="20">
        <f t="shared" si="7"/>
        <v>6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418</v>
      </c>
      <c r="D68" s="20">
        <f t="shared" si="2"/>
        <v>1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0.53472222199999997</v>
      </c>
      <c r="I68" s="20">
        <f t="shared" si="7"/>
        <v>2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211</v>
      </c>
      <c r="D69" s="20">
        <f t="shared" si="2"/>
        <v>1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0.58088235300000002</v>
      </c>
      <c r="I69" s="20">
        <f t="shared" si="7"/>
        <v>1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227</v>
      </c>
      <c r="D70" s="20">
        <f t="shared" si="2"/>
        <v>1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0.54054054100000004</v>
      </c>
      <c r="I70" s="20">
        <f t="shared" si="7"/>
        <v>1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219</v>
      </c>
      <c r="D71" s="20">
        <f t="shared" si="2"/>
        <v>1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0.571428571</v>
      </c>
      <c r="I71" s="20">
        <f t="shared" si="7"/>
        <v>1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160</v>
      </c>
      <c r="D72" s="20">
        <f t="shared" si="2"/>
        <v>1</v>
      </c>
      <c r="E72" s="20">
        <f t="shared" si="3"/>
        <v>0</v>
      </c>
      <c r="F72" s="20">
        <f t="shared" si="4"/>
        <v>0</v>
      </c>
      <c r="G72" s="20">
        <f t="shared" si="5"/>
        <v>0</v>
      </c>
      <c r="H72" s="20">
        <f t="shared" si="6"/>
        <v>0.60126582299999998</v>
      </c>
      <c r="I72" s="20">
        <f t="shared" si="7"/>
        <v>1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190</v>
      </c>
      <c r="D73" s="20">
        <f t="shared" si="2"/>
        <v>1</v>
      </c>
      <c r="E73" s="20">
        <f t="shared" si="3"/>
        <v>0</v>
      </c>
      <c r="F73" s="20">
        <f t="shared" si="4"/>
        <v>0</v>
      </c>
      <c r="G73" s="20">
        <f t="shared" si="5"/>
        <v>0</v>
      </c>
      <c r="H73" s="20">
        <f t="shared" si="6"/>
        <v>0.64473684200000003</v>
      </c>
      <c r="I73" s="20">
        <f t="shared" si="7"/>
        <v>3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82</v>
      </c>
      <c r="D74" s="20">
        <f t="shared" si="2"/>
        <v>1</v>
      </c>
      <c r="E74" s="20">
        <f t="shared" si="3"/>
        <v>0</v>
      </c>
      <c r="F74" s="20">
        <f t="shared" si="4"/>
        <v>0</v>
      </c>
      <c r="G74" s="20">
        <f t="shared" si="5"/>
        <v>0</v>
      </c>
      <c r="H74" s="20">
        <f t="shared" si="6"/>
        <v>0.64197530899999999</v>
      </c>
      <c r="I74" s="20">
        <f t="shared" si="7"/>
        <v>3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94</v>
      </c>
      <c r="D75" s="20">
        <f t="shared" si="2"/>
        <v>1</v>
      </c>
      <c r="E75" s="20">
        <f t="shared" si="3"/>
        <v>0</v>
      </c>
      <c r="F75" s="20">
        <f t="shared" si="4"/>
        <v>0</v>
      </c>
      <c r="G75" s="20">
        <f t="shared" si="5"/>
        <v>0</v>
      </c>
      <c r="H75" s="20">
        <f t="shared" si="6"/>
        <v>0.53723404299999999</v>
      </c>
      <c r="I75" s="20">
        <f t="shared" si="7"/>
        <v>2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77</v>
      </c>
      <c r="D76" s="20">
        <f t="shared" si="2"/>
        <v>1</v>
      </c>
      <c r="E76" s="20">
        <f t="shared" si="3"/>
        <v>0</v>
      </c>
      <c r="F76" s="20">
        <f t="shared" si="4"/>
        <v>0</v>
      </c>
      <c r="G76" s="20">
        <f t="shared" si="5"/>
        <v>0</v>
      </c>
      <c r="H76" s="20">
        <f t="shared" si="6"/>
        <v>0.5</v>
      </c>
      <c r="I76" s="20">
        <f t="shared" si="7"/>
        <v>0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134</v>
      </c>
      <c r="D77" s="20">
        <f t="shared" si="2"/>
        <v>1</v>
      </c>
      <c r="E77" s="20">
        <f t="shared" si="3"/>
        <v>0</v>
      </c>
      <c r="F77" s="20">
        <f t="shared" si="4"/>
        <v>0</v>
      </c>
      <c r="G77" s="20">
        <f t="shared" si="5"/>
        <v>0</v>
      </c>
      <c r="H77" s="20">
        <f t="shared" si="6"/>
        <v>0.56000000000000005</v>
      </c>
      <c r="I77" s="20">
        <f t="shared" si="7"/>
        <v>2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114</v>
      </c>
      <c r="D78" s="20">
        <f t="shared" si="2"/>
        <v>1</v>
      </c>
      <c r="E78" s="20">
        <f t="shared" si="3"/>
        <v>0</v>
      </c>
      <c r="F78" s="20">
        <f t="shared" si="4"/>
        <v>0</v>
      </c>
      <c r="G78" s="20">
        <f t="shared" si="5"/>
        <v>0</v>
      </c>
      <c r="H78" s="20">
        <f t="shared" si="6"/>
        <v>0.54500000000000004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146</v>
      </c>
      <c r="D79" s="20">
        <f t="shared" si="2"/>
        <v>1</v>
      </c>
      <c r="E79" s="20">
        <f t="shared" si="3"/>
        <v>0</v>
      </c>
      <c r="F79" s="20">
        <f t="shared" si="4"/>
        <v>0</v>
      </c>
      <c r="G79" s="20">
        <f t="shared" si="5"/>
        <v>0</v>
      </c>
      <c r="H79" s="20">
        <f t="shared" si="6"/>
        <v>0.64705882400000003</v>
      </c>
      <c r="I79" s="20">
        <f t="shared" si="7"/>
        <v>1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271</v>
      </c>
      <c r="D80" s="20">
        <f t="shared" si="2"/>
        <v>1</v>
      </c>
      <c r="E80" s="20">
        <f t="shared" si="3"/>
        <v>0</v>
      </c>
      <c r="F80" s="20">
        <f t="shared" si="4"/>
        <v>0</v>
      </c>
      <c r="G80" s="20">
        <f t="shared" si="5"/>
        <v>0</v>
      </c>
      <c r="H80" s="20">
        <f t="shared" si="6"/>
        <v>0.74157303399999996</v>
      </c>
      <c r="I80" s="20">
        <f t="shared" si="7"/>
        <v>3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209</v>
      </c>
      <c r="D81" s="20">
        <f t="shared" si="2"/>
        <v>1</v>
      </c>
      <c r="E81" s="20">
        <f t="shared" si="3"/>
        <v>0</v>
      </c>
      <c r="F81" s="20">
        <f t="shared" si="4"/>
        <v>0</v>
      </c>
      <c r="G81" s="20">
        <f t="shared" si="5"/>
        <v>0</v>
      </c>
      <c r="H81" s="20">
        <f t="shared" si="6"/>
        <v>0.721590909</v>
      </c>
      <c r="I81" s="20">
        <f t="shared" si="7"/>
        <v>2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660</v>
      </c>
      <c r="D88" s="20">
        <f t="shared" ref="D88:D119" si="12">D50</f>
        <v>1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0.594594595</v>
      </c>
      <c r="I88" s="20">
        <f t="shared" si="13"/>
        <v>2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597</v>
      </c>
      <c r="D89" s="20">
        <f t="shared" si="12"/>
        <v>1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0.6328125</v>
      </c>
      <c r="I89" s="20">
        <f t="shared" si="13"/>
        <v>2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388</v>
      </c>
      <c r="D90" s="20">
        <f t="shared" si="12"/>
        <v>1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0.63235294099999995</v>
      </c>
      <c r="I90" s="20">
        <f t="shared" si="13"/>
        <v>2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189</v>
      </c>
      <c r="D91" s="20">
        <f t="shared" si="12"/>
        <v>1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0.55000000000000004</v>
      </c>
      <c r="I91" s="20">
        <f t="shared" si="13"/>
        <v>2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164</v>
      </c>
      <c r="D92" s="20">
        <f t="shared" si="12"/>
        <v>1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0.65131578899999998</v>
      </c>
      <c r="I92" s="20">
        <f t="shared" si="13"/>
        <v>1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60</v>
      </c>
      <c r="D93" s="20">
        <f t="shared" si="12"/>
        <v>1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0.60273972600000003</v>
      </c>
      <c r="I93" s="20">
        <f t="shared" si="13"/>
        <v>2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618</v>
      </c>
      <c r="D94" s="20">
        <f t="shared" si="12"/>
        <v>1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0.55555555599999995</v>
      </c>
      <c r="I94" s="20">
        <f t="shared" si="13"/>
        <v>2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93</v>
      </c>
      <c r="D95" s="20">
        <f t="shared" si="12"/>
        <v>1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0.59285714300000003</v>
      </c>
      <c r="I95" s="20">
        <f t="shared" si="13"/>
        <v>4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73</v>
      </c>
      <c r="D96" s="20">
        <f t="shared" si="12"/>
        <v>1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0.56617647100000001</v>
      </c>
      <c r="I96" s="20">
        <f t="shared" si="13"/>
        <v>2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99</v>
      </c>
      <c r="D97" s="20">
        <f t="shared" si="12"/>
        <v>1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0.52941176499999998</v>
      </c>
      <c r="I97" s="20">
        <f t="shared" si="13"/>
        <v>2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42</v>
      </c>
      <c r="D98" s="20">
        <f t="shared" si="12"/>
        <v>1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0.45945945900000001</v>
      </c>
      <c r="I98" s="20">
        <f t="shared" si="13"/>
        <v>2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22</v>
      </c>
      <c r="D99" s="20">
        <f t="shared" si="12"/>
        <v>1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0.52597402599999998</v>
      </c>
      <c r="I99" s="20">
        <f t="shared" si="13"/>
        <v>2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88</v>
      </c>
      <c r="D100" s="20">
        <f t="shared" si="12"/>
        <v>1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0.46527777799999998</v>
      </c>
      <c r="I100" s="20">
        <f t="shared" si="13"/>
        <v>2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51</v>
      </c>
      <c r="D101" s="20">
        <f t="shared" si="12"/>
        <v>1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0.43918918899999998</v>
      </c>
      <c r="I101" s="20">
        <f t="shared" si="13"/>
        <v>2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26</v>
      </c>
      <c r="D102" s="20">
        <f t="shared" si="12"/>
        <v>1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0.41584158399999999</v>
      </c>
      <c r="I102" s="20">
        <f t="shared" si="13"/>
        <v>3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61</v>
      </c>
      <c r="D103" s="20">
        <f t="shared" si="12"/>
        <v>1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0.39873417700000002</v>
      </c>
      <c r="I103" s="20">
        <f t="shared" si="13"/>
        <v>5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392</v>
      </c>
      <c r="D104" s="20">
        <f t="shared" si="12"/>
        <v>1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0.409090909</v>
      </c>
      <c r="I104" s="20">
        <f t="shared" si="15"/>
        <v>2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467</v>
      </c>
      <c r="D105" s="20">
        <f t="shared" si="12"/>
        <v>1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0.58088235300000002</v>
      </c>
      <c r="I105" s="20">
        <f t="shared" si="15"/>
        <v>6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418</v>
      </c>
      <c r="D106" s="20">
        <f t="shared" si="12"/>
        <v>1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0.53472222199999997</v>
      </c>
      <c r="I106" s="20">
        <f t="shared" si="15"/>
        <v>2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211</v>
      </c>
      <c r="D107" s="20">
        <f t="shared" si="12"/>
        <v>1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0.58088235300000002</v>
      </c>
      <c r="I107" s="20">
        <f t="shared" si="15"/>
        <v>1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227</v>
      </c>
      <c r="D108" s="20">
        <f t="shared" si="12"/>
        <v>1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0.54054054100000004</v>
      </c>
      <c r="I108" s="20">
        <f t="shared" si="15"/>
        <v>1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219</v>
      </c>
      <c r="D109" s="20">
        <f t="shared" si="12"/>
        <v>1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0.571428571</v>
      </c>
      <c r="I109" s="20">
        <f t="shared" si="15"/>
        <v>1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160</v>
      </c>
      <c r="D110" s="20">
        <f t="shared" si="12"/>
        <v>1</v>
      </c>
      <c r="E110" s="20">
        <f t="shared" si="16"/>
        <v>0</v>
      </c>
      <c r="F110" s="20">
        <f t="shared" si="16"/>
        <v>0</v>
      </c>
      <c r="G110" s="20">
        <f t="shared" si="15"/>
        <v>0</v>
      </c>
      <c r="H110" s="20">
        <f t="shared" si="15"/>
        <v>0.60126582299999998</v>
      </c>
      <c r="I110" s="20">
        <f t="shared" si="15"/>
        <v>1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190</v>
      </c>
      <c r="D111" s="20">
        <f t="shared" si="12"/>
        <v>1</v>
      </c>
      <c r="E111" s="20">
        <f t="shared" si="16"/>
        <v>0</v>
      </c>
      <c r="F111" s="20">
        <f t="shared" si="16"/>
        <v>0</v>
      </c>
      <c r="G111" s="20">
        <f t="shared" si="15"/>
        <v>0</v>
      </c>
      <c r="H111" s="20">
        <f t="shared" si="15"/>
        <v>0.64473684200000003</v>
      </c>
      <c r="I111" s="20">
        <f t="shared" si="15"/>
        <v>3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82</v>
      </c>
      <c r="D112" s="20">
        <f t="shared" si="12"/>
        <v>1</v>
      </c>
      <c r="E112" s="20">
        <f t="shared" si="16"/>
        <v>0</v>
      </c>
      <c r="F112" s="20">
        <f t="shared" si="16"/>
        <v>0</v>
      </c>
      <c r="G112" s="20">
        <f t="shared" si="15"/>
        <v>0</v>
      </c>
      <c r="H112" s="20">
        <f t="shared" si="15"/>
        <v>0.64197530899999999</v>
      </c>
      <c r="I112" s="20">
        <f t="shared" si="15"/>
        <v>3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94</v>
      </c>
      <c r="D113" s="20">
        <f t="shared" si="12"/>
        <v>1</v>
      </c>
      <c r="E113" s="20">
        <f t="shared" si="16"/>
        <v>0</v>
      </c>
      <c r="F113" s="20">
        <f t="shared" si="16"/>
        <v>0</v>
      </c>
      <c r="G113" s="20">
        <f t="shared" si="15"/>
        <v>0</v>
      </c>
      <c r="H113" s="20">
        <f t="shared" si="15"/>
        <v>0.53723404299999999</v>
      </c>
      <c r="I113" s="20">
        <f t="shared" si="15"/>
        <v>2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77</v>
      </c>
      <c r="D114" s="20">
        <f t="shared" si="12"/>
        <v>1</v>
      </c>
      <c r="E114" s="20">
        <f t="shared" si="16"/>
        <v>0</v>
      </c>
      <c r="F114" s="20">
        <f t="shared" si="16"/>
        <v>0</v>
      </c>
      <c r="G114" s="20">
        <f t="shared" si="15"/>
        <v>0</v>
      </c>
      <c r="H114" s="20">
        <f t="shared" si="15"/>
        <v>0.5</v>
      </c>
      <c r="I114" s="20">
        <f t="shared" si="15"/>
        <v>0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134</v>
      </c>
      <c r="D115" s="20">
        <f t="shared" si="12"/>
        <v>1</v>
      </c>
      <c r="E115" s="20">
        <f t="shared" si="16"/>
        <v>0</v>
      </c>
      <c r="F115" s="20">
        <f t="shared" si="16"/>
        <v>0</v>
      </c>
      <c r="G115" s="20">
        <f t="shared" si="15"/>
        <v>0</v>
      </c>
      <c r="H115" s="20">
        <f t="shared" si="15"/>
        <v>0.56000000000000005</v>
      </c>
      <c r="I115" s="20">
        <f t="shared" si="15"/>
        <v>2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114</v>
      </c>
      <c r="D116" s="20">
        <f t="shared" si="12"/>
        <v>1</v>
      </c>
      <c r="E116" s="20">
        <f t="shared" si="16"/>
        <v>0</v>
      </c>
      <c r="F116" s="20">
        <f t="shared" si="16"/>
        <v>0</v>
      </c>
      <c r="G116" s="20">
        <f t="shared" si="15"/>
        <v>0</v>
      </c>
      <c r="H116" s="20">
        <f t="shared" si="15"/>
        <v>0.54500000000000004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146</v>
      </c>
      <c r="D117" s="20">
        <f t="shared" si="12"/>
        <v>1</v>
      </c>
      <c r="E117" s="20">
        <f t="shared" si="16"/>
        <v>0</v>
      </c>
      <c r="F117" s="20">
        <f t="shared" si="16"/>
        <v>0</v>
      </c>
      <c r="G117" s="20">
        <f t="shared" si="15"/>
        <v>0</v>
      </c>
      <c r="H117" s="20">
        <f t="shared" si="15"/>
        <v>0.64705882400000003</v>
      </c>
      <c r="I117" s="20">
        <f t="shared" si="15"/>
        <v>1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271</v>
      </c>
      <c r="D118" s="20">
        <f t="shared" si="12"/>
        <v>1</v>
      </c>
      <c r="E118" s="20">
        <f t="shared" si="16"/>
        <v>0</v>
      </c>
      <c r="F118" s="20">
        <f t="shared" si="16"/>
        <v>0</v>
      </c>
      <c r="G118" s="20">
        <f t="shared" si="15"/>
        <v>0</v>
      </c>
      <c r="H118" s="20">
        <f t="shared" si="15"/>
        <v>0.74157303399999996</v>
      </c>
      <c r="I118" s="20">
        <f t="shared" si="15"/>
        <v>3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209</v>
      </c>
      <c r="D119" s="20">
        <f t="shared" si="12"/>
        <v>1</v>
      </c>
      <c r="E119" s="20">
        <f t="shared" si="16"/>
        <v>0</v>
      </c>
      <c r="F119" s="20">
        <f>-F81</f>
        <v>0</v>
      </c>
      <c r="G119" s="20">
        <f t="shared" si="15"/>
        <v>0</v>
      </c>
      <c r="H119" s="20">
        <f t="shared" si="15"/>
        <v>0.721590909</v>
      </c>
      <c r="I119" s="20">
        <f t="shared" si="15"/>
        <v>2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1.7619249537012756</v>
      </c>
      <c r="D128" s="36">
        <f t="shared" ref="D128:I137" si="18">(D88-D$120)/D$121</f>
        <v>2.1208180775780408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-0.66460812179210227</v>
      </c>
      <c r="I128" s="35">
        <f t="shared" si="18"/>
        <v>0.65037569989132193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1.5671112776776146</v>
      </c>
      <c r="D129" s="36">
        <f t="shared" si="18"/>
        <v>2.1208180775780408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-0.4490054135853247</v>
      </c>
      <c r="I129" s="36">
        <f t="shared" si="18"/>
        <v>0.65037569989132193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0.92082463817054949</v>
      </c>
      <c r="D130" s="36">
        <f t="shared" si="18"/>
        <v>2.1208180775780408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-0.45159797236061106</v>
      </c>
      <c r="I130" s="36">
        <f t="shared" si="18"/>
        <v>0.65037569989132193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0.30546080438152567</v>
      </c>
      <c r="D131" s="36">
        <f t="shared" si="18"/>
        <v>2.1208180775780408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-0.91618432549516793</v>
      </c>
      <c r="I131" s="36">
        <f t="shared" si="18"/>
        <v>0.65037569989132193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0.22815379008642217</v>
      </c>
      <c r="D132" s="36">
        <f t="shared" si="18"/>
        <v>2.1208180775780408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-0.34462085302051421</v>
      </c>
      <c r="I132" s="36">
        <f t="shared" si="18"/>
        <v>-3.2324835978693942E-2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-9.344338938120833E-2</v>
      </c>
      <c r="D133" s="36">
        <f t="shared" si="18"/>
        <v>2.1208180775780408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-0.61865813310750573</v>
      </c>
      <c r="I133" s="36">
        <f t="shared" si="18"/>
        <v>0.65037569989132193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1.6320491696855015</v>
      </c>
      <c r="D134" s="36">
        <f t="shared" si="18"/>
        <v>2.1208180775780408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-0.88484318005052898</v>
      </c>
      <c r="I134" s="36">
        <f t="shared" si="18"/>
        <v>0.65037569989132193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8.6018694883282752E-3</v>
      </c>
      <c r="D135" s="36">
        <f t="shared" si="18"/>
        <v>2.1208180775780408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-0.67440979345828267</v>
      </c>
      <c r="I135" s="36">
        <f t="shared" si="18"/>
        <v>2.0157767716313537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-5.3243741947754518E-2</v>
      </c>
      <c r="D136" s="36">
        <f t="shared" si="18"/>
        <v>2.1208180775780408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-0.82492628932525247</v>
      </c>
      <c r="I136" s="36">
        <f t="shared" si="18"/>
        <v>0.65037569989132193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2.7155552919153114E-2</v>
      </c>
      <c r="D137" s="36">
        <f t="shared" si="18"/>
        <v>2.1208180775780408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-1.0323309123684563</v>
      </c>
      <c r="I137" s="36">
        <f t="shared" si="18"/>
        <v>0.65037569989132193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-0.14910443967368284</v>
      </c>
      <c r="D138" s="36">
        <f t="shared" ref="D138:I147" si="20">(D98-D$120)/D$121</f>
        <v>2.1208180775780408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-1.4269602521742151</v>
      </c>
      <c r="I138" s="36">
        <f t="shared" si="20"/>
        <v>0.65037569989132193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-0.21095005110976564</v>
      </c>
      <c r="D139" s="36">
        <f t="shared" si="20"/>
        <v>2.1208180775780408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-1.0517245928569094</v>
      </c>
      <c r="I139" s="36">
        <f t="shared" si="20"/>
        <v>0.65037569989132193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-6.8595333706924231E-3</v>
      </c>
      <c r="D140" s="36">
        <f t="shared" si="20"/>
        <v>2.1208180775780408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-1.3941367540360794</v>
      </c>
      <c r="I140" s="36">
        <f t="shared" si="20"/>
        <v>0.65037569989132193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-0.12127391452744558</v>
      </c>
      <c r="D141" s="36">
        <f t="shared" si="20"/>
        <v>2.1208180775780408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-1.5413130694749697</v>
      </c>
      <c r="I141" s="36">
        <f t="shared" si="20"/>
        <v>0.65037569989132193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-0.19858092882254907</v>
      </c>
      <c r="D142" s="36">
        <f t="shared" si="20"/>
        <v>2.1208180775780408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-1.6730263820739231</v>
      </c>
      <c r="I142" s="36">
        <f t="shared" si="20"/>
        <v>1.3330762357613379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-9.0351108809404196E-2</v>
      </c>
      <c r="D143" s="36">
        <f t="shared" si="20"/>
        <v>2.1208180775780408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-1.7695362059273125</v>
      </c>
      <c r="I143" s="36">
        <f t="shared" si="20"/>
        <v>2.6984773075013697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0.93319376045776603</v>
      </c>
      <c r="D144" s="36">
        <f t="shared" si="20"/>
        <v>2.1208180775780408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-1.7111096786916677</v>
      </c>
      <c r="I144" s="36">
        <f t="shared" si="20"/>
        <v>0.65037569989132193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1.1651148033430765</v>
      </c>
      <c r="D145" s="36">
        <f t="shared" si="20"/>
        <v>2.1208180775780408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-0.74196444236453329</v>
      </c>
      <c r="I145" s="36">
        <f t="shared" si="20"/>
        <v>3.3811778433713857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1.0135930553246737</v>
      </c>
      <c r="D146" s="36">
        <f t="shared" si="20"/>
        <v>2.1208180775780408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-1.0023724698265211</v>
      </c>
      <c r="I146" s="36">
        <f t="shared" si="20"/>
        <v>0.65037569989132193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0.37349097696121675</v>
      </c>
      <c r="D147" s="36">
        <f t="shared" si="20"/>
        <v>2.1208180775780408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-0.74196444236453329</v>
      </c>
      <c r="I147" s="36">
        <f t="shared" si="20"/>
        <v>-3.2324835978693942E-2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0.42296746611008301</v>
      </c>
      <c r="D148" s="36">
        <f t="shared" ref="D148:I157" si="22">(D108-D$120)/D$121</f>
        <v>2.1208180775780408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-0.96954897168838483</v>
      </c>
      <c r="I148" s="36">
        <f t="shared" si="22"/>
        <v>-3.2324835978693942E-2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0.39822922153564988</v>
      </c>
      <c r="D149" s="36">
        <f t="shared" si="22"/>
        <v>2.1208180775780408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-0.79529706229742836</v>
      </c>
      <c r="I149" s="36">
        <f t="shared" si="22"/>
        <v>-3.2324835978693942E-2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0.21578466779920563</v>
      </c>
      <c r="D150" s="36">
        <f t="shared" si="22"/>
        <v>2.1208180775780408</v>
      </c>
      <c r="E150" s="36">
        <f t="shared" si="22"/>
        <v>0.22358915376221591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-0.62697301793528748</v>
      </c>
      <c r="I150" s="36">
        <f t="shared" si="22"/>
        <v>-3.2324835978693942E-2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0.30855308495332984</v>
      </c>
      <c r="D151" s="36">
        <f t="shared" si="22"/>
        <v>2.1208180775780408</v>
      </c>
      <c r="E151" s="36">
        <f t="shared" si="22"/>
        <v>0.22358915376221591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-0.38173536231527655</v>
      </c>
      <c r="I151" s="36">
        <f t="shared" si="22"/>
        <v>1.3330762357613379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-2.5413216801517261E-2</v>
      </c>
      <c r="D152" s="36">
        <f t="shared" si="22"/>
        <v>2.1208180775780408</v>
      </c>
      <c r="E152" s="36">
        <f t="shared" si="22"/>
        <v>0.22358915376221591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-0.39731429040153338</v>
      </c>
      <c r="I152" s="36">
        <f t="shared" si="22"/>
        <v>1.3330762357613379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1.1694150060132415E-2</v>
      </c>
      <c r="D153" s="36">
        <f t="shared" si="22"/>
        <v>2.1208180775780408</v>
      </c>
      <c r="E153" s="36">
        <f t="shared" si="22"/>
        <v>0.22358915376221591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-0.98820226844759507</v>
      </c>
      <c r="I153" s="36">
        <f t="shared" si="22"/>
        <v>0.65037569989132193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-4.0874619660537959E-2</v>
      </c>
      <c r="D154" s="36">
        <f t="shared" si="22"/>
        <v>2.1208180775780408</v>
      </c>
      <c r="E154" s="36">
        <f t="shared" si="22"/>
        <v>0.22358915376221591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-1.1982546119313</v>
      </c>
      <c r="I154" s="36">
        <f t="shared" si="22"/>
        <v>-0.71502537184870985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0.13538537293229799</v>
      </c>
      <c r="D155" s="36">
        <f t="shared" si="22"/>
        <v>2.1208180775780408</v>
      </c>
      <c r="E155" s="36">
        <f t="shared" si="22"/>
        <v>0.22358915376221591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-0.85977026820794145</v>
      </c>
      <c r="I155" s="36">
        <f t="shared" si="22"/>
        <v>0.65037569989132193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7.3539761496215203E-2</v>
      </c>
      <c r="D156" s="36">
        <f t="shared" si="22"/>
        <v>2.1208180775780408</v>
      </c>
      <c r="E156" s="36">
        <f t="shared" si="22"/>
        <v>0.22358915376221591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-0.94439135413878117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0.17249273979394766</v>
      </c>
      <c r="D157" s="36">
        <f t="shared" si="22"/>
        <v>2.1208180775780408</v>
      </c>
      <c r="E157" s="36">
        <f t="shared" si="22"/>
        <v>0.22358915376221591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-0.3686361197584857</v>
      </c>
      <c r="I157" s="36">
        <f t="shared" si="22"/>
        <v>-3.2324835978693942E-2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0.55902781126946521</v>
      </c>
      <c r="D158" s="36">
        <f t="shared" ref="D158:I159" si="23">(D118-D$120)/D$121</f>
        <v>2.1208180775780408</v>
      </c>
      <c r="E158" s="36">
        <f t="shared" si="23"/>
        <v>0.22358915376221591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0.16455688598120838</v>
      </c>
      <c r="I158" s="36">
        <f t="shared" si="23"/>
        <v>1.3330762357613379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0.36730641581760848</v>
      </c>
      <c r="D159" s="36">
        <f t="shared" si="23"/>
        <v>2.1208180775780408</v>
      </c>
      <c r="E159" s="36">
        <f t="shared" si="23"/>
        <v>0.22358915376221591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5.1829611534156751E-2</v>
      </c>
      <c r="I159" s="35">
        <f t="shared" si="23"/>
        <v>0.65037569989132193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1.7619249537012756</v>
      </c>
      <c r="D166" s="35">
        <f t="shared" ref="D166:I175" si="25">D128</f>
        <v>2.1208180775780408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-0.66460812179210227</v>
      </c>
      <c r="I166" s="35">
        <f t="shared" si="25"/>
        <v>0.65037569989132193</v>
      </c>
      <c r="J166" s="68">
        <f t="shared" ref="J166:J197" si="26">MIN(B166:I166)</f>
        <v>-0.66460812179210227</v>
      </c>
      <c r="K166" s="68">
        <f t="shared" ref="K166:K197" si="27">MAX(B166:I166)</f>
        <v>2.1208180775780408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1.5671112776776146</v>
      </c>
      <c r="D167" s="35">
        <f t="shared" si="25"/>
        <v>2.1208180775780408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-0.4490054135853247</v>
      </c>
      <c r="I167" s="35">
        <f t="shared" si="25"/>
        <v>0.65037569989132193</v>
      </c>
      <c r="J167" s="68">
        <f t="shared" si="26"/>
        <v>-0.4747039980166709</v>
      </c>
      <c r="K167" s="68">
        <f t="shared" si="27"/>
        <v>2.1208180775780408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0.92082463817054949</v>
      </c>
      <c r="D168" s="35">
        <f t="shared" si="25"/>
        <v>2.1208180775780408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-0.45159797236061106</v>
      </c>
      <c r="I168" s="35">
        <f t="shared" si="25"/>
        <v>0.65037569989132193</v>
      </c>
      <c r="J168" s="68">
        <f t="shared" si="26"/>
        <v>-0.4747039980166709</v>
      </c>
      <c r="K168" s="68">
        <f t="shared" si="27"/>
        <v>2.1208180775780408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0.30546080438152567</v>
      </c>
      <c r="D169" s="35">
        <f t="shared" si="25"/>
        <v>2.1208180775780408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-0.91618432549516793</v>
      </c>
      <c r="I169" s="35">
        <f t="shared" si="25"/>
        <v>0.65037569989132193</v>
      </c>
      <c r="J169" s="68">
        <f t="shared" si="26"/>
        <v>-0.91618432549516793</v>
      </c>
      <c r="K169" s="68">
        <f t="shared" si="27"/>
        <v>2.1208180775780408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0.22815379008642217</v>
      </c>
      <c r="D170" s="35">
        <f t="shared" si="25"/>
        <v>2.1208180775780408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-0.34462085302051421</v>
      </c>
      <c r="I170" s="35">
        <f t="shared" si="25"/>
        <v>-3.2324835978693942E-2</v>
      </c>
      <c r="J170" s="68">
        <f t="shared" si="26"/>
        <v>-0.4747039980166709</v>
      </c>
      <c r="K170" s="68">
        <f t="shared" si="27"/>
        <v>2.1208180775780408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-9.344338938120833E-2</v>
      </c>
      <c r="D171" s="35">
        <f t="shared" si="25"/>
        <v>2.1208180775780408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-0.61865813310750573</v>
      </c>
      <c r="I171" s="35">
        <f t="shared" si="25"/>
        <v>0.65037569989132193</v>
      </c>
      <c r="J171" s="68">
        <f t="shared" si="26"/>
        <v>-0.61865813310750573</v>
      </c>
      <c r="K171" s="68">
        <f t="shared" si="27"/>
        <v>2.1208180775780408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1.6320491696855015</v>
      </c>
      <c r="D172" s="35">
        <f t="shared" si="25"/>
        <v>2.1208180775780408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-0.88484318005052898</v>
      </c>
      <c r="I172" s="35">
        <f t="shared" si="25"/>
        <v>0.65037569989132193</v>
      </c>
      <c r="J172" s="68">
        <f t="shared" si="26"/>
        <v>-0.88484318005052898</v>
      </c>
      <c r="K172" s="68">
        <f t="shared" si="27"/>
        <v>2.1208180775780408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8.6018694883282752E-3</v>
      </c>
      <c r="D173" s="35">
        <f t="shared" si="25"/>
        <v>2.1208180775780408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-0.67440979345828267</v>
      </c>
      <c r="I173" s="35">
        <f t="shared" si="25"/>
        <v>2.0157767716313537</v>
      </c>
      <c r="J173" s="68">
        <f t="shared" si="26"/>
        <v>-0.67440979345828267</v>
      </c>
      <c r="K173" s="68">
        <f t="shared" si="27"/>
        <v>2.1208180775780408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-5.3243741947754518E-2</v>
      </c>
      <c r="D174" s="35">
        <f t="shared" si="25"/>
        <v>2.1208180775780408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-0.82492628932525247</v>
      </c>
      <c r="I174" s="35">
        <f t="shared" si="25"/>
        <v>0.65037569989132193</v>
      </c>
      <c r="J174" s="68">
        <f t="shared" si="26"/>
        <v>-0.82492628932525247</v>
      </c>
      <c r="K174" s="68">
        <f t="shared" si="27"/>
        <v>2.1208180775780408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2.7155552919153114E-2</v>
      </c>
      <c r="D175" s="35">
        <f t="shared" si="25"/>
        <v>2.1208180775780408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-1.0323309123684563</v>
      </c>
      <c r="I175" s="35">
        <f t="shared" si="25"/>
        <v>0.65037569989132193</v>
      </c>
      <c r="J175" s="68">
        <f t="shared" si="26"/>
        <v>-1.0323309123684563</v>
      </c>
      <c r="K175" s="68">
        <f t="shared" si="27"/>
        <v>2.1208180775780408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-0.14910443967368284</v>
      </c>
      <c r="D176" s="35">
        <f t="shared" ref="D176:I185" si="38">D138</f>
        <v>2.1208180775780408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-1.4269602521742151</v>
      </c>
      <c r="I176" s="35">
        <f t="shared" si="38"/>
        <v>0.65037569989132193</v>
      </c>
      <c r="J176" s="68">
        <f t="shared" si="26"/>
        <v>-1.4269602521742151</v>
      </c>
      <c r="K176" s="68">
        <f t="shared" si="27"/>
        <v>2.1208180775780408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-0.21095005110976564</v>
      </c>
      <c r="D177" s="35">
        <f t="shared" si="38"/>
        <v>2.1208180775780408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-1.0517245928569094</v>
      </c>
      <c r="I177" s="35">
        <f t="shared" si="38"/>
        <v>0.65037569989132193</v>
      </c>
      <c r="J177" s="68">
        <f t="shared" si="26"/>
        <v>-1.0517245928569094</v>
      </c>
      <c r="K177" s="68">
        <f t="shared" si="27"/>
        <v>2.1208180775780408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-6.8595333706924231E-3</v>
      </c>
      <c r="D178" s="35">
        <f t="shared" si="38"/>
        <v>2.1208180775780408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-1.3941367540360794</v>
      </c>
      <c r="I178" s="35">
        <f t="shared" si="38"/>
        <v>0.65037569989132193</v>
      </c>
      <c r="J178" s="68">
        <f t="shared" si="26"/>
        <v>-1.3941367540360794</v>
      </c>
      <c r="K178" s="68">
        <f t="shared" si="27"/>
        <v>2.1208180775780408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-0.12127391452744558</v>
      </c>
      <c r="D179" s="35">
        <f t="shared" si="38"/>
        <v>2.1208180775780408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-1.5413130694749697</v>
      </c>
      <c r="I179" s="35">
        <f t="shared" si="38"/>
        <v>0.65037569989132193</v>
      </c>
      <c r="J179" s="68">
        <f t="shared" si="26"/>
        <v>-1.5413130694749697</v>
      </c>
      <c r="K179" s="68">
        <f t="shared" si="27"/>
        <v>2.1208180775780408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-0.19858092882254907</v>
      </c>
      <c r="D180" s="35">
        <f t="shared" si="38"/>
        <v>2.1208180775780408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-1.6730263820739231</v>
      </c>
      <c r="I180" s="35">
        <f t="shared" si="38"/>
        <v>1.3330762357613379</v>
      </c>
      <c r="J180" s="68">
        <f t="shared" si="26"/>
        <v>-1.6730263820739231</v>
      </c>
      <c r="K180" s="68">
        <f t="shared" si="27"/>
        <v>2.1208180775780408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-9.0351108809404196E-2</v>
      </c>
      <c r="D181" s="35">
        <f t="shared" si="38"/>
        <v>2.1208180775780408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-1.7695362059273125</v>
      </c>
      <c r="I181" s="35">
        <f t="shared" si="38"/>
        <v>2.6984773075013697</v>
      </c>
      <c r="J181" s="68">
        <f t="shared" si="26"/>
        <v>-1.7695362059273125</v>
      </c>
      <c r="K181" s="68">
        <f t="shared" si="27"/>
        <v>2.6984773075013697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0.93319376045776603</v>
      </c>
      <c r="D182" s="35">
        <f t="shared" si="38"/>
        <v>2.1208180775780408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-1.7111096786916677</v>
      </c>
      <c r="I182" s="35">
        <f t="shared" si="38"/>
        <v>0.65037569989132193</v>
      </c>
      <c r="J182" s="68">
        <f t="shared" si="26"/>
        <v>-1.7111096786916677</v>
      </c>
      <c r="K182" s="68">
        <f t="shared" si="27"/>
        <v>2.1208180775780408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1.1651148033430765</v>
      </c>
      <c r="D183" s="35">
        <f t="shared" si="38"/>
        <v>2.1208180775780408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-0.74196444236453329</v>
      </c>
      <c r="I183" s="35">
        <f t="shared" si="38"/>
        <v>3.3811778433713857</v>
      </c>
      <c r="J183" s="68">
        <f t="shared" si="26"/>
        <v>-0.74196444236453329</v>
      </c>
      <c r="K183" s="68">
        <f t="shared" si="27"/>
        <v>3.3811778433713857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1.0135930553246737</v>
      </c>
      <c r="D184" s="35">
        <f t="shared" si="38"/>
        <v>2.1208180775780408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-1.0023724698265211</v>
      </c>
      <c r="I184" s="35">
        <f t="shared" si="38"/>
        <v>0.65037569989132193</v>
      </c>
      <c r="J184" s="68">
        <f t="shared" si="26"/>
        <v>-1.0023724698265211</v>
      </c>
      <c r="K184" s="68">
        <f t="shared" si="27"/>
        <v>2.1208180775780408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0.37349097696121675</v>
      </c>
      <c r="D185" s="35">
        <f t="shared" si="38"/>
        <v>2.1208180775780408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-0.74196444236453329</v>
      </c>
      <c r="I185" s="35">
        <f t="shared" si="38"/>
        <v>-3.2324835978693942E-2</v>
      </c>
      <c r="J185" s="68">
        <f t="shared" si="26"/>
        <v>-0.74196444236453329</v>
      </c>
      <c r="K185" s="68">
        <f t="shared" si="27"/>
        <v>2.1208180775780408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0.42296746611008301</v>
      </c>
      <c r="D186" s="35">
        <f t="shared" ref="D186:I195" si="49">D148</f>
        <v>2.1208180775780408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-0.96954897168838483</v>
      </c>
      <c r="I186" s="35">
        <f t="shared" si="49"/>
        <v>-3.2324835978693942E-2</v>
      </c>
      <c r="J186" s="68">
        <f t="shared" si="26"/>
        <v>-0.96954897168838483</v>
      </c>
      <c r="K186" s="68">
        <f t="shared" si="27"/>
        <v>2.1208180775780408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0.39822922153564988</v>
      </c>
      <c r="D187" s="35">
        <f t="shared" si="49"/>
        <v>2.1208180775780408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-0.79529706229742836</v>
      </c>
      <c r="I187" s="35">
        <f t="shared" si="49"/>
        <v>-3.2324835978693942E-2</v>
      </c>
      <c r="J187" s="68">
        <f t="shared" si="26"/>
        <v>-0.79529706229742836</v>
      </c>
      <c r="K187" s="68">
        <f t="shared" si="27"/>
        <v>2.1208180775780408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0.21578466779920563</v>
      </c>
      <c r="D188" s="35">
        <f t="shared" si="49"/>
        <v>2.1208180775780408</v>
      </c>
      <c r="E188" s="35">
        <f t="shared" si="49"/>
        <v>0.22358915376221591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-0.62697301793528748</v>
      </c>
      <c r="I188" s="35">
        <f t="shared" si="49"/>
        <v>-3.2324835978693942E-2</v>
      </c>
      <c r="J188" s="68">
        <f t="shared" si="26"/>
        <v>-0.62697301793528748</v>
      </c>
      <c r="K188" s="68">
        <f t="shared" si="27"/>
        <v>2.1208180775780408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0.30855308495332984</v>
      </c>
      <c r="D189" s="35">
        <f t="shared" si="49"/>
        <v>2.1208180775780408</v>
      </c>
      <c r="E189" s="35">
        <f t="shared" si="49"/>
        <v>0.22358915376221591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-0.38173536231527655</v>
      </c>
      <c r="I189" s="35">
        <f t="shared" si="49"/>
        <v>1.3330762357613379</v>
      </c>
      <c r="J189" s="68">
        <f t="shared" si="26"/>
        <v>-0.4747039980166709</v>
      </c>
      <c r="K189" s="68">
        <f t="shared" si="27"/>
        <v>2.1208180775780408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-2.5413216801517261E-2</v>
      </c>
      <c r="D190" s="35">
        <f t="shared" si="49"/>
        <v>2.1208180775780408</v>
      </c>
      <c r="E190" s="35">
        <f t="shared" si="49"/>
        <v>0.22358915376221591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-0.39731429040153338</v>
      </c>
      <c r="I190" s="35">
        <f t="shared" si="49"/>
        <v>1.3330762357613379</v>
      </c>
      <c r="J190" s="68">
        <f t="shared" si="26"/>
        <v>-0.4747039980166709</v>
      </c>
      <c r="K190" s="68">
        <f t="shared" si="27"/>
        <v>2.1208180775780408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1.1694150060132415E-2</v>
      </c>
      <c r="D191" s="35">
        <f t="shared" si="49"/>
        <v>2.1208180775780408</v>
      </c>
      <c r="E191" s="35">
        <f t="shared" si="49"/>
        <v>0.22358915376221591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-0.98820226844759507</v>
      </c>
      <c r="I191" s="35">
        <f t="shared" si="49"/>
        <v>0.65037569989132193</v>
      </c>
      <c r="J191" s="68">
        <f t="shared" si="26"/>
        <v>-0.98820226844759507</v>
      </c>
      <c r="K191" s="68">
        <f t="shared" si="27"/>
        <v>2.1208180775780408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-4.0874619660537959E-2</v>
      </c>
      <c r="D192" s="35">
        <f t="shared" si="49"/>
        <v>2.1208180775780408</v>
      </c>
      <c r="E192" s="35">
        <f t="shared" si="49"/>
        <v>0.22358915376221591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-1.1982546119313</v>
      </c>
      <c r="I192" s="35">
        <f t="shared" si="49"/>
        <v>-0.71502537184870985</v>
      </c>
      <c r="J192" s="68">
        <f t="shared" si="26"/>
        <v>-1.1982546119313</v>
      </c>
      <c r="K192" s="68">
        <f t="shared" si="27"/>
        <v>2.1208180775780408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0.13538537293229799</v>
      </c>
      <c r="D193" s="35">
        <f t="shared" si="49"/>
        <v>2.1208180775780408</v>
      </c>
      <c r="E193" s="35">
        <f t="shared" si="49"/>
        <v>0.22358915376221591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-0.85977026820794145</v>
      </c>
      <c r="I193" s="35">
        <f t="shared" si="49"/>
        <v>0.65037569989132193</v>
      </c>
      <c r="J193" s="68">
        <f t="shared" si="26"/>
        <v>-0.85977026820794145</v>
      </c>
      <c r="K193" s="68">
        <f t="shared" si="27"/>
        <v>2.1208180775780408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7.3539761496215203E-2</v>
      </c>
      <c r="D194" s="35">
        <f t="shared" si="49"/>
        <v>2.1208180775780408</v>
      </c>
      <c r="E194" s="35">
        <f t="shared" si="49"/>
        <v>0.22358915376221591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-0.94439135413878117</v>
      </c>
      <c r="I194" s="35">
        <f t="shared" si="49"/>
        <v>-0.71502537184870985</v>
      </c>
      <c r="J194" s="68">
        <f t="shared" si="26"/>
        <v>-0.94439135413878117</v>
      </c>
      <c r="K194" s="68">
        <f t="shared" si="27"/>
        <v>2.1208180775780408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0.17249273979394766</v>
      </c>
      <c r="D195" s="35">
        <f t="shared" si="49"/>
        <v>2.1208180775780408</v>
      </c>
      <c r="E195" s="35">
        <f t="shared" si="49"/>
        <v>0.22358915376221591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-0.3686361197584857</v>
      </c>
      <c r="I195" s="35">
        <f t="shared" si="49"/>
        <v>-3.2324835978693942E-2</v>
      </c>
      <c r="J195" s="68">
        <f t="shared" si="26"/>
        <v>-0.4747039980166709</v>
      </c>
      <c r="K195" s="68">
        <f t="shared" si="27"/>
        <v>2.1208180775780408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0.55902781126946521</v>
      </c>
      <c r="D196" s="35">
        <f t="shared" ref="D196:I197" si="60">D158</f>
        <v>2.1208180775780408</v>
      </c>
      <c r="E196" s="35">
        <f t="shared" si="60"/>
        <v>0.22358915376221591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0.16455688598120838</v>
      </c>
      <c r="I196" s="35">
        <f t="shared" si="60"/>
        <v>1.3330762357613379</v>
      </c>
      <c r="J196" s="68">
        <f t="shared" si="26"/>
        <v>-0.4747039980166709</v>
      </c>
      <c r="K196" s="68">
        <f t="shared" si="27"/>
        <v>2.1208180775780408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0.36730641581760848</v>
      </c>
      <c r="D197" s="35">
        <f t="shared" si="60"/>
        <v>2.1208180775780408</v>
      </c>
      <c r="E197" s="35">
        <f t="shared" si="60"/>
        <v>0.22358915376221591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5.1829611534156751E-2</v>
      </c>
      <c r="I197" s="35">
        <f t="shared" si="60"/>
        <v>0.65037569989132193</v>
      </c>
      <c r="J197" s="68">
        <f t="shared" si="26"/>
        <v>-0.4747039980166709</v>
      </c>
      <c r="K197" s="68">
        <f t="shared" si="27"/>
        <v>2.1208180775780408</v>
      </c>
      <c r="AMJ197"/>
    </row>
    <row r="198" spans="1:1024" x14ac:dyDescent="0.15">
      <c r="J198" s="69">
        <f>MIN(J166:J197)</f>
        <v>-1.7695362059273125</v>
      </c>
      <c r="K198" s="69">
        <f>MAX(K166:K197)</f>
        <v>3.3811778433713857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6.2548335856395276</v>
      </c>
      <c r="D205" s="35">
        <f t="shared" ref="D205:I214" si="63">D166*D$165</f>
        <v>8.6105213949668453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-2.0137626090300698</v>
      </c>
      <c r="I205" s="35">
        <f t="shared" si="63"/>
        <v>2.6795478835522464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5.5632450357555312</v>
      </c>
      <c r="D206" s="35">
        <f t="shared" si="63"/>
        <v>8.6105213949668453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-1.3604864031635338</v>
      </c>
      <c r="I206" s="35">
        <f t="shared" si="63"/>
        <v>2.6795478835522464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3.2689274655054503</v>
      </c>
      <c r="D207" s="35">
        <f t="shared" si="63"/>
        <v>8.6105213949668453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-1.3683418562526515</v>
      </c>
      <c r="I207" s="35">
        <f t="shared" si="63"/>
        <v>2.6795478835522464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1.0843858555544161</v>
      </c>
      <c r="D208" s="35">
        <f t="shared" si="63"/>
        <v>8.6105213949668453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-2.7760385062503588</v>
      </c>
      <c r="I208" s="35">
        <f t="shared" si="63"/>
        <v>2.6795478835522464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0.80994595480679865</v>
      </c>
      <c r="D209" s="35">
        <f t="shared" si="63"/>
        <v>8.6105213949668453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-1.0442011846521579</v>
      </c>
      <c r="I209" s="35">
        <f t="shared" si="63"/>
        <v>-0.13317832423221904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-0.33172403230328956</v>
      </c>
      <c r="D210" s="35">
        <f t="shared" si="63"/>
        <v>8.6105213949668453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-1.8745341433157423</v>
      </c>
      <c r="I210" s="35">
        <f t="shared" si="63"/>
        <v>2.6795478835522464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5.79377455238353</v>
      </c>
      <c r="D211" s="35">
        <f t="shared" si="63"/>
        <v>8.6105213949668453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-2.6810748355531024</v>
      </c>
      <c r="I211" s="35">
        <f t="shared" si="63"/>
        <v>2.6795478835522464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3.0536636683565377E-2</v>
      </c>
      <c r="D212" s="35">
        <f t="shared" si="63"/>
        <v>8.6105213949668453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-2.0434616741785963</v>
      </c>
      <c r="I212" s="35">
        <f t="shared" si="63"/>
        <v>8.3050002991211773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-0.18901528391452854</v>
      </c>
      <c r="D213" s="35">
        <f t="shared" si="63"/>
        <v>8.6105213949668453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-2.4995266566555148</v>
      </c>
      <c r="I213" s="35">
        <f t="shared" si="63"/>
        <v>2.6795478835522464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9.6402212862993553E-2</v>
      </c>
      <c r="D214" s="35">
        <f t="shared" si="63"/>
        <v>8.6105213949668453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-3.1279626644764225</v>
      </c>
      <c r="I214" s="35">
        <f t="shared" si="63"/>
        <v>2.6795478835522464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-0.52932076084157409</v>
      </c>
      <c r="D215" s="35">
        <f t="shared" ref="D215:I224" si="74">D176*D$165</f>
        <v>8.6105213949668453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-4.3236895640878714</v>
      </c>
      <c r="I215" s="35">
        <f t="shared" si="74"/>
        <v>2.6795478835522464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-0.74887268143966801</v>
      </c>
      <c r="D216" s="35">
        <f t="shared" si="74"/>
        <v>8.6105213949668453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-3.1867255163564354</v>
      </c>
      <c r="I216" s="35">
        <f t="shared" si="74"/>
        <v>2.6795478835522464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-2.4351343465958099E-2</v>
      </c>
      <c r="D217" s="35">
        <f t="shared" si="74"/>
        <v>8.6105213949668453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-4.2242343647293206</v>
      </c>
      <c r="I217" s="35">
        <f t="shared" si="74"/>
        <v>2.6795478835522464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-0.4305223965724318</v>
      </c>
      <c r="D218" s="35">
        <f t="shared" si="74"/>
        <v>8.6105213949668453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-4.6701786005091579</v>
      </c>
      <c r="I218" s="35">
        <f t="shared" si="74"/>
        <v>2.6795478835522464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-0.70496229732004922</v>
      </c>
      <c r="D219" s="35">
        <f t="shared" si="74"/>
        <v>8.6105213949668453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-5.0692699376839867</v>
      </c>
      <c r="I219" s="35">
        <f t="shared" si="74"/>
        <v>5.4922740913367125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-0.32074643627338489</v>
      </c>
      <c r="D220" s="35">
        <f t="shared" si="74"/>
        <v>8.6105213949668453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-5.3616947039597562</v>
      </c>
      <c r="I220" s="35">
        <f t="shared" si="74"/>
        <v>11.117726506905644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3.3128378496250694</v>
      </c>
      <c r="D221" s="35">
        <f t="shared" si="74"/>
        <v>8.6105213949668453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-5.1846623264357525</v>
      </c>
      <c r="I221" s="35">
        <f t="shared" si="74"/>
        <v>2.6795478835522464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4.136157551867921</v>
      </c>
      <c r="D222" s="35">
        <f t="shared" si="74"/>
        <v>8.6105213949668453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-2.2481522603645359</v>
      </c>
      <c r="I222" s="35">
        <f t="shared" si="74"/>
        <v>13.930452714690109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3.5982553464025915</v>
      </c>
      <c r="D223" s="35">
        <f t="shared" si="74"/>
        <v>8.6105213949668453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-3.0371885835743586</v>
      </c>
      <c r="I223" s="35">
        <f t="shared" si="74"/>
        <v>2.6795478835522464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1.3258929682123193</v>
      </c>
      <c r="D224" s="35">
        <f t="shared" si="74"/>
        <v>8.6105213949668453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-2.2481522603645359</v>
      </c>
      <c r="I224" s="35">
        <f t="shared" si="74"/>
        <v>-0.13317832423221904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1.5015345046907946</v>
      </c>
      <c r="D225" s="35">
        <f t="shared" ref="D225:I234" si="85">D186*D$165</f>
        <v>8.6105213949668453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-2.937733384215806</v>
      </c>
      <c r="I225" s="35">
        <f t="shared" si="85"/>
        <v>-0.13317832423221904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1.4137137364515571</v>
      </c>
      <c r="D226" s="35">
        <f t="shared" si="85"/>
        <v>8.6105213949668453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-2.4097500987612079</v>
      </c>
      <c r="I226" s="35">
        <f t="shared" si="85"/>
        <v>-0.13317832423221904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0.76603557068717998</v>
      </c>
      <c r="D227" s="35">
        <f t="shared" si="85"/>
        <v>8.6105213949668453</v>
      </c>
      <c r="E227" s="35">
        <f t="shared" si="85"/>
        <v>0.97484871040326149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-1.899728244343921</v>
      </c>
      <c r="I227" s="35">
        <f t="shared" si="85"/>
        <v>-0.13317832423221904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1.0953634515843209</v>
      </c>
      <c r="D228" s="35">
        <f t="shared" si="85"/>
        <v>8.6105213949668453</v>
      </c>
      <c r="E228" s="35">
        <f t="shared" si="85"/>
        <v>0.97484871040326149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-1.156658147815288</v>
      </c>
      <c r="I228" s="35">
        <f t="shared" si="85"/>
        <v>5.4922740913367125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-9.0216919645386279E-2</v>
      </c>
      <c r="D229" s="35">
        <f t="shared" si="85"/>
        <v>8.6105213949668453</v>
      </c>
      <c r="E229" s="35">
        <f t="shared" si="85"/>
        <v>0.97484871040326149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-1.203862299916646</v>
      </c>
      <c r="I229" s="35">
        <f t="shared" si="85"/>
        <v>5.4922740913367125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4.1514232713470073E-2</v>
      </c>
      <c r="D230" s="35">
        <f t="shared" si="85"/>
        <v>8.6105213949668453</v>
      </c>
      <c r="E230" s="35">
        <f t="shared" si="85"/>
        <v>0.97484871040326149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-2.994252873396213</v>
      </c>
      <c r="I230" s="35">
        <f t="shared" si="85"/>
        <v>2.6795478835522464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-0.14510489979490976</v>
      </c>
      <c r="D231" s="35">
        <f t="shared" si="85"/>
        <v>8.6105213949668453</v>
      </c>
      <c r="E231" s="35">
        <f t="shared" si="85"/>
        <v>0.97484871040326149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-3.6307114741518389</v>
      </c>
      <c r="I231" s="35">
        <f t="shared" si="85"/>
        <v>-2.9459045320166846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0.48061807390965783</v>
      </c>
      <c r="D232" s="35">
        <f t="shared" si="85"/>
        <v>8.6105213949668453</v>
      </c>
      <c r="E232" s="35">
        <f t="shared" si="85"/>
        <v>0.97484871040326149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-2.6051039126700624</v>
      </c>
      <c r="I232" s="35">
        <f t="shared" si="85"/>
        <v>2.6795478835522464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0.26106615331156396</v>
      </c>
      <c r="D233" s="35">
        <f t="shared" si="85"/>
        <v>8.6105213949668453</v>
      </c>
      <c r="E233" s="35">
        <f t="shared" si="85"/>
        <v>0.97484871040326149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-2.8615058030405067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0.61234922626851418</v>
      </c>
      <c r="D234" s="35">
        <f t="shared" si="85"/>
        <v>8.6105213949668453</v>
      </c>
      <c r="E234" s="35">
        <f t="shared" si="85"/>
        <v>0.97484871040326149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-1.1169674428682117</v>
      </c>
      <c r="I234" s="35">
        <f t="shared" si="85"/>
        <v>-0.13317832423221904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1.9845487300066014</v>
      </c>
      <c r="D235" s="35">
        <f t="shared" ref="D235:I236" si="96">D196*D$165</f>
        <v>8.6105213949668453</v>
      </c>
      <c r="E235" s="35">
        <f t="shared" si="96"/>
        <v>0.97484871040326149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0.49860736452306137</v>
      </c>
      <c r="I235" s="35">
        <f t="shared" si="96"/>
        <v>5.4922740913367125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1.3039377761525099</v>
      </c>
      <c r="D236" s="35">
        <f t="shared" si="96"/>
        <v>8.6105213949668453</v>
      </c>
      <c r="E236" s="35">
        <f t="shared" si="96"/>
        <v>0.97484871040326149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0.15704372294849495</v>
      </c>
      <c r="I236" s="35">
        <f t="shared" si="96"/>
        <v>2.6795478835522464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139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6.2548335856395276</v>
      </c>
      <c r="D245" s="35">
        <f t="shared" ref="D245:I254" si="99">D205</f>
        <v>8.6105213949668453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-2.0137626090300698</v>
      </c>
      <c r="I245" s="35">
        <f t="shared" si="99"/>
        <v>2.6795478835522464</v>
      </c>
      <c r="K245" s="9">
        <f t="shared" ref="K245:K276" si="100">SUM(B245:I245)/$B$240</f>
        <v>0.47081572692316492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5.5632450357555312</v>
      </c>
      <c r="D246" s="35">
        <f t="shared" si="99"/>
        <v>8.6105213949668453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-1.3604864031635338</v>
      </c>
      <c r="I246" s="35">
        <f t="shared" si="99"/>
        <v>2.6795478835522464</v>
      </c>
      <c r="K246" s="9">
        <f t="shared" si="100"/>
        <v>0.46963105332955152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3.2689274655054503</v>
      </c>
      <c r="D247" s="35">
        <f t="shared" si="99"/>
        <v>8.6105213949668453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-1.3683418562526515</v>
      </c>
      <c r="I247" s="35">
        <f t="shared" si="99"/>
        <v>2.6795478835522464</v>
      </c>
      <c r="K247" s="9">
        <f t="shared" si="100"/>
        <v>0.3984445034427489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1.0843858555544161</v>
      </c>
      <c r="D248" s="35">
        <f t="shared" si="99"/>
        <v>8.6105213949668453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-2.7760385062503588</v>
      </c>
      <c r="I248" s="35">
        <f t="shared" si="99"/>
        <v>2.6795478835522464</v>
      </c>
      <c r="K248" s="9">
        <f t="shared" si="100"/>
        <v>0.28736725359894116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0.80994595480679865</v>
      </c>
      <c r="D249" s="35">
        <f t="shared" si="99"/>
        <v>8.6105213949668453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-1.0442011846521579</v>
      </c>
      <c r="I249" s="35">
        <f t="shared" si="99"/>
        <v>-0.13317832423221904</v>
      </c>
      <c r="K249" s="9">
        <f t="shared" si="100"/>
        <v>0.24545850941422001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-0.33172403230328956</v>
      </c>
      <c r="D250" s="35">
        <f t="shared" si="99"/>
        <v>8.6105213949668453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-1.8745341433157423</v>
      </c>
      <c r="I250" s="35">
        <f t="shared" si="99"/>
        <v>2.6795478835522464</v>
      </c>
      <c r="K250" s="9">
        <f t="shared" si="100"/>
        <v>0.27145489970521547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5.79377455238353</v>
      </c>
      <c r="D251" s="35">
        <f t="shared" si="99"/>
        <v>8.6105213949668453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-2.6810748355531024</v>
      </c>
      <c r="I251" s="35">
        <f t="shared" si="99"/>
        <v>2.6795478835522464</v>
      </c>
      <c r="K251" s="9">
        <f t="shared" si="100"/>
        <v>0.43592484072096871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3.0536636683565377E-2</v>
      </c>
      <c r="D252" s="35">
        <f t="shared" si="99"/>
        <v>8.6105213949668453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-2.0434616741785963</v>
      </c>
      <c r="I252" s="35">
        <f t="shared" si="99"/>
        <v>8.3050002991211773</v>
      </c>
      <c r="K252" s="9">
        <f t="shared" si="100"/>
        <v>0.45138024150153372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-0.18901528391452854</v>
      </c>
      <c r="D253" s="35">
        <f t="shared" si="99"/>
        <v>8.6105213949668453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-2.4995266566555148</v>
      </c>
      <c r="I253" s="35">
        <f t="shared" si="99"/>
        <v>2.6795478835522464</v>
      </c>
      <c r="K253" s="9">
        <f t="shared" si="100"/>
        <v>0.2565419818032052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9.6402212862993553E-2</v>
      </c>
      <c r="D254" s="35">
        <f t="shared" si="99"/>
        <v>8.6105213949668453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-3.1279626644764225</v>
      </c>
      <c r="I254" s="35">
        <f t="shared" si="99"/>
        <v>2.6795478835522464</v>
      </c>
      <c r="K254" s="9">
        <f t="shared" si="100"/>
        <v>0.24593534880866635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-0.52932076084157409</v>
      </c>
      <c r="D255" s="35">
        <f t="shared" ref="D255:I264" si="111">D215</f>
        <v>8.6105213949668453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-4.3236895640878714</v>
      </c>
      <c r="I255" s="35">
        <f t="shared" si="111"/>
        <v>2.6795478835522464</v>
      </c>
      <c r="K255" s="9">
        <f t="shared" si="100"/>
        <v>0.18961346033259904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-0.74887268143966801</v>
      </c>
      <c r="D256" s="35">
        <f t="shared" si="111"/>
        <v>8.6105213949668453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-3.1867255163564354</v>
      </c>
      <c r="I256" s="35">
        <f t="shared" si="111"/>
        <v>2.6795478835522464</v>
      </c>
      <c r="K256" s="9">
        <f t="shared" si="100"/>
        <v>0.21798118226003699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-2.4351343465958099E-2</v>
      </c>
      <c r="D257" s="35">
        <f t="shared" si="111"/>
        <v>8.6105213949668453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-4.2242343647293206</v>
      </c>
      <c r="I257" s="35">
        <f t="shared" si="111"/>
        <v>2.6795478835522464</v>
      </c>
      <c r="K257" s="9">
        <f t="shared" si="100"/>
        <v>0.20830315163544902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-0.4305223965724318</v>
      </c>
      <c r="D258" s="35">
        <f t="shared" si="111"/>
        <v>8.6105213949668453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-4.6701786005091579</v>
      </c>
      <c r="I258" s="35">
        <f t="shared" si="111"/>
        <v>2.6795478835522464</v>
      </c>
      <c r="K258" s="9">
        <f t="shared" si="100"/>
        <v>0.18195450324688031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-0.70496229732004922</v>
      </c>
      <c r="D259" s="35">
        <f t="shared" si="111"/>
        <v>8.6105213949668453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-5.0692699376839867</v>
      </c>
      <c r="I259" s="35">
        <f t="shared" si="111"/>
        <v>5.4922740913367125</v>
      </c>
      <c r="K259" s="9">
        <f t="shared" si="100"/>
        <v>0.24810153385485867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-0.32074643627338489</v>
      </c>
      <c r="D260" s="35">
        <f t="shared" si="111"/>
        <v>8.6105213949668453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-5.3616947039597562</v>
      </c>
      <c r="I260" s="35">
        <f t="shared" si="111"/>
        <v>11.117726506905644</v>
      </c>
      <c r="K260" s="9">
        <f t="shared" si="100"/>
        <v>0.4248870474708088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3.3128378496250694</v>
      </c>
      <c r="D261" s="35">
        <f t="shared" si="111"/>
        <v>8.6105213949668453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-5.1846623264357525</v>
      </c>
      <c r="I261" s="35">
        <f t="shared" si="111"/>
        <v>2.6795478835522464</v>
      </c>
      <c r="K261" s="9">
        <f t="shared" si="100"/>
        <v>0.28179607777597454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4.136157551867921</v>
      </c>
      <c r="D262" s="35">
        <f t="shared" si="111"/>
        <v>8.6105213949668453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-2.2481522603645359</v>
      </c>
      <c r="I262" s="35">
        <f t="shared" si="111"/>
        <v>13.930452714690109</v>
      </c>
      <c r="K262" s="9">
        <f t="shared" si="100"/>
        <v>0.74594989965142078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3.5982553464025915</v>
      </c>
      <c r="D263" s="35">
        <f t="shared" si="111"/>
        <v>8.6105213949668453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-3.0371885835743586</v>
      </c>
      <c r="I263" s="35">
        <f t="shared" si="111"/>
        <v>2.6795478835522464</v>
      </c>
      <c r="K263" s="9">
        <f t="shared" si="100"/>
        <v>0.35702462569307147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1.3258929682123193</v>
      </c>
      <c r="D264" s="35">
        <f t="shared" si="111"/>
        <v>8.6105213949668453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-2.2481522603645359</v>
      </c>
      <c r="I264" s="35">
        <f t="shared" si="111"/>
        <v>-0.13317832423221904</v>
      </c>
      <c r="K264" s="9">
        <f t="shared" si="100"/>
        <v>0.22418441967065608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1.5015345046907946</v>
      </c>
      <c r="D265" s="35">
        <f t="shared" ref="D265:I274" si="122">D225</f>
        <v>8.6105213949668453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-2.937733384215806</v>
      </c>
      <c r="I265" s="35">
        <f t="shared" si="122"/>
        <v>-0.13317832423221904</v>
      </c>
      <c r="K265" s="9">
        <f t="shared" si="100"/>
        <v>0.20829265753791659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1.4137137364515571</v>
      </c>
      <c r="D266" s="35">
        <f t="shared" si="122"/>
        <v>8.6105213949668453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-2.4097500987612079</v>
      </c>
      <c r="I266" s="35">
        <f t="shared" si="122"/>
        <v>-0.13317832423221904</v>
      </c>
      <c r="K266" s="9">
        <f t="shared" si="100"/>
        <v>0.22190312498427903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0.76603557068717998</v>
      </c>
      <c r="D267" s="35">
        <f t="shared" si="122"/>
        <v>8.6105213949668453</v>
      </c>
      <c r="E267" s="35">
        <f t="shared" si="122"/>
        <v>0.97484871040326149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-1.899728244343921</v>
      </c>
      <c r="I267" s="35">
        <f t="shared" si="122"/>
        <v>-0.13317832423221904</v>
      </c>
      <c r="K267" s="9">
        <f t="shared" si="100"/>
        <v>0.21764659092901961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1.0953634515843209</v>
      </c>
      <c r="D268" s="35">
        <f t="shared" si="122"/>
        <v>8.6105213949668453</v>
      </c>
      <c r="E268" s="35">
        <f t="shared" si="122"/>
        <v>0.97484871040326149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-1.156658147815288</v>
      </c>
      <c r="I268" s="35">
        <f t="shared" si="122"/>
        <v>5.4922740913367125</v>
      </c>
      <c r="K268" s="9">
        <f t="shared" si="100"/>
        <v>0.42475390054542983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-9.0216919645386279E-2</v>
      </c>
      <c r="D269" s="35">
        <f t="shared" si="122"/>
        <v>8.6105213949668453</v>
      </c>
      <c r="E269" s="35">
        <f t="shared" si="122"/>
        <v>0.97484871040326149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-1.203862299916646</v>
      </c>
      <c r="I269" s="35">
        <f t="shared" si="122"/>
        <v>5.4922740913367125</v>
      </c>
      <c r="K269" s="9">
        <f t="shared" si="100"/>
        <v>0.38663440384378889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4.1514232713470073E-2</v>
      </c>
      <c r="D270" s="35">
        <f t="shared" si="122"/>
        <v>8.6105213949668453</v>
      </c>
      <c r="E270" s="35">
        <f t="shared" si="122"/>
        <v>0.97484871040326149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-2.994252873396213</v>
      </c>
      <c r="I270" s="35">
        <f t="shared" si="122"/>
        <v>2.6795478835522464</v>
      </c>
      <c r="K270" s="9">
        <f t="shared" si="100"/>
        <v>0.24837263424251563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-0.14510489979490976</v>
      </c>
      <c r="D271" s="35">
        <f t="shared" si="122"/>
        <v>8.6105213949668453</v>
      </c>
      <c r="E271" s="35">
        <f t="shared" si="122"/>
        <v>0.97484871040326149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-3.6307114741518389</v>
      </c>
      <c r="I271" s="35">
        <f t="shared" si="122"/>
        <v>-2.9459045320166846</v>
      </c>
      <c r="K271" s="9">
        <f t="shared" si="100"/>
        <v>4.8974670456710535E-2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0.48061807390965783</v>
      </c>
      <c r="D272" s="35">
        <f t="shared" si="122"/>
        <v>8.6105213949668453</v>
      </c>
      <c r="E272" s="35">
        <f t="shared" si="122"/>
        <v>0.97484871040326149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-2.6051039126700624</v>
      </c>
      <c r="I272" s="35">
        <f t="shared" si="122"/>
        <v>2.6795478835522464</v>
      </c>
      <c r="K272" s="9">
        <f t="shared" si="100"/>
        <v>0.27398341970702828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0.26106615331156396</v>
      </c>
      <c r="D273" s="35">
        <f t="shared" si="122"/>
        <v>8.6105213949668453</v>
      </c>
      <c r="E273" s="35">
        <f t="shared" si="122"/>
        <v>0.97484871040326149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-2.8615058030405067</v>
      </c>
      <c r="I273" s="35">
        <f t="shared" si="122"/>
        <v>-2.9459045320166846</v>
      </c>
      <c r="K273" s="9">
        <f t="shared" si="100"/>
        <v>8.5319034223494947E-2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0.61234922626851418</v>
      </c>
      <c r="D274" s="35">
        <f t="shared" si="122"/>
        <v>8.6105213949668453</v>
      </c>
      <c r="E274" s="35">
        <f t="shared" si="122"/>
        <v>0.97484871040326149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-1.1169674428682117</v>
      </c>
      <c r="I274" s="35">
        <f t="shared" si="122"/>
        <v>-0.13317832423221904</v>
      </c>
      <c r="K274" s="9">
        <f t="shared" si="100"/>
        <v>0.23709849127091948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1.9845487300066014</v>
      </c>
      <c r="D275" s="35">
        <f t="shared" ref="D275:I276" si="133">D235</f>
        <v>8.6105213949668453</v>
      </c>
      <c r="E275" s="35">
        <f t="shared" si="133"/>
        <v>0.97484871040326149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0.49860736452306137</v>
      </c>
      <c r="I275" s="35">
        <f t="shared" si="133"/>
        <v>5.4922740913367125</v>
      </c>
      <c r="K275" s="9">
        <f t="shared" si="100"/>
        <v>0.5034320326035816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1.3039377761525099</v>
      </c>
      <c r="D276" s="35">
        <f t="shared" si="133"/>
        <v>8.6105213949668453</v>
      </c>
      <c r="E276" s="35">
        <f t="shared" si="133"/>
        <v>0.97484871040326149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0.15704372294849495</v>
      </c>
      <c r="I276" s="35">
        <f t="shared" si="133"/>
        <v>2.6795478835522464</v>
      </c>
      <c r="K276" s="45">
        <f t="shared" si="100"/>
        <v>0.38485130275778306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USA-GMY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0.47081572692316492</v>
      </c>
      <c r="D281" s="35" cm="1">
        <f t="array" ref="D281:D312">TREND(C281:C312,B281:B312)</f>
        <v>0.35058565123235486</v>
      </c>
      <c r="AMJ281"/>
    </row>
    <row r="282" spans="1:1024" x14ac:dyDescent="0.15">
      <c r="B282" s="35">
        <v>1993</v>
      </c>
      <c r="C282" s="35">
        <f t="shared" si="135"/>
        <v>0.46963105332955152</v>
      </c>
      <c r="D282" s="35">
        <v>0.34783418285434475</v>
      </c>
      <c r="AMJ282"/>
    </row>
    <row r="283" spans="1:1024" x14ac:dyDescent="0.15">
      <c r="B283" s="35">
        <v>1994</v>
      </c>
      <c r="C283" s="35">
        <f t="shared" si="135"/>
        <v>0.3984445034427489</v>
      </c>
      <c r="D283" s="35">
        <v>0.34508271447633554</v>
      </c>
      <c r="AMJ283"/>
    </row>
    <row r="284" spans="1:1024" x14ac:dyDescent="0.15">
      <c r="B284" s="35">
        <v>1995</v>
      </c>
      <c r="C284" s="35">
        <f t="shared" si="135"/>
        <v>0.28736725359894116</v>
      </c>
      <c r="D284" s="35">
        <v>0.34233124609832544</v>
      </c>
      <c r="AMJ284"/>
    </row>
    <row r="285" spans="1:1024" x14ac:dyDescent="0.15">
      <c r="B285" s="35">
        <v>1996</v>
      </c>
      <c r="C285" s="35">
        <f t="shared" si="135"/>
        <v>0.24545850941422001</v>
      </c>
      <c r="D285" s="35">
        <v>0.33957977772031533</v>
      </c>
      <c r="AMJ285"/>
    </row>
    <row r="286" spans="1:1024" x14ac:dyDescent="0.15">
      <c r="B286" s="35">
        <v>1997</v>
      </c>
      <c r="C286" s="35">
        <f t="shared" si="135"/>
        <v>0.27145489970521547</v>
      </c>
      <c r="D286" s="35">
        <v>0.33682830934230523</v>
      </c>
      <c r="AMJ286"/>
    </row>
    <row r="287" spans="1:1024" x14ac:dyDescent="0.15">
      <c r="B287" s="35">
        <v>1998</v>
      </c>
      <c r="C287" s="35">
        <f t="shared" si="135"/>
        <v>0.43592484072096871</v>
      </c>
      <c r="D287" s="35">
        <v>0.33407684096429513</v>
      </c>
      <c r="AMJ287"/>
    </row>
    <row r="288" spans="1:1024" x14ac:dyDescent="0.15">
      <c r="B288" s="35">
        <v>1999</v>
      </c>
      <c r="C288" s="35">
        <f t="shared" si="135"/>
        <v>0.45138024150153372</v>
      </c>
      <c r="D288" s="35">
        <v>0.33132537258628592</v>
      </c>
      <c r="AMJ288"/>
    </row>
    <row r="289" spans="2:1024" x14ac:dyDescent="0.15">
      <c r="B289" s="35">
        <v>2000</v>
      </c>
      <c r="C289" s="35">
        <f t="shared" si="135"/>
        <v>0.2565419818032052</v>
      </c>
      <c r="D289" s="35">
        <v>0.32857390420827581</v>
      </c>
      <c r="AMJ289"/>
    </row>
    <row r="290" spans="2:1024" x14ac:dyDescent="0.15">
      <c r="B290" s="35">
        <v>2001</v>
      </c>
      <c r="C290" s="35">
        <f t="shared" si="135"/>
        <v>0.24593534880866635</v>
      </c>
      <c r="D290" s="35">
        <v>0.32582243583026571</v>
      </c>
      <c r="AMJ290"/>
    </row>
    <row r="291" spans="2:1024" x14ac:dyDescent="0.15">
      <c r="B291" s="35">
        <v>2002</v>
      </c>
      <c r="C291" s="35">
        <f t="shared" si="135"/>
        <v>0.18961346033259904</v>
      </c>
      <c r="D291" s="35">
        <v>0.32307096745225561</v>
      </c>
      <c r="AMJ291"/>
    </row>
    <row r="292" spans="2:1024" x14ac:dyDescent="0.15">
      <c r="B292" s="35">
        <v>2003</v>
      </c>
      <c r="C292" s="35">
        <f t="shared" si="135"/>
        <v>0.21798118226003699</v>
      </c>
      <c r="D292" s="35">
        <v>0.32031949907424551</v>
      </c>
      <c r="AMJ292"/>
    </row>
    <row r="293" spans="2:1024" x14ac:dyDescent="0.15">
      <c r="B293" s="35">
        <v>2004</v>
      </c>
      <c r="C293" s="35">
        <f t="shared" si="135"/>
        <v>0.20830315163544902</v>
      </c>
      <c r="D293" s="35">
        <v>0.31756803069623629</v>
      </c>
      <c r="AMJ293"/>
    </row>
    <row r="294" spans="2:1024" x14ac:dyDescent="0.15">
      <c r="B294" s="35">
        <v>2005</v>
      </c>
      <c r="C294" s="35">
        <f t="shared" si="135"/>
        <v>0.18195450324688031</v>
      </c>
      <c r="D294" s="35">
        <v>0.31481656231822619</v>
      </c>
      <c r="AMJ294"/>
    </row>
    <row r="295" spans="2:1024" x14ac:dyDescent="0.15">
      <c r="B295" s="35">
        <v>2006</v>
      </c>
      <c r="C295" s="35">
        <f t="shared" si="135"/>
        <v>0.24810153385485867</v>
      </c>
      <c r="D295" s="35">
        <v>0.31206509394021609</v>
      </c>
      <c r="AMJ295"/>
    </row>
    <row r="296" spans="2:1024" x14ac:dyDescent="0.15">
      <c r="B296" s="35">
        <v>2007</v>
      </c>
      <c r="C296" s="35">
        <f t="shared" si="135"/>
        <v>0.4248870474708088</v>
      </c>
      <c r="D296" s="35">
        <v>0.30931362556220598</v>
      </c>
      <c r="AMJ296"/>
    </row>
    <row r="297" spans="2:1024" x14ac:dyDescent="0.15">
      <c r="B297" s="35">
        <v>2008</v>
      </c>
      <c r="C297" s="35">
        <f t="shared" si="135"/>
        <v>0.28179607777597454</v>
      </c>
      <c r="D297" s="35">
        <v>0.30656215718419588</v>
      </c>
      <c r="AMJ297"/>
    </row>
    <row r="298" spans="2:1024" x14ac:dyDescent="0.15">
      <c r="B298" s="35">
        <v>2009</v>
      </c>
      <c r="C298" s="35">
        <f t="shared" si="135"/>
        <v>0.74594989965142078</v>
      </c>
      <c r="D298" s="35">
        <v>0.30381068880618578</v>
      </c>
      <c r="AMJ298"/>
    </row>
    <row r="299" spans="2:1024" x14ac:dyDescent="0.15">
      <c r="B299" s="35">
        <v>2010</v>
      </c>
      <c r="C299" s="35">
        <f t="shared" si="135"/>
        <v>0.35702462569307147</v>
      </c>
      <c r="D299" s="35">
        <v>0.30105922042817657</v>
      </c>
      <c r="AMJ299"/>
    </row>
    <row r="300" spans="2:1024" x14ac:dyDescent="0.15">
      <c r="B300" s="35">
        <v>2011</v>
      </c>
      <c r="C300" s="35">
        <f t="shared" si="135"/>
        <v>0.22418441967065608</v>
      </c>
      <c r="D300" s="35">
        <v>0.29830775205016646</v>
      </c>
      <c r="AMJ300"/>
    </row>
    <row r="301" spans="2:1024" x14ac:dyDescent="0.15">
      <c r="B301" s="35">
        <v>2012</v>
      </c>
      <c r="C301" s="35">
        <f t="shared" si="135"/>
        <v>0.20829265753791659</v>
      </c>
      <c r="D301" s="35">
        <v>0.29555628367215636</v>
      </c>
      <c r="AMJ301"/>
    </row>
    <row r="302" spans="2:1024" x14ac:dyDescent="0.15">
      <c r="B302" s="35">
        <v>2013</v>
      </c>
      <c r="C302" s="35">
        <f t="shared" si="135"/>
        <v>0.22190312498427903</v>
      </c>
      <c r="D302" s="35">
        <v>0.29280481529414626</v>
      </c>
      <c r="AMJ302"/>
    </row>
    <row r="303" spans="2:1024" x14ac:dyDescent="0.15">
      <c r="B303" s="35">
        <v>2014</v>
      </c>
      <c r="C303" s="35">
        <f t="shared" si="135"/>
        <v>0.21764659092901961</v>
      </c>
      <c r="D303" s="35">
        <v>0.29005334691613616</v>
      </c>
      <c r="AMJ303"/>
    </row>
    <row r="304" spans="2:1024" x14ac:dyDescent="0.15">
      <c r="B304" s="35">
        <v>2015</v>
      </c>
      <c r="C304" s="35">
        <f t="shared" si="135"/>
        <v>0.42475390054542983</v>
      </c>
      <c r="D304" s="35">
        <v>0.28730187853812694</v>
      </c>
      <c r="AMJ304"/>
    </row>
    <row r="305" spans="2:1024" x14ac:dyDescent="0.15">
      <c r="B305" s="35">
        <v>2016</v>
      </c>
      <c r="C305" s="35">
        <f t="shared" si="135"/>
        <v>0.38663440384378889</v>
      </c>
      <c r="D305" s="35">
        <v>0.28455041016011684</v>
      </c>
      <c r="AMJ305"/>
    </row>
    <row r="306" spans="2:1024" x14ac:dyDescent="0.15">
      <c r="B306" s="35">
        <v>2017</v>
      </c>
      <c r="C306" s="35">
        <f t="shared" si="135"/>
        <v>0.24837263424251563</v>
      </c>
      <c r="D306" s="35">
        <v>0.28179894178210674</v>
      </c>
      <c r="AMJ306"/>
    </row>
    <row r="307" spans="2:1024" x14ac:dyDescent="0.15">
      <c r="B307" s="35">
        <v>2018</v>
      </c>
      <c r="C307" s="35">
        <f t="shared" si="135"/>
        <v>4.8974670456710535E-2</v>
      </c>
      <c r="D307" s="35">
        <v>0.27904747340409664</v>
      </c>
      <c r="AMJ307"/>
    </row>
    <row r="308" spans="2:1024" x14ac:dyDescent="0.15">
      <c r="B308" s="35">
        <v>2019</v>
      </c>
      <c r="C308" s="35">
        <f t="shared" si="135"/>
        <v>0.27398341970702828</v>
      </c>
      <c r="D308" s="35">
        <v>0.27629600502608653</v>
      </c>
      <c r="AMJ308"/>
    </row>
    <row r="309" spans="2:1024" x14ac:dyDescent="0.15">
      <c r="B309" s="35">
        <v>2020</v>
      </c>
      <c r="C309" s="35">
        <f t="shared" si="135"/>
        <v>8.5319034223494947E-2</v>
      </c>
      <c r="D309" s="35">
        <v>0.27354453664807732</v>
      </c>
      <c r="AMJ309"/>
    </row>
    <row r="310" spans="2:1024" x14ac:dyDescent="0.15">
      <c r="B310" s="35">
        <v>2021</v>
      </c>
      <c r="C310" s="35">
        <f t="shared" si="135"/>
        <v>0.23709849127091948</v>
      </c>
      <c r="D310" s="35">
        <v>0.27079306827006722</v>
      </c>
      <c r="AMJ310"/>
    </row>
    <row r="311" spans="2:1024" x14ac:dyDescent="0.15">
      <c r="B311" s="35">
        <v>2022</v>
      </c>
      <c r="C311" s="35">
        <f t="shared" si="135"/>
        <v>0.5034320326035816</v>
      </c>
      <c r="D311" s="35">
        <v>0.26804159989205711</v>
      </c>
      <c r="AMJ311"/>
    </row>
    <row r="312" spans="2:1024" x14ac:dyDescent="0.15">
      <c r="B312" s="35">
        <v>2023</v>
      </c>
      <c r="C312" s="35">
        <f t="shared" si="135"/>
        <v>0.38485130275778306</v>
      </c>
      <c r="D312" s="35">
        <v>0.26529013151404701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B476-EE26-4479-8348-9828258C37E5}">
  <dimension ref="A1:AMJ312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31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20">
        <v>0</v>
      </c>
      <c r="H7" s="20">
        <v>0</v>
      </c>
      <c r="I7" s="20">
        <v>0</v>
      </c>
      <c r="J7" s="20">
        <v>0</v>
      </c>
      <c r="K7" s="21">
        <v>0.56081081099999996</v>
      </c>
      <c r="L7" s="20">
        <f t="shared" ref="L7:L38" si="0">M7+N7</f>
        <v>2</v>
      </c>
      <c r="M7" s="22"/>
      <c r="N7" s="22">
        <v>2</v>
      </c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20">
        <v>0</v>
      </c>
      <c r="H8" s="20">
        <v>0</v>
      </c>
      <c r="I8" s="20">
        <v>0</v>
      </c>
      <c r="J8" s="20">
        <v>0</v>
      </c>
      <c r="K8" s="21">
        <v>0.6171875</v>
      </c>
      <c r="L8" s="20">
        <f t="shared" si="0"/>
        <v>1</v>
      </c>
      <c r="M8" s="22">
        <v>1</v>
      </c>
      <c r="N8" s="22"/>
      <c r="P8"/>
    </row>
    <row r="9" spans="1:16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20">
        <v>0</v>
      </c>
      <c r="H9" s="20">
        <v>0</v>
      </c>
      <c r="I9" s="20">
        <v>0</v>
      </c>
      <c r="J9" s="20">
        <v>0</v>
      </c>
      <c r="K9" s="21">
        <v>0.58823529399999996</v>
      </c>
      <c r="L9" s="20">
        <f t="shared" si="0"/>
        <v>2</v>
      </c>
      <c r="M9" s="22">
        <v>1</v>
      </c>
      <c r="N9" s="22">
        <v>1</v>
      </c>
      <c r="P9"/>
    </row>
    <row r="10" spans="1:16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20">
        <v>0</v>
      </c>
      <c r="H10" s="20">
        <v>0</v>
      </c>
      <c r="I10" s="20">
        <v>0</v>
      </c>
      <c r="J10" s="20">
        <v>0</v>
      </c>
      <c r="K10" s="21">
        <v>0.54374999999999996</v>
      </c>
      <c r="L10" s="20">
        <f t="shared" si="0"/>
        <v>2</v>
      </c>
      <c r="M10" s="22">
        <v>1</v>
      </c>
      <c r="N10" s="22">
        <v>1</v>
      </c>
      <c r="P10"/>
    </row>
    <row r="11" spans="1:16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20">
        <v>0</v>
      </c>
      <c r="H11" s="20">
        <v>0</v>
      </c>
      <c r="I11" s="20">
        <v>0</v>
      </c>
      <c r="J11" s="20">
        <v>0</v>
      </c>
      <c r="K11" s="21">
        <v>0.52666666699999998</v>
      </c>
      <c r="L11" s="20">
        <f t="shared" si="0"/>
        <v>1</v>
      </c>
      <c r="M11" s="22">
        <v>1</v>
      </c>
      <c r="N11" s="22"/>
      <c r="P11"/>
    </row>
    <row r="12" spans="1:16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20">
        <v>0</v>
      </c>
      <c r="H12" s="20">
        <v>0</v>
      </c>
      <c r="I12" s="20">
        <v>0</v>
      </c>
      <c r="J12" s="20">
        <v>0</v>
      </c>
      <c r="K12" s="21">
        <v>0.47260274000000002</v>
      </c>
      <c r="L12" s="20">
        <f t="shared" si="0"/>
        <v>1</v>
      </c>
      <c r="M12" s="22"/>
      <c r="N12" s="22">
        <v>1</v>
      </c>
      <c r="P12"/>
    </row>
    <row r="13" spans="1:16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20">
        <v>0</v>
      </c>
      <c r="H13" s="20">
        <v>0</v>
      </c>
      <c r="I13" s="20">
        <v>0</v>
      </c>
      <c r="J13" s="20">
        <v>0</v>
      </c>
      <c r="K13" s="21">
        <v>0.45161290300000001</v>
      </c>
      <c r="L13" s="20">
        <f t="shared" si="0"/>
        <v>1</v>
      </c>
      <c r="M13" s="22">
        <v>1</v>
      </c>
      <c r="N13" s="22"/>
      <c r="P13"/>
    </row>
    <row r="14" spans="1:16" x14ac:dyDescent="0.15">
      <c r="A14" s="20">
        <v>1999</v>
      </c>
      <c r="B14" s="20">
        <v>0</v>
      </c>
      <c r="C14" s="20">
        <f t="shared" si="1"/>
        <v>-0.5</v>
      </c>
      <c r="D14" s="77"/>
      <c r="E14" s="77"/>
      <c r="F14" s="78">
        <v>0.5</v>
      </c>
      <c r="G14" s="20">
        <v>0</v>
      </c>
      <c r="H14" s="20">
        <v>0</v>
      </c>
      <c r="I14" s="20">
        <v>0</v>
      </c>
      <c r="J14" s="20">
        <v>0</v>
      </c>
      <c r="K14" s="21">
        <v>0.43571428600000001</v>
      </c>
      <c r="L14" s="20">
        <f t="shared" si="0"/>
        <v>0</v>
      </c>
      <c r="M14" s="22"/>
      <c r="N14" s="22"/>
      <c r="P14"/>
    </row>
    <row r="15" spans="1:16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20">
        <v>0</v>
      </c>
      <c r="H15" s="20">
        <v>0</v>
      </c>
      <c r="I15" s="20">
        <v>0</v>
      </c>
      <c r="J15" s="20">
        <v>0</v>
      </c>
      <c r="K15" s="21">
        <v>0.40298507500000003</v>
      </c>
      <c r="L15" s="20">
        <f t="shared" si="0"/>
        <v>2</v>
      </c>
      <c r="M15" s="22">
        <v>1</v>
      </c>
      <c r="N15" s="22">
        <v>1</v>
      </c>
      <c r="P15"/>
    </row>
    <row r="16" spans="1:16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20">
        <v>0</v>
      </c>
      <c r="H16" s="20">
        <v>0</v>
      </c>
      <c r="I16" s="20">
        <v>0</v>
      </c>
      <c r="J16" s="20">
        <v>0</v>
      </c>
      <c r="K16" s="21">
        <v>0.358208955</v>
      </c>
      <c r="L16" s="20">
        <f t="shared" si="0"/>
        <v>1</v>
      </c>
      <c r="M16" s="22"/>
      <c r="N16" s="22">
        <v>1</v>
      </c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20">
        <v>0</v>
      </c>
      <c r="H17" s="20">
        <v>0</v>
      </c>
      <c r="I17" s="20">
        <v>0</v>
      </c>
      <c r="J17" s="20">
        <v>0</v>
      </c>
      <c r="K17" s="21">
        <v>0.324324324</v>
      </c>
      <c r="L17" s="20">
        <f t="shared" si="0"/>
        <v>2</v>
      </c>
      <c r="M17" s="22">
        <v>2</v>
      </c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20">
        <v>0</v>
      </c>
      <c r="H18" s="20">
        <v>0</v>
      </c>
      <c r="I18" s="20">
        <v>0</v>
      </c>
      <c r="J18" s="20">
        <v>0</v>
      </c>
      <c r="K18" s="21">
        <v>0.33766233800000001</v>
      </c>
      <c r="L18" s="20">
        <f t="shared" si="0"/>
        <v>2</v>
      </c>
      <c r="M18" s="22">
        <v>1</v>
      </c>
      <c r="N18" s="22">
        <v>1</v>
      </c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20">
        <v>0</v>
      </c>
      <c r="H19" s="20">
        <v>0</v>
      </c>
      <c r="I19" s="20">
        <v>0</v>
      </c>
      <c r="J19" s="20">
        <v>0</v>
      </c>
      <c r="K19" s="21">
        <v>0.27397260299999998</v>
      </c>
      <c r="L19" s="20">
        <f t="shared" si="0"/>
        <v>1</v>
      </c>
      <c r="M19" s="22"/>
      <c r="N19" s="22">
        <v>1</v>
      </c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20">
        <v>0</v>
      </c>
      <c r="H20" s="20">
        <v>0</v>
      </c>
      <c r="I20" s="20">
        <v>0</v>
      </c>
      <c r="J20" s="20">
        <v>0</v>
      </c>
      <c r="K20" s="21">
        <v>0.26388888900000002</v>
      </c>
      <c r="L20" s="20">
        <f t="shared" si="0"/>
        <v>2</v>
      </c>
      <c r="M20" s="22">
        <v>1</v>
      </c>
      <c r="N20" s="22">
        <v>1</v>
      </c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20">
        <v>0</v>
      </c>
      <c r="H21" s="20">
        <v>0</v>
      </c>
      <c r="I21" s="20">
        <v>0</v>
      </c>
      <c r="J21" s="20">
        <v>0</v>
      </c>
      <c r="K21" s="21">
        <v>0.25247524799999999</v>
      </c>
      <c r="L21" s="20">
        <f t="shared" si="0"/>
        <v>2</v>
      </c>
      <c r="M21" s="22">
        <v>2</v>
      </c>
      <c r="N21" s="22"/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20">
        <v>0</v>
      </c>
      <c r="H22" s="20">
        <v>0</v>
      </c>
      <c r="I22" s="20">
        <v>0</v>
      </c>
      <c r="J22" s="20">
        <v>0</v>
      </c>
      <c r="K22" s="21">
        <v>0.22435897399999999</v>
      </c>
      <c r="L22" s="20">
        <f t="shared" si="0"/>
        <v>1</v>
      </c>
      <c r="M22" s="22"/>
      <c r="N22" s="22">
        <v>1</v>
      </c>
    </row>
    <row r="23" spans="1:16" x14ac:dyDescent="0.15">
      <c r="A23" s="20">
        <v>2008</v>
      </c>
      <c r="B23" s="20">
        <v>0</v>
      </c>
      <c r="C23" s="20">
        <f t="shared" si="1"/>
        <v>-0.25</v>
      </c>
      <c r="D23" s="77"/>
      <c r="E23" s="77"/>
      <c r="F23" s="78">
        <v>0.25</v>
      </c>
      <c r="G23" s="20">
        <v>0</v>
      </c>
      <c r="H23" s="20">
        <v>0</v>
      </c>
      <c r="I23" s="20">
        <v>0</v>
      </c>
      <c r="J23" s="20">
        <v>0</v>
      </c>
      <c r="K23" s="21">
        <v>0.23376623399999999</v>
      </c>
      <c r="L23" s="20">
        <f t="shared" si="0"/>
        <v>1</v>
      </c>
      <c r="M23" s="22">
        <v>1</v>
      </c>
      <c r="N23" s="22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54">
        <v>0</v>
      </c>
      <c r="H24" s="20">
        <v>0</v>
      </c>
      <c r="I24" s="20">
        <v>0</v>
      </c>
      <c r="J24" s="20">
        <v>0</v>
      </c>
      <c r="K24" s="21">
        <v>0.30882352899999999</v>
      </c>
      <c r="L24" s="20">
        <f t="shared" si="0"/>
        <v>1</v>
      </c>
      <c r="M24" s="22">
        <v>1</v>
      </c>
      <c r="N24" s="22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54">
        <v>0</v>
      </c>
      <c r="H25" s="20">
        <v>0</v>
      </c>
      <c r="I25" s="20">
        <v>0</v>
      </c>
      <c r="J25" s="20">
        <v>0</v>
      </c>
      <c r="K25" s="21">
        <v>0.3125</v>
      </c>
      <c r="L25" s="20">
        <f t="shared" si="0"/>
        <v>0</v>
      </c>
      <c r="M25" s="22"/>
      <c r="N25" s="22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54">
        <v>0</v>
      </c>
      <c r="H26" s="20">
        <v>0</v>
      </c>
      <c r="I26" s="20">
        <v>0</v>
      </c>
      <c r="J26" s="20">
        <v>0</v>
      </c>
      <c r="K26" s="21">
        <v>0.34558823500000002</v>
      </c>
      <c r="L26" s="20">
        <f t="shared" si="0"/>
        <v>0</v>
      </c>
      <c r="M26" s="22"/>
      <c r="N26" s="22"/>
    </row>
    <row r="27" spans="1:16" x14ac:dyDescent="0.15">
      <c r="A27" s="20">
        <v>2012</v>
      </c>
      <c r="B27" s="20">
        <v>0</v>
      </c>
      <c r="C27" s="20">
        <f t="shared" si="1"/>
        <v>17</v>
      </c>
      <c r="D27" s="77"/>
      <c r="E27" s="77">
        <v>17</v>
      </c>
      <c r="F27" s="78">
        <v>0</v>
      </c>
      <c r="G27" s="54">
        <v>0</v>
      </c>
      <c r="H27" s="20">
        <v>0</v>
      </c>
      <c r="I27" s="20">
        <v>0</v>
      </c>
      <c r="J27" s="20">
        <v>0</v>
      </c>
      <c r="K27" s="21">
        <v>0.35810810799999998</v>
      </c>
      <c r="L27" s="20">
        <f t="shared" si="0"/>
        <v>0</v>
      </c>
      <c r="M27" s="22"/>
      <c r="N27" s="22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54">
        <v>0</v>
      </c>
      <c r="H28" s="20">
        <v>0</v>
      </c>
      <c r="I28" s="20">
        <v>0</v>
      </c>
      <c r="J28" s="20">
        <v>0</v>
      </c>
      <c r="K28" s="21">
        <v>0.3203125</v>
      </c>
      <c r="L28" s="20">
        <f t="shared" si="0"/>
        <v>1</v>
      </c>
      <c r="M28" s="22">
        <v>1</v>
      </c>
      <c r="N28" s="22"/>
    </row>
    <row r="29" spans="1:16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54">
        <v>0</v>
      </c>
      <c r="H29" s="20">
        <v>4</v>
      </c>
      <c r="I29" s="20">
        <v>0</v>
      </c>
      <c r="J29" s="20">
        <v>0</v>
      </c>
      <c r="K29" s="21">
        <v>0.37012987000000003</v>
      </c>
      <c r="L29" s="20">
        <f t="shared" si="0"/>
        <v>0</v>
      </c>
      <c r="M29" s="22"/>
      <c r="N29" s="22"/>
    </row>
    <row r="30" spans="1:16" x14ac:dyDescent="0.15">
      <c r="A30" s="20">
        <v>2015</v>
      </c>
      <c r="B30" s="20">
        <v>0</v>
      </c>
      <c r="C30" s="20">
        <f t="shared" si="1"/>
        <v>-2</v>
      </c>
      <c r="D30" s="77"/>
      <c r="E30" s="77"/>
      <c r="F30" s="78">
        <v>2</v>
      </c>
      <c r="G30" s="54">
        <v>0</v>
      </c>
      <c r="H30" s="20">
        <v>4</v>
      </c>
      <c r="I30" s="20">
        <v>0</v>
      </c>
      <c r="J30" s="20">
        <v>0</v>
      </c>
      <c r="K30" s="21">
        <v>0.38461538499999998</v>
      </c>
      <c r="L30" s="20">
        <f t="shared" si="0"/>
        <v>1</v>
      </c>
      <c r="M30" s="22"/>
      <c r="N30" s="22">
        <v>1</v>
      </c>
    </row>
    <row r="31" spans="1:16" x14ac:dyDescent="0.15">
      <c r="A31" s="20">
        <v>2016</v>
      </c>
      <c r="B31" s="20">
        <v>0</v>
      </c>
      <c r="C31" s="20">
        <f t="shared" si="1"/>
        <v>-1.25</v>
      </c>
      <c r="D31" s="77"/>
      <c r="E31" s="77"/>
      <c r="F31" s="78">
        <v>1.25</v>
      </c>
      <c r="G31" s="54">
        <v>0</v>
      </c>
      <c r="H31" s="20">
        <v>4</v>
      </c>
      <c r="I31" s="20">
        <v>0</v>
      </c>
      <c r="J31" s="20">
        <v>0</v>
      </c>
      <c r="K31" s="21">
        <v>0.407407407</v>
      </c>
      <c r="L31" s="20">
        <f t="shared" si="0"/>
        <v>0</v>
      </c>
      <c r="M31" s="22"/>
      <c r="N31" s="22"/>
    </row>
    <row r="32" spans="1:16" x14ac:dyDescent="0.15">
      <c r="A32" s="20">
        <v>2017</v>
      </c>
      <c r="B32" s="20">
        <v>0</v>
      </c>
      <c r="C32" s="20">
        <f t="shared" si="1"/>
        <v>-1</v>
      </c>
      <c r="D32" s="77"/>
      <c r="E32" s="77"/>
      <c r="F32" s="78">
        <v>1</v>
      </c>
      <c r="G32" s="54">
        <v>0</v>
      </c>
      <c r="H32" s="20">
        <v>6</v>
      </c>
      <c r="I32" s="20">
        <v>0</v>
      </c>
      <c r="J32" s="20">
        <v>0</v>
      </c>
      <c r="K32" s="21">
        <v>0.30319148899999998</v>
      </c>
      <c r="L32" s="20">
        <f t="shared" si="0"/>
        <v>0</v>
      </c>
      <c r="M32" s="22"/>
      <c r="N32" s="22"/>
    </row>
    <row r="33" spans="1:1024" x14ac:dyDescent="0.15">
      <c r="A33" s="20">
        <v>2018</v>
      </c>
      <c r="B33" s="20">
        <v>0</v>
      </c>
      <c r="C33" s="20">
        <f t="shared" si="1"/>
        <v>-4</v>
      </c>
      <c r="D33" s="77"/>
      <c r="E33" s="77"/>
      <c r="F33" s="78">
        <v>4</v>
      </c>
      <c r="G33" s="54">
        <v>0</v>
      </c>
      <c r="H33" s="20">
        <v>6</v>
      </c>
      <c r="I33" s="20">
        <v>0</v>
      </c>
      <c r="J33" s="20">
        <v>0</v>
      </c>
      <c r="K33" s="21">
        <v>0.28301886799999998</v>
      </c>
      <c r="L33" s="20">
        <f t="shared" si="0"/>
        <v>0</v>
      </c>
      <c r="M33" s="22"/>
      <c r="N33" s="22"/>
    </row>
    <row r="34" spans="1:1024" x14ac:dyDescent="0.15">
      <c r="A34" s="20">
        <v>2019</v>
      </c>
      <c r="B34" s="20">
        <v>0</v>
      </c>
      <c r="C34" s="20">
        <f t="shared" si="1"/>
        <v>-0.5</v>
      </c>
      <c r="D34" s="77"/>
      <c r="E34" s="77"/>
      <c r="F34" s="78">
        <v>0.5</v>
      </c>
      <c r="G34" s="54">
        <v>0</v>
      </c>
      <c r="H34" s="20">
        <v>8</v>
      </c>
      <c r="I34" s="20">
        <v>0</v>
      </c>
      <c r="J34" s="20">
        <v>0</v>
      </c>
      <c r="K34" s="21">
        <v>0.27083333300000001</v>
      </c>
      <c r="L34" s="20">
        <f t="shared" si="0"/>
        <v>0</v>
      </c>
      <c r="M34" s="22"/>
      <c r="N34" s="22"/>
    </row>
    <row r="35" spans="1:1024" x14ac:dyDescent="0.15">
      <c r="A35" s="20">
        <v>2020</v>
      </c>
      <c r="B35" s="20">
        <v>0</v>
      </c>
      <c r="C35" s="20">
        <f t="shared" si="1"/>
        <v>-0.75</v>
      </c>
      <c r="D35" s="77">
        <v>1</v>
      </c>
      <c r="E35" s="77"/>
      <c r="F35" s="78">
        <v>1.75</v>
      </c>
      <c r="G35" s="54">
        <v>0</v>
      </c>
      <c r="H35" s="20">
        <v>10</v>
      </c>
      <c r="I35" s="20">
        <v>0</v>
      </c>
      <c r="J35" s="20">
        <v>0</v>
      </c>
      <c r="K35" s="21">
        <v>0.26500000000000001</v>
      </c>
      <c r="L35" s="20">
        <f t="shared" si="0"/>
        <v>0</v>
      </c>
      <c r="M35" s="22"/>
      <c r="N35" s="22"/>
    </row>
    <row r="36" spans="1:1024" x14ac:dyDescent="0.15">
      <c r="A36" s="20">
        <v>2021</v>
      </c>
      <c r="B36" s="20">
        <v>0</v>
      </c>
      <c r="C36" s="20">
        <f t="shared" si="1"/>
        <v>-4</v>
      </c>
      <c r="D36" s="77">
        <v>1</v>
      </c>
      <c r="E36" s="77"/>
      <c r="F36" s="78">
        <v>5</v>
      </c>
      <c r="G36" s="54">
        <v>0</v>
      </c>
      <c r="H36" s="20">
        <v>10</v>
      </c>
      <c r="I36" s="20">
        <v>0</v>
      </c>
      <c r="J36" s="20">
        <v>0</v>
      </c>
      <c r="K36" s="21">
        <v>0.31764705900000001</v>
      </c>
      <c r="L36" s="20">
        <f t="shared" si="0"/>
        <v>0</v>
      </c>
      <c r="M36" s="22"/>
      <c r="N36" s="22"/>
    </row>
    <row r="37" spans="1:1024" x14ac:dyDescent="0.15">
      <c r="A37" s="20">
        <v>2022</v>
      </c>
      <c r="B37" s="20">
        <v>0</v>
      </c>
      <c r="C37" s="20">
        <f t="shared" si="1"/>
        <v>-871</v>
      </c>
      <c r="D37" s="77">
        <v>1</v>
      </c>
      <c r="E37" s="77"/>
      <c r="F37" s="78">
        <v>872</v>
      </c>
      <c r="G37" s="54">
        <v>0</v>
      </c>
      <c r="H37" s="20">
        <v>26</v>
      </c>
      <c r="I37" s="20">
        <v>0</v>
      </c>
      <c r="J37" s="20">
        <v>0</v>
      </c>
      <c r="K37" s="21">
        <v>0.30337078699999998</v>
      </c>
      <c r="L37" s="20">
        <f t="shared" si="0"/>
        <v>0</v>
      </c>
      <c r="M37" s="22"/>
      <c r="N37" s="22"/>
    </row>
    <row r="38" spans="1:1024" x14ac:dyDescent="0.15">
      <c r="A38" s="20">
        <v>2023</v>
      </c>
      <c r="B38" s="20">
        <v>0</v>
      </c>
      <c r="C38" s="20">
        <f t="shared" si="1"/>
        <v>-1854.25</v>
      </c>
      <c r="D38" s="77"/>
      <c r="E38" s="77"/>
      <c r="F38" s="78">
        <v>1854.25</v>
      </c>
      <c r="G38" s="54">
        <v>0</v>
      </c>
      <c r="H38" s="20">
        <v>29</v>
      </c>
      <c r="I38" s="20">
        <v>0</v>
      </c>
      <c r="J38" s="20">
        <v>0</v>
      </c>
      <c r="K38" s="21">
        <v>0.26704545499999999</v>
      </c>
      <c r="L38" s="20">
        <f t="shared" si="0"/>
        <v>0</v>
      </c>
      <c r="M38" s="22"/>
      <c r="N38" s="22"/>
    </row>
    <row r="39" spans="1:1024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54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54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0.56081081099999996</v>
      </c>
      <c r="I50" s="20">
        <f t="shared" ref="I50:I81" si="7">L7</f>
        <v>2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0.6171875</v>
      </c>
      <c r="I51" s="20">
        <f t="shared" si="7"/>
        <v>1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0.58823529399999996</v>
      </c>
      <c r="I52" s="20">
        <f t="shared" si="7"/>
        <v>2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0.54374999999999996</v>
      </c>
      <c r="I53" s="20">
        <f t="shared" si="7"/>
        <v>2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0.52666666699999998</v>
      </c>
      <c r="I54" s="20">
        <f t="shared" si="7"/>
        <v>1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0.47260274000000002</v>
      </c>
      <c r="I55" s="20">
        <f t="shared" si="7"/>
        <v>1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0.45161290300000001</v>
      </c>
      <c r="I56" s="20">
        <f t="shared" si="7"/>
        <v>1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-0.5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0.43571428600000001</v>
      </c>
      <c r="I57" s="20">
        <f t="shared" si="7"/>
        <v>0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0.40298507500000003</v>
      </c>
      <c r="I58" s="20">
        <f t="shared" si="7"/>
        <v>2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0.358208955</v>
      </c>
      <c r="I59" s="20">
        <f t="shared" si="7"/>
        <v>1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0.324324324</v>
      </c>
      <c r="I60" s="20">
        <f t="shared" si="7"/>
        <v>2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0.33766233800000001</v>
      </c>
      <c r="I61" s="20">
        <f t="shared" si="7"/>
        <v>2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0.27397260299999998</v>
      </c>
      <c r="I62" s="20">
        <f t="shared" si="7"/>
        <v>1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0.26388888900000002</v>
      </c>
      <c r="I63" s="20">
        <f t="shared" si="7"/>
        <v>2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0.25247524799999999</v>
      </c>
      <c r="I64" s="20">
        <f t="shared" si="7"/>
        <v>2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0.22435897399999999</v>
      </c>
      <c r="I65" s="20">
        <f t="shared" si="7"/>
        <v>1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-0.25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0.23376623399999999</v>
      </c>
      <c r="I66" s="20">
        <f t="shared" si="7"/>
        <v>1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0.30882352899999999</v>
      </c>
      <c r="I67" s="20">
        <f t="shared" si="7"/>
        <v>1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0.3125</v>
      </c>
      <c r="I68" s="20">
        <f t="shared" si="7"/>
        <v>0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0.34558823500000002</v>
      </c>
      <c r="I69" s="20">
        <f t="shared" si="7"/>
        <v>0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17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0.35810810799999998</v>
      </c>
      <c r="I70" s="20">
        <f t="shared" si="7"/>
        <v>0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0.3203125</v>
      </c>
      <c r="I71" s="20">
        <f t="shared" si="7"/>
        <v>1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4</v>
      </c>
      <c r="F72" s="20">
        <f t="shared" si="4"/>
        <v>0</v>
      </c>
      <c r="G72" s="20">
        <f t="shared" si="5"/>
        <v>0</v>
      </c>
      <c r="H72" s="20">
        <f t="shared" si="6"/>
        <v>0.37012987000000003</v>
      </c>
      <c r="I72" s="20">
        <f t="shared" si="7"/>
        <v>0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-2</v>
      </c>
      <c r="D73" s="20">
        <f t="shared" si="2"/>
        <v>0</v>
      </c>
      <c r="E73" s="20">
        <f t="shared" si="3"/>
        <v>4</v>
      </c>
      <c r="F73" s="20">
        <f t="shared" si="4"/>
        <v>0</v>
      </c>
      <c r="G73" s="20">
        <f t="shared" si="5"/>
        <v>0</v>
      </c>
      <c r="H73" s="20">
        <f t="shared" si="6"/>
        <v>0.38461538499999998</v>
      </c>
      <c r="I73" s="20">
        <f t="shared" si="7"/>
        <v>1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-1.25</v>
      </c>
      <c r="D74" s="20">
        <f t="shared" si="2"/>
        <v>0</v>
      </c>
      <c r="E74" s="20">
        <f t="shared" si="3"/>
        <v>4</v>
      </c>
      <c r="F74" s="20">
        <f t="shared" si="4"/>
        <v>0</v>
      </c>
      <c r="G74" s="20">
        <f t="shared" si="5"/>
        <v>0</v>
      </c>
      <c r="H74" s="20">
        <f t="shared" si="6"/>
        <v>0.407407407</v>
      </c>
      <c r="I74" s="20">
        <f t="shared" si="7"/>
        <v>0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-1</v>
      </c>
      <c r="D75" s="20">
        <f t="shared" si="2"/>
        <v>0</v>
      </c>
      <c r="E75" s="20">
        <f t="shared" si="3"/>
        <v>6</v>
      </c>
      <c r="F75" s="20">
        <f t="shared" si="4"/>
        <v>0</v>
      </c>
      <c r="G75" s="20">
        <f t="shared" si="5"/>
        <v>0</v>
      </c>
      <c r="H75" s="20">
        <f t="shared" si="6"/>
        <v>0.30319148899999998</v>
      </c>
      <c r="I75" s="20">
        <f t="shared" si="7"/>
        <v>0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-4</v>
      </c>
      <c r="D76" s="20">
        <f t="shared" si="2"/>
        <v>0</v>
      </c>
      <c r="E76" s="20">
        <f t="shared" si="3"/>
        <v>6</v>
      </c>
      <c r="F76" s="20">
        <f t="shared" si="4"/>
        <v>0</v>
      </c>
      <c r="G76" s="20">
        <f t="shared" si="5"/>
        <v>0</v>
      </c>
      <c r="H76" s="20">
        <f t="shared" si="6"/>
        <v>0.28301886799999998</v>
      </c>
      <c r="I76" s="20">
        <f t="shared" si="7"/>
        <v>0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-0.5</v>
      </c>
      <c r="D77" s="20">
        <f t="shared" si="2"/>
        <v>0</v>
      </c>
      <c r="E77" s="20">
        <f t="shared" si="3"/>
        <v>8</v>
      </c>
      <c r="F77" s="20">
        <f t="shared" si="4"/>
        <v>0</v>
      </c>
      <c r="G77" s="20">
        <f t="shared" si="5"/>
        <v>0</v>
      </c>
      <c r="H77" s="20">
        <f t="shared" si="6"/>
        <v>0.27083333300000001</v>
      </c>
      <c r="I77" s="20">
        <f t="shared" si="7"/>
        <v>0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-0.75</v>
      </c>
      <c r="D78" s="20">
        <f t="shared" si="2"/>
        <v>0</v>
      </c>
      <c r="E78" s="20">
        <f t="shared" si="3"/>
        <v>10</v>
      </c>
      <c r="F78" s="20">
        <f t="shared" si="4"/>
        <v>0</v>
      </c>
      <c r="G78" s="20">
        <f t="shared" si="5"/>
        <v>0</v>
      </c>
      <c r="H78" s="20">
        <f t="shared" si="6"/>
        <v>0.26500000000000001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-4</v>
      </c>
      <c r="D79" s="20">
        <f t="shared" si="2"/>
        <v>0</v>
      </c>
      <c r="E79" s="20">
        <f t="shared" si="3"/>
        <v>10</v>
      </c>
      <c r="F79" s="20">
        <f t="shared" si="4"/>
        <v>0</v>
      </c>
      <c r="G79" s="20">
        <f t="shared" si="5"/>
        <v>0</v>
      </c>
      <c r="H79" s="20">
        <f t="shared" si="6"/>
        <v>0.31764705900000001</v>
      </c>
      <c r="I79" s="20">
        <f t="shared" si="7"/>
        <v>0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-871</v>
      </c>
      <c r="D80" s="20">
        <f t="shared" si="2"/>
        <v>0</v>
      </c>
      <c r="E80" s="20">
        <f t="shared" si="3"/>
        <v>26</v>
      </c>
      <c r="F80" s="20">
        <f t="shared" si="4"/>
        <v>0</v>
      </c>
      <c r="G80" s="20">
        <f t="shared" si="5"/>
        <v>0</v>
      </c>
      <c r="H80" s="20">
        <f t="shared" si="6"/>
        <v>0.30337078699999998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-1854.25</v>
      </c>
      <c r="D81" s="20">
        <f t="shared" si="2"/>
        <v>0</v>
      </c>
      <c r="E81" s="20">
        <f t="shared" si="3"/>
        <v>29</v>
      </c>
      <c r="F81" s="20">
        <f t="shared" si="4"/>
        <v>0</v>
      </c>
      <c r="G81" s="20">
        <f t="shared" si="5"/>
        <v>0</v>
      </c>
      <c r="H81" s="20">
        <f t="shared" si="6"/>
        <v>0.26704545499999999</v>
      </c>
      <c r="I81" s="20">
        <f t="shared" si="7"/>
        <v>0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0.56081081099999996</v>
      </c>
      <c r="I88" s="20">
        <f t="shared" si="13"/>
        <v>2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0.6171875</v>
      </c>
      <c r="I89" s="20">
        <f t="shared" si="13"/>
        <v>1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0.58823529399999996</v>
      </c>
      <c r="I90" s="20">
        <f t="shared" si="13"/>
        <v>2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0.54374999999999996</v>
      </c>
      <c r="I91" s="20">
        <f t="shared" si="13"/>
        <v>2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0.52666666699999998</v>
      </c>
      <c r="I92" s="20">
        <f t="shared" si="13"/>
        <v>1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0.47260274000000002</v>
      </c>
      <c r="I93" s="20">
        <f t="shared" si="13"/>
        <v>1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0.45161290300000001</v>
      </c>
      <c r="I94" s="20">
        <f t="shared" si="13"/>
        <v>1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-0.5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0.43571428600000001</v>
      </c>
      <c r="I95" s="20">
        <f t="shared" si="13"/>
        <v>0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0.40298507500000003</v>
      </c>
      <c r="I96" s="20">
        <f t="shared" si="13"/>
        <v>2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0.358208955</v>
      </c>
      <c r="I97" s="20">
        <f t="shared" si="13"/>
        <v>1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0.324324324</v>
      </c>
      <c r="I98" s="20">
        <f t="shared" si="13"/>
        <v>2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0.33766233800000001</v>
      </c>
      <c r="I99" s="20">
        <f t="shared" si="13"/>
        <v>2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0.27397260299999998</v>
      </c>
      <c r="I100" s="20">
        <f t="shared" si="13"/>
        <v>1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0.26388888900000002</v>
      </c>
      <c r="I101" s="20">
        <f t="shared" si="13"/>
        <v>2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0.25247524799999999</v>
      </c>
      <c r="I102" s="20">
        <f t="shared" si="13"/>
        <v>2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0.22435897399999999</v>
      </c>
      <c r="I103" s="20">
        <f t="shared" si="13"/>
        <v>1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-0.25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0.23376623399999999</v>
      </c>
      <c r="I104" s="20">
        <f t="shared" si="15"/>
        <v>1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0.30882352899999999</v>
      </c>
      <c r="I105" s="20">
        <f t="shared" si="15"/>
        <v>1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0.3125</v>
      </c>
      <c r="I106" s="20">
        <f t="shared" si="15"/>
        <v>0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0.34558823500000002</v>
      </c>
      <c r="I107" s="20">
        <f t="shared" si="15"/>
        <v>0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17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0.35810810799999998</v>
      </c>
      <c r="I108" s="20">
        <f t="shared" si="15"/>
        <v>0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0.3203125</v>
      </c>
      <c r="I109" s="20">
        <f t="shared" si="15"/>
        <v>1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-4</v>
      </c>
      <c r="F110" s="20">
        <f t="shared" si="16"/>
        <v>0</v>
      </c>
      <c r="G110" s="20">
        <f t="shared" si="15"/>
        <v>0</v>
      </c>
      <c r="H110" s="20">
        <f t="shared" si="15"/>
        <v>0.37012987000000003</v>
      </c>
      <c r="I110" s="20">
        <f t="shared" si="15"/>
        <v>0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-2</v>
      </c>
      <c r="D111" s="20">
        <f t="shared" si="12"/>
        <v>0</v>
      </c>
      <c r="E111" s="20">
        <f t="shared" si="16"/>
        <v>-4</v>
      </c>
      <c r="F111" s="20">
        <f t="shared" si="16"/>
        <v>0</v>
      </c>
      <c r="G111" s="20">
        <f t="shared" si="15"/>
        <v>0</v>
      </c>
      <c r="H111" s="20">
        <f t="shared" si="15"/>
        <v>0.38461538499999998</v>
      </c>
      <c r="I111" s="20">
        <f t="shared" si="15"/>
        <v>1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-1.25</v>
      </c>
      <c r="D112" s="20">
        <f t="shared" si="12"/>
        <v>0</v>
      </c>
      <c r="E112" s="20">
        <f t="shared" si="16"/>
        <v>-4</v>
      </c>
      <c r="F112" s="20">
        <f t="shared" si="16"/>
        <v>0</v>
      </c>
      <c r="G112" s="20">
        <f t="shared" si="15"/>
        <v>0</v>
      </c>
      <c r="H112" s="20">
        <f t="shared" si="15"/>
        <v>0.407407407</v>
      </c>
      <c r="I112" s="20">
        <f t="shared" si="15"/>
        <v>0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-1</v>
      </c>
      <c r="D113" s="20">
        <f t="shared" si="12"/>
        <v>0</v>
      </c>
      <c r="E113" s="20">
        <f t="shared" si="16"/>
        <v>-6</v>
      </c>
      <c r="F113" s="20">
        <f t="shared" si="16"/>
        <v>0</v>
      </c>
      <c r="G113" s="20">
        <f t="shared" si="15"/>
        <v>0</v>
      </c>
      <c r="H113" s="20">
        <f t="shared" si="15"/>
        <v>0.30319148899999998</v>
      </c>
      <c r="I113" s="20">
        <f t="shared" si="15"/>
        <v>0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-4</v>
      </c>
      <c r="D114" s="20">
        <f t="shared" si="12"/>
        <v>0</v>
      </c>
      <c r="E114" s="20">
        <f t="shared" si="16"/>
        <v>-6</v>
      </c>
      <c r="F114" s="20">
        <f t="shared" si="16"/>
        <v>0</v>
      </c>
      <c r="G114" s="20">
        <f t="shared" si="15"/>
        <v>0</v>
      </c>
      <c r="H114" s="20">
        <f t="shared" si="15"/>
        <v>0.28301886799999998</v>
      </c>
      <c r="I114" s="20">
        <f t="shared" si="15"/>
        <v>0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-0.5</v>
      </c>
      <c r="D115" s="20">
        <f t="shared" si="12"/>
        <v>0</v>
      </c>
      <c r="E115" s="20">
        <f t="shared" si="16"/>
        <v>-8</v>
      </c>
      <c r="F115" s="20">
        <f t="shared" si="16"/>
        <v>0</v>
      </c>
      <c r="G115" s="20">
        <f t="shared" si="15"/>
        <v>0</v>
      </c>
      <c r="H115" s="20">
        <f t="shared" si="15"/>
        <v>0.27083333300000001</v>
      </c>
      <c r="I115" s="20">
        <f t="shared" si="15"/>
        <v>0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-0.75</v>
      </c>
      <c r="D116" s="20">
        <f t="shared" si="12"/>
        <v>0</v>
      </c>
      <c r="E116" s="20">
        <f t="shared" si="16"/>
        <v>-10</v>
      </c>
      <c r="F116" s="20">
        <f t="shared" si="16"/>
        <v>0</v>
      </c>
      <c r="G116" s="20">
        <f t="shared" si="15"/>
        <v>0</v>
      </c>
      <c r="H116" s="20">
        <f t="shared" si="15"/>
        <v>0.26500000000000001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-4</v>
      </c>
      <c r="D117" s="20">
        <f t="shared" si="12"/>
        <v>0</v>
      </c>
      <c r="E117" s="20">
        <f t="shared" si="16"/>
        <v>-10</v>
      </c>
      <c r="F117" s="20">
        <f t="shared" si="16"/>
        <v>0</v>
      </c>
      <c r="G117" s="20">
        <f t="shared" si="15"/>
        <v>0</v>
      </c>
      <c r="H117" s="20">
        <f t="shared" si="15"/>
        <v>0.31764705900000001</v>
      </c>
      <c r="I117" s="20">
        <f t="shared" si="15"/>
        <v>0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-871</v>
      </c>
      <c r="D118" s="20">
        <f t="shared" si="12"/>
        <v>0</v>
      </c>
      <c r="E118" s="20">
        <f t="shared" si="16"/>
        <v>-26</v>
      </c>
      <c r="F118" s="20">
        <f t="shared" si="16"/>
        <v>0</v>
      </c>
      <c r="G118" s="20">
        <f t="shared" si="15"/>
        <v>0</v>
      </c>
      <c r="H118" s="20">
        <f t="shared" si="15"/>
        <v>0.30337078699999998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-1854.25</v>
      </c>
      <c r="D119" s="20">
        <f t="shared" si="12"/>
        <v>0</v>
      </c>
      <c r="E119" s="20">
        <f t="shared" si="16"/>
        <v>-29</v>
      </c>
      <c r="F119" s="20">
        <f>-F81</f>
        <v>0</v>
      </c>
      <c r="G119" s="20">
        <f t="shared" si="15"/>
        <v>0</v>
      </c>
      <c r="H119" s="20">
        <f t="shared" si="15"/>
        <v>0.26704545499999999</v>
      </c>
      <c r="I119" s="20">
        <f t="shared" si="15"/>
        <v>0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-0.85519615438763064</v>
      </c>
      <c r="I128" s="35">
        <f t="shared" si="18"/>
        <v>0.65037569989132193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-0.53715237809661587</v>
      </c>
      <c r="I129" s="36">
        <f t="shared" si="18"/>
        <v>-3.2324835978693942E-2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-0.70048351888417404</v>
      </c>
      <c r="I130" s="36">
        <f t="shared" si="18"/>
        <v>0.65037569989132193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-0.95144311129968495</v>
      </c>
      <c r="I131" s="36">
        <f t="shared" si="18"/>
        <v>0.65037569989132193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-1.0478171239515612</v>
      </c>
      <c r="I132" s="36">
        <f t="shared" si="18"/>
        <v>-3.2324835978693942E-2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-1.3528136714466035</v>
      </c>
      <c r="I133" s="36">
        <f t="shared" si="18"/>
        <v>-3.2324835978693942E-2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-1.4712258581433579</v>
      </c>
      <c r="I134" s="36">
        <f t="shared" si="18"/>
        <v>-3.2324835978693942E-2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-0.28052636397535879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-1.5609164071659252</v>
      </c>
      <c r="I135" s="36">
        <f t="shared" si="18"/>
        <v>-0.71502537184870985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-1.7455551655978969</v>
      </c>
      <c r="I136" s="36">
        <f t="shared" si="18"/>
        <v>0.65037569989132193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-1.9981554254758696</v>
      </c>
      <c r="I137" s="36">
        <f t="shared" si="18"/>
        <v>-3.2324835978693942E-2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-2.1893123769149221</v>
      </c>
      <c r="I138" s="36">
        <f t="shared" si="20"/>
        <v>0.65037569989132193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-2.1140672283255393</v>
      </c>
      <c r="I139" s="36">
        <f t="shared" si="20"/>
        <v>0.65037569989132193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-2.4733668642153663</v>
      </c>
      <c r="I140" s="36">
        <f t="shared" si="20"/>
        <v>-3.2324835978693942E-2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-2.5302531861417665</v>
      </c>
      <c r="I141" s="36">
        <f t="shared" si="20"/>
        <v>0.65037569989132193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-2.5946421658647503</v>
      </c>
      <c r="I142" s="36">
        <f t="shared" si="20"/>
        <v>0.65037569989132193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-2.7532574750786858</v>
      </c>
      <c r="I143" s="36">
        <f t="shared" si="20"/>
        <v>-3.2324835978693942E-2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-0.27975329383240771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-2.7001873046231024</v>
      </c>
      <c r="I144" s="36">
        <f t="shared" si="20"/>
        <v>-3.2324835978693942E-2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-2.2767586506276776</v>
      </c>
      <c r="I145" s="36">
        <f t="shared" si="20"/>
        <v>-3.2324835978693942E-2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-2.2560181860667949</v>
      </c>
      <c r="I146" s="36">
        <f t="shared" si="20"/>
        <v>-0.71502537184870985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-2.0693540275844735</v>
      </c>
      <c r="I147" s="36">
        <f t="shared" si="20"/>
        <v>-0.71502537184870985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-0.22641145396878634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-1.9987243443193941</v>
      </c>
      <c r="I148" s="36">
        <f t="shared" si="22"/>
        <v>-0.71502537184870985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-2.2119447038111493</v>
      </c>
      <c r="I149" s="36">
        <f t="shared" si="22"/>
        <v>-3.2324835978693942E-2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-1.9676883067751392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-1.9309047073032537</v>
      </c>
      <c r="I150" s="36">
        <f t="shared" si="22"/>
        <v>-0.71502537184870985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-0.28516478483306501</v>
      </c>
      <c r="D151" s="36">
        <f t="shared" si="22"/>
        <v>-0.47129290612845359</v>
      </c>
      <c r="E151" s="36">
        <f t="shared" si="22"/>
        <v>-1.9676883067751392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-1.8491860399987563</v>
      </c>
      <c r="I151" s="36">
        <f t="shared" si="22"/>
        <v>-3.2324835978693942E-2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-0.28284557440421187</v>
      </c>
      <c r="D152" s="36">
        <f t="shared" si="22"/>
        <v>-0.47129290612845359</v>
      </c>
      <c r="E152" s="36">
        <f t="shared" si="22"/>
        <v>-1.9676883067751392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-1.7206069965187838</v>
      </c>
      <c r="I152" s="36">
        <f t="shared" si="22"/>
        <v>-0.71502537184870985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-0.28207250426126085</v>
      </c>
      <c r="D153" s="36">
        <f t="shared" si="22"/>
        <v>-0.47129290612845359</v>
      </c>
      <c r="E153" s="36">
        <f t="shared" si="22"/>
        <v>-3.0633270370438166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-2.3085312733480725</v>
      </c>
      <c r="I153" s="36">
        <f t="shared" si="22"/>
        <v>-0.71502537184870985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-0.29134934597667328</v>
      </c>
      <c r="D154" s="36">
        <f t="shared" si="22"/>
        <v>-0.47129290612845359</v>
      </c>
      <c r="E154" s="36">
        <f t="shared" si="22"/>
        <v>-3.0633270370438166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-2.4223332130208233</v>
      </c>
      <c r="I154" s="36">
        <f t="shared" si="22"/>
        <v>-0.71502537184870985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-0.28052636397535879</v>
      </c>
      <c r="D155" s="36">
        <f t="shared" si="22"/>
        <v>-0.47129290612845359</v>
      </c>
      <c r="E155" s="36">
        <f t="shared" si="22"/>
        <v>-4.1589657673124947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-2.4910767599773731</v>
      </c>
      <c r="I155" s="36">
        <f t="shared" si="22"/>
        <v>-0.71502537184870985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-0.28129943411830982</v>
      </c>
      <c r="D156" s="36">
        <f t="shared" si="22"/>
        <v>-0.47129290612845359</v>
      </c>
      <c r="E156" s="36">
        <f t="shared" si="22"/>
        <v>-5.2546044975811714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-2.5239849581811198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-0.29134934597667328</v>
      </c>
      <c r="D157" s="36">
        <f t="shared" si="22"/>
        <v>-0.47129290612845359</v>
      </c>
      <c r="E157" s="36">
        <f t="shared" si="22"/>
        <v>-5.2546044975811714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-2.2269815379381215</v>
      </c>
      <c r="I157" s="36">
        <f t="shared" si="22"/>
        <v>-0.71502537184870985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-2.972356601730862</v>
      </c>
      <c r="D158" s="36">
        <f t="shared" ref="D158:I159" si="23">(D118-D$120)/D$121</f>
        <v>-0.47129290612845359</v>
      </c>
      <c r="E158" s="36">
        <f t="shared" si="23"/>
        <v>-14.019714339730593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-2.307519780583724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-6.0128414739572822</v>
      </c>
      <c r="D159" s="36">
        <f t="shared" si="23"/>
        <v>-0.47129290612845359</v>
      </c>
      <c r="E159" s="36">
        <f t="shared" si="23"/>
        <v>-15.66317243513361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-2.5124457166262757</v>
      </c>
      <c r="I159" s="35">
        <f t="shared" si="23"/>
        <v>-0.71502537184870985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-0.85519615438763064</v>
      </c>
      <c r="I166" s="35">
        <f t="shared" si="25"/>
        <v>0.65037569989132193</v>
      </c>
      <c r="J166" s="68">
        <f t="shared" ref="J166:J197" si="26">MIN(B166:I166)</f>
        <v>-0.85519615438763064</v>
      </c>
      <c r="K166" s="68">
        <f t="shared" ref="K166:K197" si="27">MAX(B166:I166)</f>
        <v>0.65037569989132193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-0.53715237809661587</v>
      </c>
      <c r="I167" s="35">
        <f t="shared" si="25"/>
        <v>-3.2324835978693942E-2</v>
      </c>
      <c r="J167" s="68">
        <f t="shared" si="26"/>
        <v>-0.53715237809661587</v>
      </c>
      <c r="K167" s="68">
        <f t="shared" si="27"/>
        <v>0.22358915376221591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-0.70048351888417404</v>
      </c>
      <c r="I168" s="35">
        <f t="shared" si="25"/>
        <v>0.65037569989132193</v>
      </c>
      <c r="J168" s="68">
        <f t="shared" si="26"/>
        <v>-0.70048351888417404</v>
      </c>
      <c r="K168" s="68">
        <f t="shared" si="27"/>
        <v>0.65037569989132193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-0.95144311129968495</v>
      </c>
      <c r="I169" s="35">
        <f t="shared" si="25"/>
        <v>0.65037569989132193</v>
      </c>
      <c r="J169" s="68">
        <f t="shared" si="26"/>
        <v>-0.95144311129968495</v>
      </c>
      <c r="K169" s="68">
        <f t="shared" si="27"/>
        <v>0.65037569989132193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-1.0478171239515612</v>
      </c>
      <c r="I170" s="35">
        <f t="shared" si="25"/>
        <v>-3.2324835978693942E-2</v>
      </c>
      <c r="J170" s="68">
        <f t="shared" si="26"/>
        <v>-1.0478171239515612</v>
      </c>
      <c r="K170" s="68">
        <f t="shared" si="27"/>
        <v>0.22358915376221591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-1.3528136714466035</v>
      </c>
      <c r="I171" s="35">
        <f t="shared" si="25"/>
        <v>-3.2324835978693942E-2</v>
      </c>
      <c r="J171" s="68">
        <f t="shared" si="26"/>
        <v>-1.3528136714466035</v>
      </c>
      <c r="K171" s="68">
        <f t="shared" si="27"/>
        <v>0.22358915376221591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-1.4712258581433579</v>
      </c>
      <c r="I172" s="35">
        <f t="shared" si="25"/>
        <v>-3.2324835978693942E-2</v>
      </c>
      <c r="J172" s="68">
        <f t="shared" si="26"/>
        <v>-1.4712258581433579</v>
      </c>
      <c r="K172" s="68">
        <f t="shared" si="27"/>
        <v>0.22358915376221591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-0.28052636397535879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-1.5609164071659252</v>
      </c>
      <c r="I173" s="35">
        <f t="shared" si="25"/>
        <v>-0.71502537184870985</v>
      </c>
      <c r="J173" s="68">
        <f t="shared" si="26"/>
        <v>-1.5609164071659252</v>
      </c>
      <c r="K173" s="68">
        <f t="shared" si="27"/>
        <v>0.22358915376221591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-1.7455551655978969</v>
      </c>
      <c r="I174" s="35">
        <f t="shared" si="25"/>
        <v>0.65037569989132193</v>
      </c>
      <c r="J174" s="68">
        <f t="shared" si="26"/>
        <v>-1.7455551655978969</v>
      </c>
      <c r="K174" s="68">
        <f t="shared" si="27"/>
        <v>0.65037569989132193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-1.9981554254758696</v>
      </c>
      <c r="I175" s="35">
        <f t="shared" si="25"/>
        <v>-3.2324835978693942E-2</v>
      </c>
      <c r="J175" s="68">
        <f t="shared" si="26"/>
        <v>-1.9981554254758696</v>
      </c>
      <c r="K175" s="68">
        <f t="shared" si="27"/>
        <v>0.22358915376221591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-2.1893123769149221</v>
      </c>
      <c r="I176" s="35">
        <f t="shared" si="38"/>
        <v>0.65037569989132193</v>
      </c>
      <c r="J176" s="68">
        <f t="shared" si="26"/>
        <v>-2.1893123769149221</v>
      </c>
      <c r="K176" s="68">
        <f t="shared" si="27"/>
        <v>0.65037569989132193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-2.1140672283255393</v>
      </c>
      <c r="I177" s="35">
        <f t="shared" si="38"/>
        <v>0.65037569989132193</v>
      </c>
      <c r="J177" s="68">
        <f t="shared" si="26"/>
        <v>-2.1140672283255393</v>
      </c>
      <c r="K177" s="68">
        <f t="shared" si="27"/>
        <v>0.65037569989132193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-2.4733668642153663</v>
      </c>
      <c r="I178" s="35">
        <f t="shared" si="38"/>
        <v>-3.2324835978693942E-2</v>
      </c>
      <c r="J178" s="68">
        <f t="shared" si="26"/>
        <v>-2.4733668642153663</v>
      </c>
      <c r="K178" s="68">
        <f t="shared" si="27"/>
        <v>0.22358915376221591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-2.5302531861417665</v>
      </c>
      <c r="I179" s="35">
        <f t="shared" si="38"/>
        <v>0.65037569989132193</v>
      </c>
      <c r="J179" s="68">
        <f t="shared" si="26"/>
        <v>-2.5302531861417665</v>
      </c>
      <c r="K179" s="68">
        <f t="shared" si="27"/>
        <v>0.65037569989132193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-2.5946421658647503</v>
      </c>
      <c r="I180" s="35">
        <f t="shared" si="38"/>
        <v>0.65037569989132193</v>
      </c>
      <c r="J180" s="68">
        <f t="shared" si="26"/>
        <v>-2.5946421658647503</v>
      </c>
      <c r="K180" s="68">
        <f t="shared" si="27"/>
        <v>0.65037569989132193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-2.7532574750786858</v>
      </c>
      <c r="I181" s="35">
        <f t="shared" si="38"/>
        <v>-3.2324835978693942E-2</v>
      </c>
      <c r="J181" s="68">
        <f t="shared" si="26"/>
        <v>-2.7532574750786858</v>
      </c>
      <c r="K181" s="68">
        <f t="shared" si="27"/>
        <v>0.22358915376221591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-0.27975329383240771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-2.7001873046231024</v>
      </c>
      <c r="I182" s="35">
        <f t="shared" si="38"/>
        <v>-3.2324835978693942E-2</v>
      </c>
      <c r="J182" s="68">
        <f t="shared" si="26"/>
        <v>-2.7001873046231024</v>
      </c>
      <c r="K182" s="68">
        <f t="shared" si="27"/>
        <v>0.22358915376221591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-2.2767586506276776</v>
      </c>
      <c r="I183" s="35">
        <f t="shared" si="38"/>
        <v>-3.2324835978693942E-2</v>
      </c>
      <c r="J183" s="68">
        <f t="shared" si="26"/>
        <v>-2.2767586506276776</v>
      </c>
      <c r="K183" s="68">
        <f t="shared" si="27"/>
        <v>0.22358915376221591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-2.2560181860667949</v>
      </c>
      <c r="I184" s="35">
        <f t="shared" si="38"/>
        <v>-0.71502537184870985</v>
      </c>
      <c r="J184" s="68">
        <f t="shared" si="26"/>
        <v>-2.2560181860667949</v>
      </c>
      <c r="K184" s="68">
        <f t="shared" si="27"/>
        <v>0.22358915376221591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-2.0693540275844735</v>
      </c>
      <c r="I185" s="35">
        <f t="shared" si="38"/>
        <v>-0.71502537184870985</v>
      </c>
      <c r="J185" s="68">
        <f t="shared" si="26"/>
        <v>-2.0693540275844735</v>
      </c>
      <c r="K185" s="68">
        <f t="shared" si="27"/>
        <v>0.22358915376221591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-0.22641145396878634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-1.9987243443193941</v>
      </c>
      <c r="I186" s="35">
        <f t="shared" si="49"/>
        <v>-0.71502537184870985</v>
      </c>
      <c r="J186" s="68">
        <f t="shared" si="26"/>
        <v>-1.9987243443193941</v>
      </c>
      <c r="K186" s="68">
        <f t="shared" si="27"/>
        <v>0.22358915376221591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-2.2119447038111493</v>
      </c>
      <c r="I187" s="35">
        <f t="shared" si="49"/>
        <v>-3.2324835978693942E-2</v>
      </c>
      <c r="J187" s="68">
        <f t="shared" si="26"/>
        <v>-2.2119447038111493</v>
      </c>
      <c r="K187" s="68">
        <f t="shared" si="27"/>
        <v>0.22358915376221591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-1.9676883067751392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-1.9309047073032537</v>
      </c>
      <c r="I188" s="35">
        <f t="shared" si="49"/>
        <v>-0.71502537184870985</v>
      </c>
      <c r="J188" s="68">
        <f t="shared" si="26"/>
        <v>-1.9676883067751392</v>
      </c>
      <c r="K188" s="68">
        <f t="shared" si="27"/>
        <v>7.7196092360300783E-2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-0.28516478483306501</v>
      </c>
      <c r="D189" s="35">
        <f t="shared" si="49"/>
        <v>-0.47129290612845359</v>
      </c>
      <c r="E189" s="35">
        <f t="shared" si="49"/>
        <v>-1.9676883067751392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-1.8491860399987563</v>
      </c>
      <c r="I189" s="35">
        <f t="shared" si="49"/>
        <v>-3.2324835978693942E-2</v>
      </c>
      <c r="J189" s="68">
        <f t="shared" si="26"/>
        <v>-1.9676883067751392</v>
      </c>
      <c r="K189" s="68">
        <f t="shared" si="27"/>
        <v>7.7196092360300783E-2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-0.28284557440421187</v>
      </c>
      <c r="D190" s="35">
        <f t="shared" si="49"/>
        <v>-0.47129290612845359</v>
      </c>
      <c r="E190" s="35">
        <f t="shared" si="49"/>
        <v>-1.9676883067751392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-1.7206069965187838</v>
      </c>
      <c r="I190" s="35">
        <f t="shared" si="49"/>
        <v>-0.71502537184870985</v>
      </c>
      <c r="J190" s="68">
        <f t="shared" si="26"/>
        <v>-1.9676883067751392</v>
      </c>
      <c r="K190" s="68">
        <f t="shared" si="27"/>
        <v>7.7196092360300783E-2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-0.28207250426126085</v>
      </c>
      <c r="D191" s="35">
        <f t="shared" si="49"/>
        <v>-0.47129290612845359</v>
      </c>
      <c r="E191" s="35">
        <f t="shared" si="49"/>
        <v>-3.0633270370438166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-2.3085312733480725</v>
      </c>
      <c r="I191" s="35">
        <f t="shared" si="49"/>
        <v>-0.71502537184870985</v>
      </c>
      <c r="J191" s="68">
        <f t="shared" si="26"/>
        <v>-3.0633270370438166</v>
      </c>
      <c r="K191" s="68">
        <f t="shared" si="27"/>
        <v>7.7196092360300783E-2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-0.29134934597667328</v>
      </c>
      <c r="D192" s="35">
        <f t="shared" si="49"/>
        <v>-0.47129290612845359</v>
      </c>
      <c r="E192" s="35">
        <f t="shared" si="49"/>
        <v>-3.0633270370438166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-2.4223332130208233</v>
      </c>
      <c r="I192" s="35">
        <f t="shared" si="49"/>
        <v>-0.71502537184870985</v>
      </c>
      <c r="J192" s="68">
        <f t="shared" si="26"/>
        <v>-3.0633270370438166</v>
      </c>
      <c r="K192" s="68">
        <f t="shared" si="27"/>
        <v>7.7196092360300783E-2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-0.28052636397535879</v>
      </c>
      <c r="D193" s="35">
        <f t="shared" si="49"/>
        <v>-0.47129290612845359</v>
      </c>
      <c r="E193" s="35">
        <f t="shared" si="49"/>
        <v>-4.1589657673124947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-2.4910767599773731</v>
      </c>
      <c r="I193" s="35">
        <f t="shared" si="49"/>
        <v>-0.71502537184870985</v>
      </c>
      <c r="J193" s="68">
        <f t="shared" si="26"/>
        <v>-4.1589657673124947</v>
      </c>
      <c r="K193" s="68">
        <f t="shared" si="27"/>
        <v>7.7196092360300783E-2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-0.28129943411830982</v>
      </c>
      <c r="D194" s="35">
        <f t="shared" si="49"/>
        <v>-0.47129290612845359</v>
      </c>
      <c r="E194" s="35">
        <f t="shared" si="49"/>
        <v>-5.2546044975811714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-2.5239849581811198</v>
      </c>
      <c r="I194" s="35">
        <f t="shared" si="49"/>
        <v>-0.71502537184870985</v>
      </c>
      <c r="J194" s="68">
        <f t="shared" si="26"/>
        <v>-5.2546044975811714</v>
      </c>
      <c r="K194" s="68">
        <f t="shared" si="27"/>
        <v>7.7196092360300783E-2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-0.29134934597667328</v>
      </c>
      <c r="D195" s="35">
        <f t="shared" si="49"/>
        <v>-0.47129290612845359</v>
      </c>
      <c r="E195" s="35">
        <f t="shared" si="49"/>
        <v>-5.2546044975811714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-2.2269815379381215</v>
      </c>
      <c r="I195" s="35">
        <f t="shared" si="49"/>
        <v>-0.71502537184870985</v>
      </c>
      <c r="J195" s="68">
        <f t="shared" si="26"/>
        <v>-5.2546044975811714</v>
      </c>
      <c r="K195" s="68">
        <f t="shared" si="27"/>
        <v>7.7196092360300783E-2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-2.972356601730862</v>
      </c>
      <c r="D196" s="35">
        <f t="shared" ref="D196:I197" si="60">D158</f>
        <v>-0.47129290612845359</v>
      </c>
      <c r="E196" s="35">
        <f t="shared" si="60"/>
        <v>-14.019714339730593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-2.307519780583724</v>
      </c>
      <c r="I196" s="35">
        <f t="shared" si="60"/>
        <v>-0.71502537184870985</v>
      </c>
      <c r="J196" s="68">
        <f t="shared" si="26"/>
        <v>-14.019714339730593</v>
      </c>
      <c r="K196" s="68">
        <f t="shared" si="27"/>
        <v>7.7196092360300783E-2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-6.0128414739572822</v>
      </c>
      <c r="D197" s="35">
        <f t="shared" si="60"/>
        <v>-0.47129290612845359</v>
      </c>
      <c r="E197" s="35">
        <f t="shared" si="60"/>
        <v>-15.66317243513361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-2.5124457166262757</v>
      </c>
      <c r="I197" s="35">
        <f t="shared" si="60"/>
        <v>-0.71502537184870985</v>
      </c>
      <c r="J197" s="68">
        <f t="shared" si="26"/>
        <v>-15.66317243513361</v>
      </c>
      <c r="K197" s="68">
        <f t="shared" si="27"/>
        <v>7.7196092360300783E-2</v>
      </c>
      <c r="AMJ197"/>
    </row>
    <row r="198" spans="1:1024" x14ac:dyDescent="0.15">
      <c r="J198" s="69">
        <f>MIN(J166:J197)</f>
        <v>-15.66317243513361</v>
      </c>
      <c r="K198" s="69">
        <f>MAX(K166:K197)</f>
        <v>0.65037569989132193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-2.5912443477945208</v>
      </c>
      <c r="I205" s="35">
        <f t="shared" si="63"/>
        <v>2.6795478835522464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-1.6275717056327459</v>
      </c>
      <c r="I206" s="35">
        <f t="shared" si="63"/>
        <v>-0.13317832423221904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-2.1224650622190473</v>
      </c>
      <c r="I207" s="35">
        <f t="shared" si="63"/>
        <v>2.6795478835522464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-2.8828726272380454</v>
      </c>
      <c r="I208" s="35">
        <f t="shared" si="63"/>
        <v>2.6795478835522464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-3.1748858855732305</v>
      </c>
      <c r="I209" s="35">
        <f t="shared" si="63"/>
        <v>-0.13317832423221904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-4.0990254244832078</v>
      </c>
      <c r="I210" s="35">
        <f t="shared" si="63"/>
        <v>-0.13317832423221904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-4.4578143501743739</v>
      </c>
      <c r="I211" s="35">
        <f t="shared" si="63"/>
        <v>-0.13317832423221904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-0.99586859211252365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-4.7295767137127527</v>
      </c>
      <c r="I212" s="35">
        <f t="shared" si="63"/>
        <v>-2.9459045320166846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-5.289032151761627</v>
      </c>
      <c r="I213" s="35">
        <f t="shared" si="63"/>
        <v>2.6795478835522464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-6.0544109391918841</v>
      </c>
      <c r="I214" s="35">
        <f t="shared" si="63"/>
        <v>-0.13317832423221904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-6.6336165020522131</v>
      </c>
      <c r="I215" s="35">
        <f t="shared" si="74"/>
        <v>2.6795478835522464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-6.405623701826384</v>
      </c>
      <c r="I216" s="35">
        <f t="shared" si="74"/>
        <v>2.6795478835522464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-7.4943015985725596</v>
      </c>
      <c r="I217" s="35">
        <f t="shared" si="74"/>
        <v>-0.13317832423221904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-7.6666671540095521</v>
      </c>
      <c r="I218" s="35">
        <f t="shared" si="74"/>
        <v>2.6795478835522464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-7.8617657625701929</v>
      </c>
      <c r="I219" s="35">
        <f t="shared" si="74"/>
        <v>2.6795478835522464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-8.342370149488417</v>
      </c>
      <c r="I220" s="35">
        <f t="shared" si="74"/>
        <v>-0.13317832423221904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-0.99312419310504729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-8.1815675330079998</v>
      </c>
      <c r="I221" s="35">
        <f t="shared" si="74"/>
        <v>-0.13317832423221904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-6.8985787114018624</v>
      </c>
      <c r="I222" s="35">
        <f t="shared" si="74"/>
        <v>-0.13317832423221904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-6.8357351037823886</v>
      </c>
      <c r="I223" s="35">
        <f t="shared" si="74"/>
        <v>-2.9459045320166846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-6.2701427035809543</v>
      </c>
      <c r="I224" s="35">
        <f t="shared" si="74"/>
        <v>-2.9459045320166846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-0.80376066158919146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-6.0561347632877638</v>
      </c>
      <c r="I225" s="35">
        <f t="shared" si="85"/>
        <v>-2.9459045320166846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-6.7021924525477816</v>
      </c>
      <c r="I226" s="35">
        <f t="shared" si="85"/>
        <v>-0.13317832423221904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-8.5791210175396078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-5.8506412631288587</v>
      </c>
      <c r="I227" s="35">
        <f t="shared" si="85"/>
        <v>-2.9459045320166846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-1.0123349861573807</v>
      </c>
      <c r="D228" s="35">
        <f t="shared" si="85"/>
        <v>-1.9134491988815214</v>
      </c>
      <c r="E228" s="35">
        <f t="shared" si="85"/>
        <v>-8.5791210175396078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-5.6030337011962317</v>
      </c>
      <c r="I228" s="35">
        <f t="shared" si="85"/>
        <v>-0.13317832423221904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-1.0041017891349522</v>
      </c>
      <c r="D229" s="35">
        <f t="shared" si="85"/>
        <v>-1.9134491988815214</v>
      </c>
      <c r="E229" s="35">
        <f t="shared" si="85"/>
        <v>-8.5791210175396078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-5.2134391994519147</v>
      </c>
      <c r="I229" s="35">
        <f t="shared" si="85"/>
        <v>-2.9459045320166846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-1.0013573901274759</v>
      </c>
      <c r="D230" s="35">
        <f t="shared" si="85"/>
        <v>-1.9134491988815214</v>
      </c>
      <c r="E230" s="35">
        <f t="shared" si="85"/>
        <v>-13.356105881511041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-6.9948497582446594</v>
      </c>
      <c r="I230" s="35">
        <f t="shared" si="85"/>
        <v>-2.9459045320166846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-1.03429017821719</v>
      </c>
      <c r="D231" s="35">
        <f t="shared" si="85"/>
        <v>-1.9134491988815214</v>
      </c>
      <c r="E231" s="35">
        <f t="shared" si="85"/>
        <v>-13.356105881511041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-7.3396696354530944</v>
      </c>
      <c r="I231" s="35">
        <f t="shared" si="85"/>
        <v>-2.9459045320166846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-0.99586859211252365</v>
      </c>
      <c r="D232" s="35">
        <f t="shared" si="85"/>
        <v>-1.9134491988815214</v>
      </c>
      <c r="E232" s="35">
        <f t="shared" si="85"/>
        <v>-18.133090745482477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-7.5479625827314401</v>
      </c>
      <c r="I232" s="35">
        <f t="shared" si="85"/>
        <v>-2.9459045320166846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-0.99861299111999979</v>
      </c>
      <c r="D233" s="35">
        <f t="shared" si="85"/>
        <v>-1.9134491988815214</v>
      </c>
      <c r="E233" s="35">
        <f t="shared" si="85"/>
        <v>-22.910075609453909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-7.6476744232887928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-1.03429017821719</v>
      </c>
      <c r="D234" s="35">
        <f t="shared" si="85"/>
        <v>-1.9134491988815214</v>
      </c>
      <c r="E234" s="35">
        <f t="shared" si="85"/>
        <v>-22.910075609453909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-6.7477540599525074</v>
      </c>
      <c r="I234" s="35">
        <f t="shared" si="85"/>
        <v>-2.9459045320166846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-10.55186593614456</v>
      </c>
      <c r="D235" s="35">
        <f t="shared" ref="D235:I236" si="96">D196*D$165</f>
        <v>-1.9134491988815214</v>
      </c>
      <c r="E235" s="35">
        <f t="shared" si="96"/>
        <v>-61.125954521225388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-6.9917849351686829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-21.34558723254835</v>
      </c>
      <c r="D236" s="35">
        <f t="shared" si="96"/>
        <v>-1.9134491988815214</v>
      </c>
      <c r="E236" s="35">
        <f t="shared" si="96"/>
        <v>-68.291431817182541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-7.6127105213776147</v>
      </c>
      <c r="I236" s="35">
        <f t="shared" si="96"/>
        <v>-2.9459045320166846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138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-2.5912443477945208</v>
      </c>
      <c r="I245" s="35">
        <f t="shared" si="99"/>
        <v>2.6795478835522464</v>
      </c>
      <c r="K245" s="9">
        <f t="shared" ref="K245:K276" si="100">SUM(B245:I245)/$B$240</f>
        <v>-9.6489953730821323E-2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-1.6275717056327459</v>
      </c>
      <c r="I246" s="35">
        <f t="shared" si="99"/>
        <v>-0.13317832423221904</v>
      </c>
      <c r="K246" s="9">
        <f t="shared" si="100"/>
        <v>-0.15366538866040358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-2.1224650622190473</v>
      </c>
      <c r="I247" s="35">
        <f t="shared" si="99"/>
        <v>2.6795478835522464</v>
      </c>
      <c r="K247" s="9">
        <f t="shared" si="100"/>
        <v>-8.1994614040794292E-2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-2.8828726272380454</v>
      </c>
      <c r="I248" s="35">
        <f t="shared" si="99"/>
        <v>2.6795478835522464</v>
      </c>
      <c r="K248" s="9">
        <f t="shared" si="100"/>
        <v>-0.10550752576061491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-3.1748858855732305</v>
      </c>
      <c r="I249" s="35">
        <f t="shared" si="99"/>
        <v>-0.13317832423221904</v>
      </c>
      <c r="K249" s="9">
        <f t="shared" si="100"/>
        <v>-0.20151060139820459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-4.0990254244832078</v>
      </c>
      <c r="I250" s="35">
        <f t="shared" si="99"/>
        <v>-0.13317832423221904</v>
      </c>
      <c r="K250" s="9">
        <f t="shared" si="100"/>
        <v>-0.23008634471638573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-4.4578143501743739</v>
      </c>
      <c r="I251" s="35">
        <f t="shared" si="99"/>
        <v>-0.13317832423221904</v>
      </c>
      <c r="K251" s="9">
        <f t="shared" si="100"/>
        <v>-0.24118062194864193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-0.99586859211252365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-4.7295767137127527</v>
      </c>
      <c r="I252" s="35">
        <f t="shared" si="99"/>
        <v>-2.9459045320166846</v>
      </c>
      <c r="K252" s="9">
        <f t="shared" si="100"/>
        <v>-0.33672723200856147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-5.289032151761627</v>
      </c>
      <c r="I253" s="35">
        <f t="shared" si="99"/>
        <v>2.6795478835522464</v>
      </c>
      <c r="K253" s="9">
        <f t="shared" si="100"/>
        <v>-0.17990949003159767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-6.0544109391918841</v>
      </c>
      <c r="I254" s="35">
        <f t="shared" si="99"/>
        <v>-0.13317832423221904</v>
      </c>
      <c r="K254" s="9">
        <f t="shared" si="100"/>
        <v>-0.29054971870243018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-6.6336165020522131</v>
      </c>
      <c r="I255" s="35">
        <f t="shared" si="111"/>
        <v>2.6795478835522464</v>
      </c>
      <c r="K255" s="9">
        <f t="shared" si="100"/>
        <v>-0.22148600055387921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-6.405623701826384</v>
      </c>
      <c r="I256" s="35">
        <f t="shared" si="111"/>
        <v>2.6795478835522464</v>
      </c>
      <c r="K256" s="9">
        <f t="shared" si="100"/>
        <v>-0.21443613041702617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-7.4943015985725596</v>
      </c>
      <c r="I257" s="35">
        <f t="shared" si="111"/>
        <v>-0.13317832423221904</v>
      </c>
      <c r="K257" s="9">
        <f t="shared" si="100"/>
        <v>-0.33507323940065759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-7.6666671540095521</v>
      </c>
      <c r="I258" s="35">
        <f t="shared" si="111"/>
        <v>2.6795478835522464</v>
      </c>
      <c r="K258" s="9">
        <f t="shared" si="100"/>
        <v>-0.25342943444247967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-7.8617657625701929</v>
      </c>
      <c r="I259" s="35">
        <f t="shared" si="111"/>
        <v>2.6795478835522464</v>
      </c>
      <c r="K259" s="9">
        <f t="shared" si="100"/>
        <v>-0.25946216816420636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-8.342370149488417</v>
      </c>
      <c r="I260" s="35">
        <f t="shared" si="111"/>
        <v>-0.13317832423221904</v>
      </c>
      <c r="K260" s="9">
        <f t="shared" si="100"/>
        <v>-0.36129675674499451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-0.99312419310504729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-8.1815675330079998</v>
      </c>
      <c r="I261" s="35">
        <f t="shared" si="111"/>
        <v>-0.13317832423221904</v>
      </c>
      <c r="K261" s="9">
        <f t="shared" si="100"/>
        <v>-0.35640936597588685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-6.8985787114018624</v>
      </c>
      <c r="I262" s="35">
        <f t="shared" si="111"/>
        <v>-0.13317832423221904</v>
      </c>
      <c r="K262" s="9">
        <f t="shared" si="100"/>
        <v>-0.31665261827602259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-6.8357351037823886</v>
      </c>
      <c r="I263" s="35">
        <f t="shared" si="111"/>
        <v>-2.9459045320166846</v>
      </c>
      <c r="K263" s="9">
        <f t="shared" si="100"/>
        <v>-0.40168300170722204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-6.2701427035809543</v>
      </c>
      <c r="I264" s="35">
        <f t="shared" si="111"/>
        <v>-2.9459045320166846</v>
      </c>
      <c r="K264" s="9">
        <f t="shared" si="100"/>
        <v>-0.38419405921490807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-0.80376066158919146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-6.0561347632877638</v>
      </c>
      <c r="I265" s="35">
        <f t="shared" si="122"/>
        <v>-2.9459045320166846</v>
      </c>
      <c r="K265" s="9">
        <f t="shared" si="100"/>
        <v>-0.37180608541151999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-6.7021924525477816</v>
      </c>
      <c r="I266" s="35">
        <f t="shared" si="122"/>
        <v>-0.13317832423221904</v>
      </c>
      <c r="K266" s="9">
        <f t="shared" si="100"/>
        <v>-0.31058006852790626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-8.5791210175396078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-5.8506412631288587</v>
      </c>
      <c r="I267" s="35">
        <f t="shared" si="122"/>
        <v>-2.9459045320166846</v>
      </c>
      <c r="K267" s="9">
        <f t="shared" si="100"/>
        <v>-0.66664515035562455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-1.0123349861573807</v>
      </c>
      <c r="D268" s="35">
        <f t="shared" si="122"/>
        <v>-1.9134491988815214</v>
      </c>
      <c r="E268" s="35">
        <f t="shared" si="122"/>
        <v>-8.5791210175396078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-5.6030337011962317</v>
      </c>
      <c r="I268" s="35">
        <f t="shared" si="122"/>
        <v>-0.13317832423221904</v>
      </c>
      <c r="K268" s="9">
        <f t="shared" si="100"/>
        <v>-0.57269405024253617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-1.0041017891349522</v>
      </c>
      <c r="D269" s="35">
        <f t="shared" si="122"/>
        <v>-1.9134491988815214</v>
      </c>
      <c r="E269" s="35">
        <f t="shared" si="122"/>
        <v>-8.5791210175396078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-5.2134391994519147</v>
      </c>
      <c r="I269" s="35">
        <f t="shared" si="122"/>
        <v>-2.9459045320166846</v>
      </c>
      <c r="K269" s="9">
        <f t="shared" si="100"/>
        <v>-0.6473662366685633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-1.0013573901274759</v>
      </c>
      <c r="D270" s="35">
        <f t="shared" si="122"/>
        <v>-1.9134491988815214</v>
      </c>
      <c r="E270" s="35">
        <f t="shared" si="122"/>
        <v>-13.356105881511041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-6.9948497582446594</v>
      </c>
      <c r="I270" s="35">
        <f t="shared" si="122"/>
        <v>-2.9459045320166846</v>
      </c>
      <c r="K270" s="9">
        <f t="shared" si="100"/>
        <v>-0.8500765342491664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-1.03429017821719</v>
      </c>
      <c r="D271" s="35">
        <f t="shared" si="122"/>
        <v>-1.9134491988815214</v>
      </c>
      <c r="E271" s="35">
        <f t="shared" si="122"/>
        <v>-13.356105881511041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-7.3396696354530944</v>
      </c>
      <c r="I271" s="35">
        <f t="shared" si="122"/>
        <v>-2.9459045320166846</v>
      </c>
      <c r="K271" s="9">
        <f t="shared" si="100"/>
        <v>-0.8617571979875136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-0.99586859211252365</v>
      </c>
      <c r="D272" s="35">
        <f t="shared" si="122"/>
        <v>-1.9134491988815214</v>
      </c>
      <c r="E272" s="35">
        <f t="shared" si="122"/>
        <v>-18.133090745482477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-7.5479625827314401</v>
      </c>
      <c r="I272" s="35">
        <f t="shared" si="122"/>
        <v>-2.9459045320166846</v>
      </c>
      <c r="K272" s="9">
        <f t="shared" si="100"/>
        <v>-1.0147212123704794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-0.99861299111999979</v>
      </c>
      <c r="D273" s="35">
        <f t="shared" si="122"/>
        <v>-1.9134491988815214</v>
      </c>
      <c r="E273" s="35">
        <f t="shared" si="122"/>
        <v>-22.910075609453909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-7.6476744232887928</v>
      </c>
      <c r="I273" s="35">
        <f t="shared" si="122"/>
        <v>-2.9459045320166846</v>
      </c>
      <c r="K273" s="9">
        <f t="shared" si="100"/>
        <v>-1.1656006528014089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-1.03429017821719</v>
      </c>
      <c r="D274" s="35">
        <f t="shared" si="122"/>
        <v>-1.9134491988815214</v>
      </c>
      <c r="E274" s="35">
        <f t="shared" si="122"/>
        <v>-22.910075609453909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-6.7477540599525074</v>
      </c>
      <c r="I274" s="35">
        <f t="shared" si="122"/>
        <v>-2.9459045320166846</v>
      </c>
      <c r="K274" s="9">
        <f t="shared" si="100"/>
        <v>-1.138876992435327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-10.55186593614456</v>
      </c>
      <c r="D275" s="35">
        <f t="shared" ref="D275:I276" si="133">D235</f>
        <v>-1.9134491988815214</v>
      </c>
      <c r="E275" s="35">
        <f t="shared" si="133"/>
        <v>-61.125954521225388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-6.9917849351686829</v>
      </c>
      <c r="I275" s="35">
        <f t="shared" si="133"/>
        <v>-2.9459045320166846</v>
      </c>
      <c r="K275" s="9">
        <f t="shared" si="100"/>
        <v>-2.6224108682830396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-21.34558723254835</v>
      </c>
      <c r="D276" s="35">
        <f t="shared" si="133"/>
        <v>-1.9134491988815214</v>
      </c>
      <c r="E276" s="35">
        <f t="shared" si="133"/>
        <v>-68.291431817182541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-7.6127105213776147</v>
      </c>
      <c r="I276" s="35">
        <f t="shared" si="133"/>
        <v>-2.9459045320166846</v>
      </c>
      <c r="K276" s="45">
        <f t="shared" si="100"/>
        <v>-3.1969354254435185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USA-RUS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-9.6489953730821323E-2</v>
      </c>
      <c r="D281" s="35" cm="1">
        <f t="array" ref="D281:D312">TREND(C281:C312,B281:B312)</f>
        <v>0.23619377003784336</v>
      </c>
      <c r="AMJ281"/>
    </row>
    <row r="282" spans="1:1024" x14ac:dyDescent="0.15">
      <c r="B282" s="35">
        <v>1993</v>
      </c>
      <c r="C282" s="35">
        <f t="shared" si="135"/>
        <v>-0.15366538866040358</v>
      </c>
      <c r="D282" s="35">
        <v>0.183775593864695</v>
      </c>
      <c r="AMJ282"/>
    </row>
    <row r="283" spans="1:1024" x14ac:dyDescent="0.15">
      <c r="B283" s="35">
        <v>1994</v>
      </c>
      <c r="C283" s="35">
        <f t="shared" si="135"/>
        <v>-8.1994614040794292E-2</v>
      </c>
      <c r="D283" s="35">
        <v>0.13135741769154663</v>
      </c>
      <c r="AMJ283"/>
    </row>
    <row r="284" spans="1:1024" x14ac:dyDescent="0.15">
      <c r="B284" s="35">
        <v>1995</v>
      </c>
      <c r="C284" s="35">
        <f t="shared" si="135"/>
        <v>-0.10550752576061491</v>
      </c>
      <c r="D284" s="35">
        <v>7.8939241518384051E-2</v>
      </c>
      <c r="AMJ284"/>
    </row>
    <row r="285" spans="1:1024" x14ac:dyDescent="0.15">
      <c r="B285" s="35">
        <v>1996</v>
      </c>
      <c r="C285" s="35">
        <f t="shared" si="135"/>
        <v>-0.20151060139820459</v>
      </c>
      <c r="D285" s="35">
        <v>2.6521065345235684E-2</v>
      </c>
      <c r="AMJ285"/>
    </row>
    <row r="286" spans="1:1024" x14ac:dyDescent="0.15">
      <c r="B286" s="35">
        <v>1997</v>
      </c>
      <c r="C286" s="35">
        <f t="shared" si="135"/>
        <v>-0.23008634471638573</v>
      </c>
      <c r="D286" s="35">
        <v>-2.5897110827912684E-2</v>
      </c>
      <c r="AMJ286"/>
    </row>
    <row r="287" spans="1:1024" x14ac:dyDescent="0.15">
      <c r="B287" s="35">
        <v>1998</v>
      </c>
      <c r="C287" s="35">
        <f t="shared" si="135"/>
        <v>-0.24118062194864193</v>
      </c>
      <c r="D287" s="35">
        <v>-7.8315287001075262E-2</v>
      </c>
      <c r="AMJ287"/>
    </row>
    <row r="288" spans="1:1024" x14ac:dyDescent="0.15">
      <c r="B288" s="35">
        <v>1999</v>
      </c>
      <c r="C288" s="35">
        <f t="shared" si="135"/>
        <v>-0.33672723200856147</v>
      </c>
      <c r="D288" s="35">
        <v>-0.13073346317422363</v>
      </c>
      <c r="AMJ288"/>
    </row>
    <row r="289" spans="2:1024" x14ac:dyDescent="0.15">
      <c r="B289" s="35">
        <v>2000</v>
      </c>
      <c r="C289" s="35">
        <f t="shared" si="135"/>
        <v>-0.17990949003159767</v>
      </c>
      <c r="D289" s="35">
        <v>-0.183151639347372</v>
      </c>
      <c r="AMJ289"/>
    </row>
    <row r="290" spans="2:1024" x14ac:dyDescent="0.15">
      <c r="B290" s="35">
        <v>2001</v>
      </c>
      <c r="C290" s="35">
        <f t="shared" si="135"/>
        <v>-0.29054971870243018</v>
      </c>
      <c r="D290" s="35">
        <v>-0.23556981552052036</v>
      </c>
      <c r="AMJ290"/>
    </row>
    <row r="291" spans="2:1024" x14ac:dyDescent="0.15">
      <c r="B291" s="35">
        <v>2002</v>
      </c>
      <c r="C291" s="35">
        <f t="shared" si="135"/>
        <v>-0.22148600055387921</v>
      </c>
      <c r="D291" s="35">
        <v>-0.28798799169368294</v>
      </c>
      <c r="AMJ291"/>
    </row>
    <row r="292" spans="2:1024" x14ac:dyDescent="0.15">
      <c r="B292" s="35">
        <v>2003</v>
      </c>
      <c r="C292" s="35">
        <f t="shared" si="135"/>
        <v>-0.21443613041702617</v>
      </c>
      <c r="D292" s="35">
        <v>-0.34040616786683131</v>
      </c>
      <c r="AMJ292"/>
    </row>
    <row r="293" spans="2:1024" x14ac:dyDescent="0.15">
      <c r="B293" s="35">
        <v>2004</v>
      </c>
      <c r="C293" s="35">
        <f t="shared" si="135"/>
        <v>-0.33507323940065759</v>
      </c>
      <c r="D293" s="35">
        <v>-0.39282434403997968</v>
      </c>
      <c r="AMJ293"/>
    </row>
    <row r="294" spans="2:1024" x14ac:dyDescent="0.15">
      <c r="B294" s="35">
        <v>2005</v>
      </c>
      <c r="C294" s="35">
        <f t="shared" si="135"/>
        <v>-0.25342943444247967</v>
      </c>
      <c r="D294" s="35">
        <v>-0.44524252021312805</v>
      </c>
      <c r="AMJ294"/>
    </row>
    <row r="295" spans="2:1024" x14ac:dyDescent="0.15">
      <c r="B295" s="35">
        <v>2006</v>
      </c>
      <c r="C295" s="35">
        <f t="shared" si="135"/>
        <v>-0.25946216816420636</v>
      </c>
      <c r="D295" s="35">
        <v>-0.49766069638629062</v>
      </c>
      <c r="AMJ295"/>
    </row>
    <row r="296" spans="2:1024" x14ac:dyDescent="0.15">
      <c r="B296" s="35">
        <v>2007</v>
      </c>
      <c r="C296" s="35">
        <f t="shared" si="135"/>
        <v>-0.36129675674499451</v>
      </c>
      <c r="D296" s="35">
        <v>-0.55007887255943899</v>
      </c>
      <c r="AMJ296"/>
    </row>
    <row r="297" spans="2:1024" x14ac:dyDescent="0.15">
      <c r="B297" s="35">
        <v>2008</v>
      </c>
      <c r="C297" s="35">
        <f t="shared" si="135"/>
        <v>-0.35640936597588685</v>
      </c>
      <c r="D297" s="35">
        <v>-0.60249704873258736</v>
      </c>
      <c r="AMJ297"/>
    </row>
    <row r="298" spans="2:1024" x14ac:dyDescent="0.15">
      <c r="B298" s="35">
        <v>2009</v>
      </c>
      <c r="C298" s="35">
        <f t="shared" si="135"/>
        <v>-0.31665261827602259</v>
      </c>
      <c r="D298" s="35">
        <v>-0.65491522490573573</v>
      </c>
      <c r="AMJ298"/>
    </row>
    <row r="299" spans="2:1024" x14ac:dyDescent="0.15">
      <c r="B299" s="35">
        <v>2010</v>
      </c>
      <c r="C299" s="35">
        <f t="shared" si="135"/>
        <v>-0.40168300170722204</v>
      </c>
      <c r="D299" s="35">
        <v>-0.70733340107889831</v>
      </c>
      <c r="AMJ299"/>
    </row>
    <row r="300" spans="2:1024" x14ac:dyDescent="0.15">
      <c r="B300" s="35">
        <v>2011</v>
      </c>
      <c r="C300" s="35">
        <f t="shared" si="135"/>
        <v>-0.38419405921490807</v>
      </c>
      <c r="D300" s="35">
        <v>-0.75975157725204667</v>
      </c>
      <c r="AMJ300"/>
    </row>
    <row r="301" spans="2:1024" x14ac:dyDescent="0.15">
      <c r="B301" s="35">
        <v>2012</v>
      </c>
      <c r="C301" s="35">
        <f t="shared" si="135"/>
        <v>-0.37180608541151999</v>
      </c>
      <c r="D301" s="35">
        <v>-0.81216975342519504</v>
      </c>
      <c r="AMJ301"/>
    </row>
    <row r="302" spans="2:1024" x14ac:dyDescent="0.15">
      <c r="B302" s="35">
        <v>2013</v>
      </c>
      <c r="C302" s="35">
        <f t="shared" si="135"/>
        <v>-0.31058006852790626</v>
      </c>
      <c r="D302" s="35">
        <v>-0.86458792959835762</v>
      </c>
      <c r="AMJ302"/>
    </row>
    <row r="303" spans="2:1024" x14ac:dyDescent="0.15">
      <c r="B303" s="35">
        <v>2014</v>
      </c>
      <c r="C303" s="35">
        <f t="shared" si="135"/>
        <v>-0.66664515035562455</v>
      </c>
      <c r="D303" s="35">
        <v>-0.91700610577150599</v>
      </c>
      <c r="AMJ303"/>
    </row>
    <row r="304" spans="2:1024" x14ac:dyDescent="0.15">
      <c r="B304" s="35">
        <v>2015</v>
      </c>
      <c r="C304" s="35">
        <f t="shared" si="135"/>
        <v>-0.57269405024253617</v>
      </c>
      <c r="D304" s="35">
        <v>-0.96942428194465435</v>
      </c>
      <c r="AMJ304"/>
    </row>
    <row r="305" spans="2:1024" x14ac:dyDescent="0.15">
      <c r="B305" s="35">
        <v>2016</v>
      </c>
      <c r="C305" s="35">
        <f t="shared" si="135"/>
        <v>-0.6473662366685633</v>
      </c>
      <c r="D305" s="35">
        <v>-1.0218424581178027</v>
      </c>
      <c r="AMJ305"/>
    </row>
    <row r="306" spans="2:1024" x14ac:dyDescent="0.15">
      <c r="B306" s="35">
        <v>2017</v>
      </c>
      <c r="C306" s="35">
        <f t="shared" si="135"/>
        <v>-0.8500765342491664</v>
      </c>
      <c r="D306" s="35">
        <v>-1.0742606342909653</v>
      </c>
      <c r="AMJ306"/>
    </row>
    <row r="307" spans="2:1024" x14ac:dyDescent="0.15">
      <c r="B307" s="35">
        <v>2018</v>
      </c>
      <c r="C307" s="35">
        <f t="shared" si="135"/>
        <v>-0.8617571979875136</v>
      </c>
      <c r="D307" s="35">
        <v>-1.1266788104641137</v>
      </c>
      <c r="AMJ307"/>
    </row>
    <row r="308" spans="2:1024" x14ac:dyDescent="0.15">
      <c r="B308" s="35">
        <v>2019</v>
      </c>
      <c r="C308" s="35">
        <f t="shared" si="135"/>
        <v>-1.0147212123704794</v>
      </c>
      <c r="D308" s="35">
        <v>-1.179096986637262</v>
      </c>
      <c r="AMJ308"/>
    </row>
    <row r="309" spans="2:1024" x14ac:dyDescent="0.15">
      <c r="B309" s="35">
        <v>2020</v>
      </c>
      <c r="C309" s="35">
        <f t="shared" si="135"/>
        <v>-1.1656006528014089</v>
      </c>
      <c r="D309" s="35">
        <v>-1.2315151628104104</v>
      </c>
      <c r="AMJ309"/>
    </row>
    <row r="310" spans="2:1024" x14ac:dyDescent="0.15">
      <c r="B310" s="35">
        <v>2021</v>
      </c>
      <c r="C310" s="35">
        <f t="shared" si="135"/>
        <v>-1.138876992435327</v>
      </c>
      <c r="D310" s="35">
        <v>-1.283933338983573</v>
      </c>
      <c r="AMJ310"/>
    </row>
    <row r="311" spans="2:1024" x14ac:dyDescent="0.15">
      <c r="B311" s="35">
        <v>2022</v>
      </c>
      <c r="C311" s="35">
        <f t="shared" si="135"/>
        <v>-2.6224108682830396</v>
      </c>
      <c r="D311" s="35">
        <v>-1.3363515151567213</v>
      </c>
      <c r="AMJ311"/>
    </row>
    <row r="312" spans="2:1024" x14ac:dyDescent="0.15">
      <c r="B312" s="35">
        <v>2023</v>
      </c>
      <c r="C312" s="35">
        <f t="shared" si="135"/>
        <v>-3.1969354254435185</v>
      </c>
      <c r="D312" s="35">
        <v>-1.3887696913298697</v>
      </c>
      <c r="AMJ312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33997-1B81-414F-837C-D87652F47F4D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32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20">
        <v>0</v>
      </c>
      <c r="H7" s="20">
        <v>0</v>
      </c>
      <c r="I7" s="20">
        <v>0</v>
      </c>
      <c r="J7" s="20">
        <v>0</v>
      </c>
      <c r="K7" s="21">
        <v>0.405405405</v>
      </c>
      <c r="L7" s="20">
        <f t="shared" ref="L7:L38" si="0">M7+N7</f>
        <v>1</v>
      </c>
      <c r="M7" s="22"/>
      <c r="N7" s="22">
        <v>1</v>
      </c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20">
        <v>0</v>
      </c>
      <c r="H8" s="20">
        <v>0</v>
      </c>
      <c r="I8" s="20">
        <v>0</v>
      </c>
      <c r="J8" s="20">
        <v>0</v>
      </c>
      <c r="K8" s="21">
        <v>0.40625</v>
      </c>
      <c r="L8" s="20">
        <f t="shared" si="0"/>
        <v>0</v>
      </c>
      <c r="M8" s="22"/>
      <c r="N8" s="22"/>
      <c r="P8"/>
    </row>
    <row r="9" spans="1:16" x14ac:dyDescent="0.15">
      <c r="A9" s="20">
        <v>1994</v>
      </c>
      <c r="B9" s="20">
        <v>0</v>
      </c>
      <c r="C9" s="20">
        <f t="shared" si="1"/>
        <v>0</v>
      </c>
      <c r="D9" s="77"/>
      <c r="E9" s="77"/>
      <c r="F9" s="78">
        <v>0</v>
      </c>
      <c r="G9" s="20">
        <v>0</v>
      </c>
      <c r="H9" s="20">
        <v>0</v>
      </c>
      <c r="I9" s="20">
        <v>0</v>
      </c>
      <c r="J9" s="20">
        <v>0</v>
      </c>
      <c r="K9" s="21">
        <v>0.52985074600000004</v>
      </c>
      <c r="L9" s="20">
        <f t="shared" si="0"/>
        <v>3</v>
      </c>
      <c r="M9" s="22">
        <v>1</v>
      </c>
      <c r="N9" s="22">
        <v>2</v>
      </c>
      <c r="P9"/>
    </row>
    <row r="10" spans="1:16" x14ac:dyDescent="0.15">
      <c r="A10" s="20">
        <v>1995</v>
      </c>
      <c r="B10" s="20">
        <v>0</v>
      </c>
      <c r="C10" s="20">
        <f t="shared" si="1"/>
        <v>0</v>
      </c>
      <c r="D10" s="77"/>
      <c r="E10" s="77"/>
      <c r="F10" s="78">
        <v>0</v>
      </c>
      <c r="G10" s="20">
        <v>0</v>
      </c>
      <c r="H10" s="20">
        <v>0</v>
      </c>
      <c r="I10" s="20">
        <v>0</v>
      </c>
      <c r="J10" s="20">
        <v>0</v>
      </c>
      <c r="K10" s="21">
        <v>0.43125000000000002</v>
      </c>
      <c r="L10" s="20">
        <f t="shared" si="0"/>
        <v>3</v>
      </c>
      <c r="M10" s="22">
        <v>1</v>
      </c>
      <c r="N10" s="22">
        <v>2</v>
      </c>
      <c r="P10"/>
    </row>
    <row r="11" spans="1:16" x14ac:dyDescent="0.15">
      <c r="A11" s="20">
        <v>1996</v>
      </c>
      <c r="B11" s="20">
        <v>0</v>
      </c>
      <c r="C11" s="20">
        <f t="shared" si="1"/>
        <v>0</v>
      </c>
      <c r="D11" s="77"/>
      <c r="E11" s="77"/>
      <c r="F11" s="78">
        <v>0</v>
      </c>
      <c r="G11" s="20">
        <v>0</v>
      </c>
      <c r="H11" s="20">
        <v>0</v>
      </c>
      <c r="I11" s="20">
        <v>0</v>
      </c>
      <c r="J11" s="20">
        <v>0</v>
      </c>
      <c r="K11" s="21">
        <v>0.52666666699999998</v>
      </c>
      <c r="L11" s="20">
        <f t="shared" si="0"/>
        <v>1</v>
      </c>
      <c r="M11" s="22"/>
      <c r="N11" s="22">
        <v>1</v>
      </c>
      <c r="P11"/>
    </row>
    <row r="12" spans="1:16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20">
        <v>0</v>
      </c>
      <c r="H12" s="20">
        <v>0</v>
      </c>
      <c r="I12" s="20">
        <v>0</v>
      </c>
      <c r="J12" s="20">
        <v>0</v>
      </c>
      <c r="K12" s="21">
        <v>0.465753425</v>
      </c>
      <c r="L12" s="20">
        <f t="shared" si="0"/>
        <v>4</v>
      </c>
      <c r="M12" s="22"/>
      <c r="N12" s="22">
        <v>4</v>
      </c>
      <c r="P12"/>
    </row>
    <row r="13" spans="1:16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20">
        <v>0</v>
      </c>
      <c r="H13" s="20">
        <v>0</v>
      </c>
      <c r="I13" s="20">
        <v>0</v>
      </c>
      <c r="J13" s="20">
        <v>0</v>
      </c>
      <c r="K13" s="21">
        <v>0.428571429</v>
      </c>
      <c r="L13" s="20">
        <f t="shared" si="0"/>
        <v>0</v>
      </c>
      <c r="M13" s="22"/>
      <c r="N13" s="22"/>
      <c r="P13"/>
    </row>
    <row r="14" spans="1:16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20">
        <v>0</v>
      </c>
      <c r="H14" s="20">
        <v>0</v>
      </c>
      <c r="I14" s="20">
        <v>0</v>
      </c>
      <c r="J14" s="20">
        <v>0</v>
      </c>
      <c r="K14" s="21">
        <v>0.46376811600000001</v>
      </c>
      <c r="L14" s="20">
        <f t="shared" si="0"/>
        <v>2</v>
      </c>
      <c r="M14" s="22"/>
      <c r="N14" s="22">
        <v>2</v>
      </c>
      <c r="P14"/>
    </row>
    <row r="15" spans="1:16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20">
        <v>0</v>
      </c>
      <c r="H15" s="20">
        <v>0</v>
      </c>
      <c r="I15" s="20">
        <v>0</v>
      </c>
      <c r="J15" s="20">
        <v>0</v>
      </c>
      <c r="K15" s="21">
        <v>0.46323529400000002</v>
      </c>
      <c r="L15" s="20">
        <f t="shared" si="0"/>
        <v>2</v>
      </c>
      <c r="M15" s="22">
        <v>1</v>
      </c>
      <c r="N15" s="22">
        <v>1</v>
      </c>
      <c r="P15"/>
    </row>
    <row r="16" spans="1:16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20">
        <v>0</v>
      </c>
      <c r="H16" s="20">
        <v>0</v>
      </c>
      <c r="I16" s="20">
        <v>0</v>
      </c>
      <c r="J16" s="20">
        <v>0</v>
      </c>
      <c r="K16" s="21">
        <v>0.41176470599999998</v>
      </c>
      <c r="L16" s="20">
        <f t="shared" si="0"/>
        <v>0</v>
      </c>
      <c r="M16" s="22"/>
      <c r="N16" s="22"/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20">
        <v>0</v>
      </c>
      <c r="H17" s="20">
        <v>0</v>
      </c>
      <c r="I17" s="20">
        <v>0</v>
      </c>
      <c r="J17" s="20">
        <v>0</v>
      </c>
      <c r="K17" s="21">
        <v>0.35526315800000002</v>
      </c>
      <c r="L17" s="20">
        <f t="shared" si="0"/>
        <v>0</v>
      </c>
      <c r="M17" s="22"/>
      <c r="N17" s="22"/>
      <c r="P17"/>
    </row>
    <row r="18" spans="1:16" x14ac:dyDescent="0.15">
      <c r="A18" s="20">
        <v>2003</v>
      </c>
      <c r="B18" s="20">
        <v>0</v>
      </c>
      <c r="C18" s="20">
        <f t="shared" si="1"/>
        <v>50</v>
      </c>
      <c r="D18" s="77"/>
      <c r="E18" s="77">
        <v>50</v>
      </c>
      <c r="F18" s="78">
        <v>0</v>
      </c>
      <c r="G18" s="20">
        <v>0</v>
      </c>
      <c r="H18" s="20">
        <v>0</v>
      </c>
      <c r="I18" s="20">
        <v>0</v>
      </c>
      <c r="J18" s="20">
        <v>0</v>
      </c>
      <c r="K18" s="21">
        <v>0.350649351</v>
      </c>
      <c r="L18" s="20">
        <f t="shared" si="0"/>
        <v>1</v>
      </c>
      <c r="M18" s="22"/>
      <c r="N18" s="22">
        <v>1</v>
      </c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20">
        <v>0</v>
      </c>
      <c r="H19" s="20">
        <v>0</v>
      </c>
      <c r="I19" s="20">
        <v>0</v>
      </c>
      <c r="J19" s="20">
        <v>0</v>
      </c>
      <c r="K19" s="21">
        <v>0.34246575299999998</v>
      </c>
      <c r="L19" s="20">
        <f t="shared" si="0"/>
        <v>0</v>
      </c>
      <c r="M19" s="22"/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2</v>
      </c>
      <c r="D20" s="77"/>
      <c r="E20" s="77">
        <v>2</v>
      </c>
      <c r="F20" s="78">
        <v>0</v>
      </c>
      <c r="G20" s="20">
        <v>0</v>
      </c>
      <c r="H20" s="20">
        <v>0</v>
      </c>
      <c r="I20" s="20">
        <v>0</v>
      </c>
      <c r="J20" s="20">
        <v>0</v>
      </c>
      <c r="K20" s="21">
        <v>0.36111111099999998</v>
      </c>
      <c r="L20" s="20">
        <f t="shared" si="0"/>
        <v>2</v>
      </c>
      <c r="M20" s="22"/>
      <c r="N20" s="22">
        <v>2</v>
      </c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20">
        <v>0</v>
      </c>
      <c r="H21" s="20">
        <v>0</v>
      </c>
      <c r="I21" s="20">
        <v>0</v>
      </c>
      <c r="J21" s="20">
        <v>0</v>
      </c>
      <c r="K21" s="21">
        <v>0.41089108899999999</v>
      </c>
      <c r="L21" s="20">
        <f t="shared" si="0"/>
        <v>0</v>
      </c>
      <c r="M21" s="22"/>
      <c r="N21" s="22"/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20">
        <v>0</v>
      </c>
      <c r="H22" s="20">
        <v>0</v>
      </c>
      <c r="I22" s="20">
        <v>0</v>
      </c>
      <c r="J22" s="20">
        <v>0</v>
      </c>
      <c r="K22" s="21">
        <v>0.42207792199999999</v>
      </c>
      <c r="L22" s="20">
        <f t="shared" si="0"/>
        <v>0</v>
      </c>
      <c r="M22" s="22"/>
      <c r="N22" s="22"/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20">
        <v>0</v>
      </c>
      <c r="H23" s="20">
        <v>0</v>
      </c>
      <c r="I23" s="20">
        <v>0</v>
      </c>
      <c r="J23" s="20">
        <v>0</v>
      </c>
      <c r="K23" s="21">
        <v>0.43421052599999999</v>
      </c>
      <c r="L23" s="20">
        <f t="shared" si="0"/>
        <v>2</v>
      </c>
      <c r="M23" s="22">
        <v>1</v>
      </c>
      <c r="N23" s="22">
        <v>1</v>
      </c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20">
        <v>0</v>
      </c>
      <c r="H24" s="20">
        <v>0</v>
      </c>
      <c r="I24" s="20">
        <v>0</v>
      </c>
      <c r="J24" s="20">
        <v>0</v>
      </c>
      <c r="K24" s="21">
        <v>0.55882352899999999</v>
      </c>
      <c r="L24" s="20">
        <f t="shared" si="0"/>
        <v>1</v>
      </c>
      <c r="M24" s="22"/>
      <c r="N24" s="22">
        <v>1</v>
      </c>
      <c r="P24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20">
        <v>0</v>
      </c>
      <c r="H25" s="20">
        <v>0</v>
      </c>
      <c r="I25" s="20">
        <v>0</v>
      </c>
      <c r="J25" s="20">
        <v>0</v>
      </c>
      <c r="K25" s="21">
        <v>0.50704225400000003</v>
      </c>
      <c r="L25" s="20">
        <f t="shared" si="0"/>
        <v>2</v>
      </c>
      <c r="M25" s="22"/>
      <c r="N25" s="22">
        <v>2</v>
      </c>
      <c r="P25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20">
        <v>0</v>
      </c>
      <c r="H26" s="20">
        <v>0</v>
      </c>
      <c r="I26" s="20">
        <v>0</v>
      </c>
      <c r="J26" s="20">
        <v>0</v>
      </c>
      <c r="K26" s="21">
        <v>0.53731343300000001</v>
      </c>
      <c r="L26" s="20">
        <f t="shared" si="0"/>
        <v>1</v>
      </c>
      <c r="M26" s="22"/>
      <c r="N26" s="22">
        <v>1</v>
      </c>
      <c r="P26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20">
        <v>0</v>
      </c>
      <c r="H27" s="20">
        <v>0</v>
      </c>
      <c r="I27" s="20">
        <v>0</v>
      </c>
      <c r="J27" s="20">
        <v>0</v>
      </c>
      <c r="K27" s="21">
        <v>0.50694444400000005</v>
      </c>
      <c r="L27" s="20">
        <f t="shared" si="0"/>
        <v>2</v>
      </c>
      <c r="M27" s="22"/>
      <c r="N27" s="22">
        <v>2</v>
      </c>
      <c r="P27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20">
        <v>0</v>
      </c>
      <c r="H28" s="20">
        <v>0</v>
      </c>
      <c r="I28" s="20">
        <v>0</v>
      </c>
      <c r="J28" s="20">
        <v>0</v>
      </c>
      <c r="K28" s="21">
        <v>0.52380952400000003</v>
      </c>
      <c r="L28" s="20">
        <f t="shared" si="0"/>
        <v>2</v>
      </c>
      <c r="M28" s="22"/>
      <c r="N28" s="22">
        <v>2</v>
      </c>
      <c r="P28"/>
    </row>
    <row r="29" spans="1:16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20">
        <v>0</v>
      </c>
      <c r="H29" s="20">
        <v>3</v>
      </c>
      <c r="I29" s="20">
        <v>0</v>
      </c>
      <c r="J29" s="20">
        <v>0</v>
      </c>
      <c r="K29" s="21">
        <v>0.57042253499999995</v>
      </c>
      <c r="L29" s="20">
        <f t="shared" si="0"/>
        <v>1</v>
      </c>
      <c r="M29" s="22"/>
      <c r="N29" s="22">
        <v>1</v>
      </c>
      <c r="P29"/>
    </row>
    <row r="30" spans="1:16" x14ac:dyDescent="0.15">
      <c r="A30" s="20">
        <v>2015</v>
      </c>
      <c r="B30" s="20">
        <v>0</v>
      </c>
      <c r="C30" s="20">
        <f t="shared" si="1"/>
        <v>4</v>
      </c>
      <c r="D30" s="77">
        <v>4</v>
      </c>
      <c r="E30" s="77"/>
      <c r="F30" s="78">
        <v>0</v>
      </c>
      <c r="G30" s="20">
        <v>0</v>
      </c>
      <c r="H30" s="20">
        <v>3</v>
      </c>
      <c r="I30" s="20">
        <v>0</v>
      </c>
      <c r="J30" s="20">
        <v>0</v>
      </c>
      <c r="K30" s="21">
        <v>0.58552631600000005</v>
      </c>
      <c r="L30" s="20">
        <f t="shared" si="0"/>
        <v>1</v>
      </c>
      <c r="M30" s="22"/>
      <c r="N30" s="22">
        <v>1</v>
      </c>
      <c r="P30"/>
    </row>
    <row r="31" spans="1:16" x14ac:dyDescent="0.15">
      <c r="A31" s="20">
        <v>2016</v>
      </c>
      <c r="B31" s="20">
        <v>0</v>
      </c>
      <c r="C31" s="20">
        <f t="shared" si="1"/>
        <v>5</v>
      </c>
      <c r="D31" s="77">
        <v>5</v>
      </c>
      <c r="E31" s="77"/>
      <c r="F31" s="78">
        <v>0</v>
      </c>
      <c r="G31" s="20">
        <v>0</v>
      </c>
      <c r="H31" s="20">
        <v>3</v>
      </c>
      <c r="I31" s="20">
        <v>0</v>
      </c>
      <c r="J31" s="20">
        <v>0</v>
      </c>
      <c r="K31" s="21">
        <v>0.61538461499999997</v>
      </c>
      <c r="L31" s="20">
        <f t="shared" si="0"/>
        <v>2</v>
      </c>
      <c r="M31" s="22"/>
      <c r="N31" s="22">
        <v>2</v>
      </c>
      <c r="P31"/>
    </row>
    <row r="32" spans="1:16" x14ac:dyDescent="0.15">
      <c r="A32" s="20">
        <v>2017</v>
      </c>
      <c r="B32" s="20">
        <v>0</v>
      </c>
      <c r="C32" s="20">
        <f t="shared" si="1"/>
        <v>4</v>
      </c>
      <c r="D32" s="77">
        <v>4</v>
      </c>
      <c r="E32" s="77"/>
      <c r="F32" s="78">
        <v>0</v>
      </c>
      <c r="G32" s="20">
        <v>0</v>
      </c>
      <c r="H32" s="20">
        <v>3</v>
      </c>
      <c r="I32" s="20">
        <v>0</v>
      </c>
      <c r="J32" s="20">
        <v>0</v>
      </c>
      <c r="K32" s="21">
        <v>0.54347826099999996</v>
      </c>
      <c r="L32" s="20">
        <f t="shared" si="0"/>
        <v>2</v>
      </c>
      <c r="M32" s="22"/>
      <c r="N32" s="22">
        <v>2</v>
      </c>
      <c r="P32"/>
    </row>
    <row r="33" spans="1:1024" x14ac:dyDescent="0.15">
      <c r="A33" s="20">
        <v>2018</v>
      </c>
      <c r="B33" s="20">
        <v>0</v>
      </c>
      <c r="C33" s="20">
        <f t="shared" si="1"/>
        <v>16</v>
      </c>
      <c r="D33" s="77">
        <v>16</v>
      </c>
      <c r="E33" s="77"/>
      <c r="F33" s="78">
        <v>0</v>
      </c>
      <c r="G33" s="20">
        <v>0</v>
      </c>
      <c r="H33" s="20">
        <v>3</v>
      </c>
      <c r="I33" s="20">
        <v>0</v>
      </c>
      <c r="J33" s="20">
        <v>0</v>
      </c>
      <c r="K33" s="21">
        <v>0.505</v>
      </c>
      <c r="L33" s="20">
        <f t="shared" si="0"/>
        <v>2</v>
      </c>
      <c r="M33" s="22"/>
      <c r="N33" s="22">
        <v>2</v>
      </c>
      <c r="P33"/>
    </row>
    <row r="34" spans="1:1024" x14ac:dyDescent="0.15">
      <c r="A34" s="20">
        <v>2019</v>
      </c>
      <c r="B34" s="20">
        <v>0</v>
      </c>
      <c r="C34" s="20">
        <f t="shared" si="1"/>
        <v>2</v>
      </c>
      <c r="D34" s="77">
        <v>2</v>
      </c>
      <c r="E34" s="77"/>
      <c r="F34" s="78">
        <v>0</v>
      </c>
      <c r="G34" s="20">
        <v>0</v>
      </c>
      <c r="H34" s="20">
        <v>3</v>
      </c>
      <c r="I34" s="20">
        <v>0</v>
      </c>
      <c r="J34" s="20">
        <v>0</v>
      </c>
      <c r="K34" s="21">
        <v>0.551546392</v>
      </c>
      <c r="L34" s="20">
        <f t="shared" si="0"/>
        <v>2</v>
      </c>
      <c r="M34" s="22"/>
      <c r="N34" s="22">
        <v>2</v>
      </c>
      <c r="P34"/>
    </row>
    <row r="35" spans="1:1024" x14ac:dyDescent="0.15">
      <c r="A35" s="20">
        <v>2020</v>
      </c>
      <c r="B35" s="20">
        <v>0</v>
      </c>
      <c r="C35" s="20">
        <f t="shared" si="1"/>
        <v>4.75</v>
      </c>
      <c r="D35" s="77">
        <v>5</v>
      </c>
      <c r="E35" s="77"/>
      <c r="F35" s="78">
        <v>0.25</v>
      </c>
      <c r="G35" s="20">
        <v>0</v>
      </c>
      <c r="H35" s="20">
        <v>3</v>
      </c>
      <c r="I35" s="20">
        <v>0</v>
      </c>
      <c r="J35" s="20">
        <v>0</v>
      </c>
      <c r="K35" s="21">
        <v>0.52551020400000004</v>
      </c>
      <c r="L35" s="20">
        <f t="shared" si="0"/>
        <v>0</v>
      </c>
      <c r="M35" s="22"/>
      <c r="N35" s="22"/>
      <c r="P35"/>
    </row>
    <row r="36" spans="1:1024" x14ac:dyDescent="0.15">
      <c r="A36" s="20">
        <v>2021</v>
      </c>
      <c r="B36" s="20">
        <v>0</v>
      </c>
      <c r="C36" s="20">
        <f t="shared" si="1"/>
        <v>19.75</v>
      </c>
      <c r="D36" s="77">
        <v>20</v>
      </c>
      <c r="E36" s="77"/>
      <c r="F36" s="78">
        <v>0.25</v>
      </c>
      <c r="G36" s="20">
        <v>0</v>
      </c>
      <c r="H36" s="20">
        <v>6</v>
      </c>
      <c r="I36" s="20">
        <v>0</v>
      </c>
      <c r="J36" s="20">
        <v>0</v>
      </c>
      <c r="K36" s="21">
        <v>0.65476190499999998</v>
      </c>
      <c r="L36" s="20">
        <f t="shared" si="0"/>
        <v>2</v>
      </c>
      <c r="M36" s="22"/>
      <c r="N36" s="22">
        <v>2</v>
      </c>
      <c r="P36"/>
    </row>
    <row r="37" spans="1:1024" x14ac:dyDescent="0.15">
      <c r="A37" s="20">
        <v>2022</v>
      </c>
      <c r="B37" s="20">
        <v>0</v>
      </c>
      <c r="C37" s="20">
        <f t="shared" si="1"/>
        <v>871</v>
      </c>
      <c r="D37" s="77">
        <v>872</v>
      </c>
      <c r="E37" s="77"/>
      <c r="F37" s="78">
        <v>1</v>
      </c>
      <c r="G37" s="20">
        <v>0</v>
      </c>
      <c r="H37" s="20">
        <v>8</v>
      </c>
      <c r="I37" s="20">
        <v>0</v>
      </c>
      <c r="J37" s="20">
        <v>0</v>
      </c>
      <c r="K37" s="21">
        <v>0.69879518100000004</v>
      </c>
      <c r="L37" s="20">
        <f t="shared" si="0"/>
        <v>1</v>
      </c>
      <c r="M37" s="22"/>
      <c r="N37" s="22">
        <v>1</v>
      </c>
      <c r="P37"/>
    </row>
    <row r="38" spans="1:1024" x14ac:dyDescent="0.15">
      <c r="A38" s="20">
        <v>2023</v>
      </c>
      <c r="B38" s="20">
        <v>0</v>
      </c>
      <c r="C38" s="20">
        <f t="shared" si="1"/>
        <v>1849</v>
      </c>
      <c r="D38" s="77">
        <v>1849</v>
      </c>
      <c r="E38" s="77"/>
      <c r="F38" s="78">
        <v>0</v>
      </c>
      <c r="G38" s="20">
        <v>0</v>
      </c>
      <c r="H38" s="20">
        <v>8</v>
      </c>
      <c r="I38" s="20">
        <v>0</v>
      </c>
      <c r="J38" s="20">
        <v>0</v>
      </c>
      <c r="K38" s="21">
        <v>0.75862068999999999</v>
      </c>
      <c r="L38" s="20">
        <f t="shared" si="0"/>
        <v>3</v>
      </c>
      <c r="M38" s="22">
        <v>1</v>
      </c>
      <c r="N38" s="22">
        <v>2</v>
      </c>
      <c r="P38"/>
    </row>
    <row r="39" spans="1:1024" x14ac:dyDescent="0.15">
      <c r="A39" s="20">
        <v>2024</v>
      </c>
      <c r="B39" s="23"/>
      <c r="C39" s="20">
        <f t="shared" si="1"/>
        <v>2906</v>
      </c>
      <c r="D39" s="77">
        <v>2906</v>
      </c>
      <c r="E39" s="77"/>
      <c r="F39" s="24"/>
      <c r="G39" s="20">
        <v>0</v>
      </c>
      <c r="H39" s="24"/>
      <c r="I39" s="20">
        <v>0</v>
      </c>
      <c r="J39" s="20">
        <v>0</v>
      </c>
      <c r="K39" s="23"/>
      <c r="L39" s="23"/>
      <c r="M39" s="25"/>
      <c r="N39" s="25"/>
      <c r="P39"/>
    </row>
    <row r="40" spans="1:1024" x14ac:dyDescent="0.15">
      <c r="A40" s="20">
        <v>2025</v>
      </c>
      <c r="B40" s="23"/>
      <c r="C40" s="24"/>
      <c r="D40" s="24"/>
      <c r="E40" s="24"/>
      <c r="F40" s="24"/>
      <c r="G40" s="20">
        <v>0</v>
      </c>
      <c r="H40" s="24"/>
      <c r="I40" s="20">
        <v>0</v>
      </c>
      <c r="J40" s="20">
        <v>0</v>
      </c>
      <c r="K40" s="23"/>
      <c r="L40" s="23"/>
      <c r="M40" s="25"/>
      <c r="N40" s="25"/>
      <c r="P40"/>
    </row>
    <row r="41" spans="1:1024" x14ac:dyDescent="0.15">
      <c r="P41"/>
    </row>
    <row r="42" spans="1:1024" x14ac:dyDescent="0.15">
      <c r="P42"/>
    </row>
    <row r="43" spans="1:1024" x14ac:dyDescent="0.15">
      <c r="P43"/>
    </row>
    <row r="44" spans="1:1024" x14ac:dyDescent="0.15">
      <c r="P44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0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0.405405405</v>
      </c>
      <c r="I50" s="20">
        <f t="shared" ref="I50:I81" si="7">L7</f>
        <v>1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0</v>
      </c>
      <c r="F51" s="20">
        <f t="shared" si="4"/>
        <v>0</v>
      </c>
      <c r="G51" s="20">
        <f t="shared" si="5"/>
        <v>0</v>
      </c>
      <c r="H51" s="20">
        <f t="shared" si="6"/>
        <v>0.40625</v>
      </c>
      <c r="I51" s="20">
        <f t="shared" si="7"/>
        <v>0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0</v>
      </c>
      <c r="D52" s="20">
        <f t="shared" si="2"/>
        <v>0</v>
      </c>
      <c r="E52" s="20">
        <f t="shared" si="3"/>
        <v>0</v>
      </c>
      <c r="F52" s="20">
        <f t="shared" si="4"/>
        <v>0</v>
      </c>
      <c r="G52" s="20">
        <f t="shared" si="5"/>
        <v>0</v>
      </c>
      <c r="H52" s="20">
        <f t="shared" si="6"/>
        <v>0.52985074600000004</v>
      </c>
      <c r="I52" s="20">
        <f t="shared" si="7"/>
        <v>3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0</v>
      </c>
      <c r="D53" s="20">
        <f t="shared" si="2"/>
        <v>0</v>
      </c>
      <c r="E53" s="20">
        <f t="shared" si="3"/>
        <v>0</v>
      </c>
      <c r="F53" s="20">
        <f t="shared" si="4"/>
        <v>0</v>
      </c>
      <c r="G53" s="20">
        <f t="shared" si="5"/>
        <v>0</v>
      </c>
      <c r="H53" s="20">
        <f t="shared" si="6"/>
        <v>0.43125000000000002</v>
      </c>
      <c r="I53" s="20">
        <f t="shared" si="7"/>
        <v>3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0</v>
      </c>
      <c r="D54" s="20">
        <f t="shared" si="2"/>
        <v>0</v>
      </c>
      <c r="E54" s="20">
        <f t="shared" si="3"/>
        <v>0</v>
      </c>
      <c r="F54" s="20">
        <f t="shared" si="4"/>
        <v>0</v>
      </c>
      <c r="G54" s="20">
        <f t="shared" si="5"/>
        <v>0</v>
      </c>
      <c r="H54" s="20">
        <f t="shared" si="6"/>
        <v>0.52666666699999998</v>
      </c>
      <c r="I54" s="20">
        <f t="shared" si="7"/>
        <v>1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0</v>
      </c>
      <c r="F55" s="20">
        <f t="shared" si="4"/>
        <v>0</v>
      </c>
      <c r="G55" s="20">
        <f t="shared" si="5"/>
        <v>0</v>
      </c>
      <c r="H55" s="20">
        <f t="shared" si="6"/>
        <v>0.465753425</v>
      </c>
      <c r="I55" s="20">
        <f t="shared" si="7"/>
        <v>4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0</v>
      </c>
      <c r="F56" s="20">
        <f t="shared" si="4"/>
        <v>0</v>
      </c>
      <c r="G56" s="20">
        <f t="shared" si="5"/>
        <v>0</v>
      </c>
      <c r="H56" s="20">
        <f t="shared" si="6"/>
        <v>0.428571429</v>
      </c>
      <c r="I56" s="20">
        <f t="shared" si="7"/>
        <v>0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0</v>
      </c>
      <c r="F57" s="20">
        <f t="shared" si="4"/>
        <v>0</v>
      </c>
      <c r="G57" s="20">
        <f t="shared" si="5"/>
        <v>0</v>
      </c>
      <c r="H57" s="20">
        <f t="shared" si="6"/>
        <v>0.46376811600000001</v>
      </c>
      <c r="I57" s="20">
        <f t="shared" si="7"/>
        <v>2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0</v>
      </c>
      <c r="F58" s="20">
        <f t="shared" si="4"/>
        <v>0</v>
      </c>
      <c r="G58" s="20">
        <f t="shared" si="5"/>
        <v>0</v>
      </c>
      <c r="H58" s="20">
        <f t="shared" si="6"/>
        <v>0.46323529400000002</v>
      </c>
      <c r="I58" s="20">
        <f t="shared" si="7"/>
        <v>2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0</v>
      </c>
      <c r="F59" s="20">
        <f t="shared" si="4"/>
        <v>0</v>
      </c>
      <c r="G59" s="20">
        <f t="shared" si="5"/>
        <v>0</v>
      </c>
      <c r="H59" s="20">
        <f t="shared" si="6"/>
        <v>0.41176470599999998</v>
      </c>
      <c r="I59" s="20">
        <f t="shared" si="7"/>
        <v>0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0</v>
      </c>
      <c r="F60" s="20">
        <f t="shared" si="4"/>
        <v>0</v>
      </c>
      <c r="G60" s="20">
        <f t="shared" si="5"/>
        <v>0</v>
      </c>
      <c r="H60" s="20">
        <f t="shared" si="6"/>
        <v>0.35526315800000002</v>
      </c>
      <c r="I60" s="20">
        <f t="shared" si="7"/>
        <v>0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50</v>
      </c>
      <c r="D61" s="20">
        <f t="shared" si="2"/>
        <v>0</v>
      </c>
      <c r="E61" s="20">
        <f t="shared" si="3"/>
        <v>0</v>
      </c>
      <c r="F61" s="20">
        <f t="shared" si="4"/>
        <v>0</v>
      </c>
      <c r="G61" s="20">
        <f t="shared" si="5"/>
        <v>0</v>
      </c>
      <c r="H61" s="20">
        <f t="shared" si="6"/>
        <v>0.350649351</v>
      </c>
      <c r="I61" s="20">
        <f t="shared" si="7"/>
        <v>1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0</v>
      </c>
      <c r="F62" s="20">
        <f t="shared" si="4"/>
        <v>0</v>
      </c>
      <c r="G62" s="20">
        <f t="shared" si="5"/>
        <v>0</v>
      </c>
      <c r="H62" s="20">
        <f t="shared" si="6"/>
        <v>0.34246575299999998</v>
      </c>
      <c r="I62" s="20">
        <f t="shared" si="7"/>
        <v>0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2</v>
      </c>
      <c r="D63" s="20">
        <f t="shared" si="2"/>
        <v>0</v>
      </c>
      <c r="E63" s="20">
        <f t="shared" si="3"/>
        <v>0</v>
      </c>
      <c r="F63" s="20">
        <f t="shared" si="4"/>
        <v>0</v>
      </c>
      <c r="G63" s="20">
        <f t="shared" si="5"/>
        <v>0</v>
      </c>
      <c r="H63" s="20">
        <f t="shared" si="6"/>
        <v>0.36111111099999998</v>
      </c>
      <c r="I63" s="20">
        <f t="shared" si="7"/>
        <v>2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0</v>
      </c>
      <c r="F64" s="20">
        <f t="shared" si="4"/>
        <v>0</v>
      </c>
      <c r="G64" s="20">
        <f t="shared" si="5"/>
        <v>0</v>
      </c>
      <c r="H64" s="20">
        <f t="shared" si="6"/>
        <v>0.41089108899999999</v>
      </c>
      <c r="I64" s="20">
        <f t="shared" si="7"/>
        <v>0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0</v>
      </c>
      <c r="F65" s="20">
        <f t="shared" si="4"/>
        <v>0</v>
      </c>
      <c r="G65" s="20">
        <f t="shared" si="5"/>
        <v>0</v>
      </c>
      <c r="H65" s="20">
        <f t="shared" si="6"/>
        <v>0.42207792199999999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0</v>
      </c>
      <c r="F66" s="20">
        <f t="shared" si="4"/>
        <v>0</v>
      </c>
      <c r="G66" s="20">
        <f t="shared" si="5"/>
        <v>0</v>
      </c>
      <c r="H66" s="20">
        <f t="shared" si="6"/>
        <v>0.43421052599999999</v>
      </c>
      <c r="I66" s="20">
        <f t="shared" si="7"/>
        <v>2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0</v>
      </c>
      <c r="F67" s="20">
        <f t="shared" si="4"/>
        <v>0</v>
      </c>
      <c r="G67" s="20">
        <f t="shared" si="5"/>
        <v>0</v>
      </c>
      <c r="H67" s="20">
        <f t="shared" si="6"/>
        <v>0.55882352899999999</v>
      </c>
      <c r="I67" s="20">
        <f t="shared" si="7"/>
        <v>1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0</v>
      </c>
      <c r="F68" s="20">
        <f t="shared" si="4"/>
        <v>0</v>
      </c>
      <c r="G68" s="20">
        <f t="shared" si="5"/>
        <v>0</v>
      </c>
      <c r="H68" s="20">
        <f t="shared" si="6"/>
        <v>0.50704225400000003</v>
      </c>
      <c r="I68" s="20">
        <f t="shared" si="7"/>
        <v>2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0</v>
      </c>
      <c r="F69" s="20">
        <f t="shared" si="4"/>
        <v>0</v>
      </c>
      <c r="G69" s="20">
        <f t="shared" si="5"/>
        <v>0</v>
      </c>
      <c r="H69" s="20">
        <f t="shared" si="6"/>
        <v>0.53731343300000001</v>
      </c>
      <c r="I69" s="20">
        <f t="shared" si="7"/>
        <v>1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0</v>
      </c>
      <c r="F70" s="20">
        <f t="shared" si="4"/>
        <v>0</v>
      </c>
      <c r="G70" s="20">
        <f t="shared" si="5"/>
        <v>0</v>
      </c>
      <c r="H70" s="20">
        <f t="shared" si="6"/>
        <v>0.50694444400000005</v>
      </c>
      <c r="I70" s="20">
        <f t="shared" si="7"/>
        <v>2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0</v>
      </c>
      <c r="F71" s="20">
        <f t="shared" si="4"/>
        <v>0</v>
      </c>
      <c r="G71" s="20">
        <f t="shared" si="5"/>
        <v>0</v>
      </c>
      <c r="H71" s="20">
        <f t="shared" si="6"/>
        <v>0.52380952400000003</v>
      </c>
      <c r="I71" s="20">
        <f t="shared" si="7"/>
        <v>2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3</v>
      </c>
      <c r="F72" s="20">
        <f t="shared" si="4"/>
        <v>0</v>
      </c>
      <c r="G72" s="20">
        <f t="shared" si="5"/>
        <v>0</v>
      </c>
      <c r="H72" s="20">
        <f t="shared" si="6"/>
        <v>0.57042253499999995</v>
      </c>
      <c r="I72" s="20">
        <f t="shared" si="7"/>
        <v>1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4</v>
      </c>
      <c r="D73" s="20">
        <f t="shared" si="2"/>
        <v>0</v>
      </c>
      <c r="E73" s="20">
        <f t="shared" si="3"/>
        <v>3</v>
      </c>
      <c r="F73" s="20">
        <f t="shared" si="4"/>
        <v>0</v>
      </c>
      <c r="G73" s="20">
        <f t="shared" si="5"/>
        <v>0</v>
      </c>
      <c r="H73" s="20">
        <f t="shared" si="6"/>
        <v>0.58552631600000005</v>
      </c>
      <c r="I73" s="20">
        <f t="shared" si="7"/>
        <v>1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5</v>
      </c>
      <c r="D74" s="20">
        <f t="shared" si="2"/>
        <v>0</v>
      </c>
      <c r="E74" s="20">
        <f t="shared" si="3"/>
        <v>3</v>
      </c>
      <c r="F74" s="20">
        <f t="shared" si="4"/>
        <v>0</v>
      </c>
      <c r="G74" s="20">
        <f t="shared" si="5"/>
        <v>0</v>
      </c>
      <c r="H74" s="20">
        <f t="shared" si="6"/>
        <v>0.61538461499999997</v>
      </c>
      <c r="I74" s="20">
        <f t="shared" si="7"/>
        <v>2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4</v>
      </c>
      <c r="D75" s="20">
        <f t="shared" si="2"/>
        <v>0</v>
      </c>
      <c r="E75" s="20">
        <f t="shared" si="3"/>
        <v>3</v>
      </c>
      <c r="F75" s="20">
        <f t="shared" si="4"/>
        <v>0</v>
      </c>
      <c r="G75" s="20">
        <f t="shared" si="5"/>
        <v>0</v>
      </c>
      <c r="H75" s="20">
        <f t="shared" si="6"/>
        <v>0.54347826099999996</v>
      </c>
      <c r="I75" s="20">
        <f t="shared" si="7"/>
        <v>2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16</v>
      </c>
      <c r="D76" s="20">
        <f t="shared" si="2"/>
        <v>0</v>
      </c>
      <c r="E76" s="20">
        <f t="shared" si="3"/>
        <v>3</v>
      </c>
      <c r="F76" s="20">
        <f t="shared" si="4"/>
        <v>0</v>
      </c>
      <c r="G76" s="20">
        <f t="shared" si="5"/>
        <v>0</v>
      </c>
      <c r="H76" s="20">
        <f t="shared" si="6"/>
        <v>0.505</v>
      </c>
      <c r="I76" s="20">
        <f t="shared" si="7"/>
        <v>2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2</v>
      </c>
      <c r="D77" s="20">
        <f t="shared" si="2"/>
        <v>0</v>
      </c>
      <c r="E77" s="20">
        <f t="shared" si="3"/>
        <v>3</v>
      </c>
      <c r="F77" s="20">
        <f t="shared" si="4"/>
        <v>0</v>
      </c>
      <c r="G77" s="20">
        <f t="shared" si="5"/>
        <v>0</v>
      </c>
      <c r="H77" s="20">
        <f t="shared" si="6"/>
        <v>0.551546392</v>
      </c>
      <c r="I77" s="20">
        <f t="shared" si="7"/>
        <v>2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4.75</v>
      </c>
      <c r="D78" s="20">
        <f t="shared" si="2"/>
        <v>0</v>
      </c>
      <c r="E78" s="20">
        <f t="shared" si="3"/>
        <v>3</v>
      </c>
      <c r="F78" s="20">
        <f t="shared" si="4"/>
        <v>0</v>
      </c>
      <c r="G78" s="20">
        <f t="shared" si="5"/>
        <v>0</v>
      </c>
      <c r="H78" s="20">
        <f t="shared" si="6"/>
        <v>0.52551020400000004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19.75</v>
      </c>
      <c r="D79" s="20">
        <f t="shared" si="2"/>
        <v>0</v>
      </c>
      <c r="E79" s="20">
        <f t="shared" si="3"/>
        <v>6</v>
      </c>
      <c r="F79" s="20">
        <f t="shared" si="4"/>
        <v>0</v>
      </c>
      <c r="G79" s="20">
        <f t="shared" si="5"/>
        <v>0</v>
      </c>
      <c r="H79" s="20">
        <f t="shared" si="6"/>
        <v>0.65476190499999998</v>
      </c>
      <c r="I79" s="20">
        <f t="shared" si="7"/>
        <v>2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871</v>
      </c>
      <c r="D80" s="20">
        <f t="shared" si="2"/>
        <v>0</v>
      </c>
      <c r="E80" s="20">
        <f t="shared" si="3"/>
        <v>8</v>
      </c>
      <c r="F80" s="20">
        <f t="shared" si="4"/>
        <v>0</v>
      </c>
      <c r="G80" s="20">
        <f t="shared" si="5"/>
        <v>0</v>
      </c>
      <c r="H80" s="20">
        <f t="shared" si="6"/>
        <v>0.69879518100000004</v>
      </c>
      <c r="I80" s="20">
        <f t="shared" si="7"/>
        <v>1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1849</v>
      </c>
      <c r="D81" s="20">
        <f t="shared" si="2"/>
        <v>0</v>
      </c>
      <c r="E81" s="20">
        <f t="shared" si="3"/>
        <v>8</v>
      </c>
      <c r="F81" s="20">
        <f t="shared" si="4"/>
        <v>0</v>
      </c>
      <c r="G81" s="20">
        <f t="shared" si="5"/>
        <v>0</v>
      </c>
      <c r="H81" s="20">
        <f t="shared" si="6"/>
        <v>0.75862068999999999</v>
      </c>
      <c r="I81" s="20">
        <f t="shared" si="7"/>
        <v>3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0</v>
      </c>
      <c r="F88" s="20">
        <f>-F50</f>
        <v>0</v>
      </c>
      <c r="G88" s="20">
        <f t="shared" ref="G88:I103" si="13">G50</f>
        <v>0</v>
      </c>
      <c r="H88" s="20">
        <f t="shared" si="13"/>
        <v>0.405405405</v>
      </c>
      <c r="I88" s="20">
        <f t="shared" si="13"/>
        <v>1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0</v>
      </c>
      <c r="F89" s="20">
        <f t="shared" si="14"/>
        <v>0</v>
      </c>
      <c r="G89" s="20">
        <f t="shared" si="13"/>
        <v>0</v>
      </c>
      <c r="H89" s="20">
        <f t="shared" si="13"/>
        <v>0.40625</v>
      </c>
      <c r="I89" s="20">
        <f t="shared" si="13"/>
        <v>0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0</v>
      </c>
      <c r="D90" s="20">
        <f t="shared" si="12"/>
        <v>0</v>
      </c>
      <c r="E90" s="20">
        <f t="shared" si="14"/>
        <v>0</v>
      </c>
      <c r="F90" s="20">
        <f t="shared" si="14"/>
        <v>0</v>
      </c>
      <c r="G90" s="20">
        <f t="shared" si="13"/>
        <v>0</v>
      </c>
      <c r="H90" s="20">
        <f t="shared" si="13"/>
        <v>0.52985074600000004</v>
      </c>
      <c r="I90" s="20">
        <f t="shared" si="13"/>
        <v>3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0</v>
      </c>
      <c r="D91" s="20">
        <f t="shared" si="12"/>
        <v>0</v>
      </c>
      <c r="E91" s="20">
        <f t="shared" si="14"/>
        <v>0</v>
      </c>
      <c r="F91" s="20">
        <f t="shared" si="14"/>
        <v>0</v>
      </c>
      <c r="G91" s="20">
        <f t="shared" si="13"/>
        <v>0</v>
      </c>
      <c r="H91" s="20">
        <f t="shared" si="13"/>
        <v>0.43125000000000002</v>
      </c>
      <c r="I91" s="20">
        <f t="shared" si="13"/>
        <v>3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0</v>
      </c>
      <c r="D92" s="20">
        <f t="shared" si="12"/>
        <v>0</v>
      </c>
      <c r="E92" s="20">
        <f t="shared" si="14"/>
        <v>0</v>
      </c>
      <c r="F92" s="20">
        <f t="shared" si="14"/>
        <v>0</v>
      </c>
      <c r="G92" s="20">
        <f t="shared" si="13"/>
        <v>0</v>
      </c>
      <c r="H92" s="20">
        <f t="shared" si="13"/>
        <v>0.52666666699999998</v>
      </c>
      <c r="I92" s="20">
        <f t="shared" si="13"/>
        <v>1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0</v>
      </c>
      <c r="F93" s="20">
        <f t="shared" si="14"/>
        <v>0</v>
      </c>
      <c r="G93" s="20">
        <f t="shared" si="13"/>
        <v>0</v>
      </c>
      <c r="H93" s="20">
        <f t="shared" si="13"/>
        <v>0.465753425</v>
      </c>
      <c r="I93" s="20">
        <f t="shared" si="13"/>
        <v>4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0</v>
      </c>
      <c r="F94" s="20">
        <f t="shared" si="14"/>
        <v>0</v>
      </c>
      <c r="G94" s="20">
        <f t="shared" si="13"/>
        <v>0</v>
      </c>
      <c r="H94" s="20">
        <f t="shared" si="13"/>
        <v>0.428571429</v>
      </c>
      <c r="I94" s="20">
        <f t="shared" si="13"/>
        <v>0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0</v>
      </c>
      <c r="F95" s="20">
        <f t="shared" si="14"/>
        <v>0</v>
      </c>
      <c r="G95" s="20">
        <f t="shared" si="13"/>
        <v>0</v>
      </c>
      <c r="H95" s="20">
        <f t="shared" si="13"/>
        <v>0.46376811600000001</v>
      </c>
      <c r="I95" s="20">
        <f t="shared" si="13"/>
        <v>2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0</v>
      </c>
      <c r="F96" s="20">
        <f t="shared" si="14"/>
        <v>0</v>
      </c>
      <c r="G96" s="20">
        <f t="shared" si="13"/>
        <v>0</v>
      </c>
      <c r="H96" s="20">
        <f t="shared" si="13"/>
        <v>0.46323529400000002</v>
      </c>
      <c r="I96" s="20">
        <f t="shared" si="13"/>
        <v>2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0</v>
      </c>
      <c r="F97" s="20">
        <f t="shared" si="14"/>
        <v>0</v>
      </c>
      <c r="G97" s="20">
        <f t="shared" si="13"/>
        <v>0</v>
      </c>
      <c r="H97" s="20">
        <f t="shared" si="13"/>
        <v>0.41176470599999998</v>
      </c>
      <c r="I97" s="20">
        <f t="shared" si="13"/>
        <v>0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0</v>
      </c>
      <c r="F98" s="20">
        <f t="shared" si="14"/>
        <v>0</v>
      </c>
      <c r="G98" s="20">
        <f t="shared" si="13"/>
        <v>0</v>
      </c>
      <c r="H98" s="20">
        <f t="shared" si="13"/>
        <v>0.35526315800000002</v>
      </c>
      <c r="I98" s="20">
        <f t="shared" si="13"/>
        <v>0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50</v>
      </c>
      <c r="D99" s="20">
        <f t="shared" si="12"/>
        <v>0</v>
      </c>
      <c r="E99" s="20">
        <f t="shared" si="14"/>
        <v>0</v>
      </c>
      <c r="F99" s="20">
        <f t="shared" si="14"/>
        <v>0</v>
      </c>
      <c r="G99" s="20">
        <f t="shared" si="13"/>
        <v>0</v>
      </c>
      <c r="H99" s="20">
        <f t="shared" si="13"/>
        <v>0.350649351</v>
      </c>
      <c r="I99" s="20">
        <f t="shared" si="13"/>
        <v>1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0</v>
      </c>
      <c r="F100" s="20">
        <f t="shared" si="14"/>
        <v>0</v>
      </c>
      <c r="G100" s="20">
        <f t="shared" si="13"/>
        <v>0</v>
      </c>
      <c r="H100" s="20">
        <f t="shared" si="13"/>
        <v>0.34246575299999998</v>
      </c>
      <c r="I100" s="20">
        <f t="shared" si="13"/>
        <v>0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2</v>
      </c>
      <c r="D101" s="20">
        <f t="shared" si="12"/>
        <v>0</v>
      </c>
      <c r="E101" s="20">
        <f t="shared" si="14"/>
        <v>0</v>
      </c>
      <c r="F101" s="20">
        <f t="shared" si="14"/>
        <v>0</v>
      </c>
      <c r="G101" s="20">
        <f t="shared" si="13"/>
        <v>0</v>
      </c>
      <c r="H101" s="20">
        <f t="shared" si="13"/>
        <v>0.36111111099999998</v>
      </c>
      <c r="I101" s="20">
        <f t="shared" si="13"/>
        <v>2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0</v>
      </c>
      <c r="F102" s="20">
        <f t="shared" si="14"/>
        <v>0</v>
      </c>
      <c r="G102" s="20">
        <f t="shared" si="13"/>
        <v>0</v>
      </c>
      <c r="H102" s="20">
        <f t="shared" si="13"/>
        <v>0.41089108899999999</v>
      </c>
      <c r="I102" s="20">
        <f t="shared" si="13"/>
        <v>0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0</v>
      </c>
      <c r="F103" s="20">
        <f t="shared" si="14"/>
        <v>0</v>
      </c>
      <c r="G103" s="20">
        <f t="shared" si="13"/>
        <v>0</v>
      </c>
      <c r="H103" s="20">
        <f t="shared" si="13"/>
        <v>0.42207792199999999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0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0.43421052599999999</v>
      </c>
      <c r="I104" s="20">
        <f t="shared" si="15"/>
        <v>2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0</v>
      </c>
      <c r="F105" s="20">
        <f t="shared" si="16"/>
        <v>0</v>
      </c>
      <c r="G105" s="20">
        <f t="shared" si="15"/>
        <v>0</v>
      </c>
      <c r="H105" s="20">
        <f t="shared" si="15"/>
        <v>0.55882352899999999</v>
      </c>
      <c r="I105" s="20">
        <f t="shared" si="15"/>
        <v>1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0</v>
      </c>
      <c r="F106" s="20">
        <f t="shared" si="16"/>
        <v>0</v>
      </c>
      <c r="G106" s="20">
        <f t="shared" si="15"/>
        <v>0</v>
      </c>
      <c r="H106" s="20">
        <f t="shared" si="15"/>
        <v>0.50704225400000003</v>
      </c>
      <c r="I106" s="20">
        <f t="shared" si="15"/>
        <v>2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0</v>
      </c>
      <c r="F107" s="20">
        <f t="shared" si="16"/>
        <v>0</v>
      </c>
      <c r="G107" s="20">
        <f t="shared" si="15"/>
        <v>0</v>
      </c>
      <c r="H107" s="20">
        <f t="shared" si="15"/>
        <v>0.53731343300000001</v>
      </c>
      <c r="I107" s="20">
        <f t="shared" si="15"/>
        <v>1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0</v>
      </c>
      <c r="F108" s="20">
        <f t="shared" si="16"/>
        <v>0</v>
      </c>
      <c r="G108" s="20">
        <f t="shared" si="15"/>
        <v>0</v>
      </c>
      <c r="H108" s="20">
        <f t="shared" si="15"/>
        <v>0.50694444400000005</v>
      </c>
      <c r="I108" s="20">
        <f t="shared" si="15"/>
        <v>2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0</v>
      </c>
      <c r="F109" s="20">
        <f t="shared" si="16"/>
        <v>0</v>
      </c>
      <c r="G109" s="20">
        <f t="shared" si="15"/>
        <v>0</v>
      </c>
      <c r="H109" s="20">
        <f t="shared" si="15"/>
        <v>0.52380952400000003</v>
      </c>
      <c r="I109" s="20">
        <f t="shared" si="15"/>
        <v>2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-3</v>
      </c>
      <c r="F110" s="20">
        <f t="shared" si="16"/>
        <v>0</v>
      </c>
      <c r="G110" s="20">
        <f t="shared" si="15"/>
        <v>0</v>
      </c>
      <c r="H110" s="20">
        <f t="shared" si="15"/>
        <v>0.57042253499999995</v>
      </c>
      <c r="I110" s="20">
        <f t="shared" si="15"/>
        <v>1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4</v>
      </c>
      <c r="D111" s="20">
        <f t="shared" si="12"/>
        <v>0</v>
      </c>
      <c r="E111" s="20">
        <f t="shared" si="16"/>
        <v>-3</v>
      </c>
      <c r="F111" s="20">
        <f t="shared" si="16"/>
        <v>0</v>
      </c>
      <c r="G111" s="20">
        <f t="shared" si="15"/>
        <v>0</v>
      </c>
      <c r="H111" s="20">
        <f t="shared" si="15"/>
        <v>0.58552631600000005</v>
      </c>
      <c r="I111" s="20">
        <f t="shared" si="15"/>
        <v>1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5</v>
      </c>
      <c r="D112" s="20">
        <f t="shared" si="12"/>
        <v>0</v>
      </c>
      <c r="E112" s="20">
        <f t="shared" si="16"/>
        <v>-3</v>
      </c>
      <c r="F112" s="20">
        <f t="shared" si="16"/>
        <v>0</v>
      </c>
      <c r="G112" s="20">
        <f t="shared" si="15"/>
        <v>0</v>
      </c>
      <c r="H112" s="20">
        <f t="shared" si="15"/>
        <v>0.61538461499999997</v>
      </c>
      <c r="I112" s="20">
        <f t="shared" si="15"/>
        <v>2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4</v>
      </c>
      <c r="D113" s="20">
        <f t="shared" si="12"/>
        <v>0</v>
      </c>
      <c r="E113" s="20">
        <f t="shared" si="16"/>
        <v>-3</v>
      </c>
      <c r="F113" s="20">
        <f t="shared" si="16"/>
        <v>0</v>
      </c>
      <c r="G113" s="20">
        <f t="shared" si="15"/>
        <v>0</v>
      </c>
      <c r="H113" s="20">
        <f t="shared" si="15"/>
        <v>0.54347826099999996</v>
      </c>
      <c r="I113" s="20">
        <f t="shared" si="15"/>
        <v>2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16</v>
      </c>
      <c r="D114" s="20">
        <f t="shared" si="12"/>
        <v>0</v>
      </c>
      <c r="E114" s="20">
        <f t="shared" si="16"/>
        <v>-3</v>
      </c>
      <c r="F114" s="20">
        <f t="shared" si="16"/>
        <v>0</v>
      </c>
      <c r="G114" s="20">
        <f t="shared" si="15"/>
        <v>0</v>
      </c>
      <c r="H114" s="20">
        <f t="shared" si="15"/>
        <v>0.505</v>
      </c>
      <c r="I114" s="20">
        <f t="shared" si="15"/>
        <v>2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2</v>
      </c>
      <c r="D115" s="20">
        <f t="shared" si="12"/>
        <v>0</v>
      </c>
      <c r="E115" s="20">
        <f t="shared" si="16"/>
        <v>-3</v>
      </c>
      <c r="F115" s="20">
        <f t="shared" si="16"/>
        <v>0</v>
      </c>
      <c r="G115" s="20">
        <f t="shared" si="15"/>
        <v>0</v>
      </c>
      <c r="H115" s="20">
        <f t="shared" si="15"/>
        <v>0.551546392</v>
      </c>
      <c r="I115" s="20">
        <f t="shared" si="15"/>
        <v>2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4.75</v>
      </c>
      <c r="D116" s="20">
        <f t="shared" si="12"/>
        <v>0</v>
      </c>
      <c r="E116" s="20">
        <f t="shared" si="16"/>
        <v>-3</v>
      </c>
      <c r="F116" s="20">
        <f t="shared" si="16"/>
        <v>0</v>
      </c>
      <c r="G116" s="20">
        <f t="shared" si="15"/>
        <v>0</v>
      </c>
      <c r="H116" s="20">
        <f t="shared" si="15"/>
        <v>0.52551020400000004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19.75</v>
      </c>
      <c r="D117" s="20">
        <f t="shared" si="12"/>
        <v>0</v>
      </c>
      <c r="E117" s="20">
        <f t="shared" si="16"/>
        <v>-6</v>
      </c>
      <c r="F117" s="20">
        <f t="shared" si="16"/>
        <v>0</v>
      </c>
      <c r="G117" s="20">
        <f t="shared" si="15"/>
        <v>0</v>
      </c>
      <c r="H117" s="20">
        <f t="shared" si="15"/>
        <v>0.65476190499999998</v>
      </c>
      <c r="I117" s="20">
        <f t="shared" si="15"/>
        <v>2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871</v>
      </c>
      <c r="D118" s="20">
        <f t="shared" si="12"/>
        <v>0</v>
      </c>
      <c r="E118" s="20">
        <f t="shared" si="16"/>
        <v>-8</v>
      </c>
      <c r="F118" s="20">
        <f t="shared" si="16"/>
        <v>0</v>
      </c>
      <c r="G118" s="20">
        <f t="shared" si="15"/>
        <v>0</v>
      </c>
      <c r="H118" s="20">
        <f t="shared" si="15"/>
        <v>0.69879518100000004</v>
      </c>
      <c r="I118" s="20">
        <f t="shared" si="15"/>
        <v>1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1849</v>
      </c>
      <c r="D119" s="20">
        <f t="shared" si="12"/>
        <v>0</v>
      </c>
      <c r="E119" s="20">
        <f t="shared" si="16"/>
        <v>-8</v>
      </c>
      <c r="F119" s="20">
        <f>-F81</f>
        <v>0</v>
      </c>
      <c r="G119" s="20">
        <f t="shared" si="15"/>
        <v>0</v>
      </c>
      <c r="H119" s="20">
        <f t="shared" si="15"/>
        <v>0.75862068999999999</v>
      </c>
      <c r="I119" s="20">
        <f t="shared" si="15"/>
        <v>3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0.22358915376221591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-1.731901102070498</v>
      </c>
      <c r="I128" s="35">
        <f t="shared" si="18"/>
        <v>-3.2324835978693942E-2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0.22358915376221591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-1.7271363989990474</v>
      </c>
      <c r="I129" s="36">
        <f t="shared" si="18"/>
        <v>-0.71502537184870985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-0.27898022368945669</v>
      </c>
      <c r="D130" s="36">
        <f t="shared" si="18"/>
        <v>-0.47129290612845359</v>
      </c>
      <c r="E130" s="36">
        <f t="shared" si="18"/>
        <v>0.22358915376221591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-1.0298544424402554</v>
      </c>
      <c r="I130" s="36">
        <f t="shared" si="18"/>
        <v>1.3330762357613379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-0.27898022368945669</v>
      </c>
      <c r="D131" s="36">
        <f t="shared" si="18"/>
        <v>-0.47129290612845359</v>
      </c>
      <c r="E131" s="36">
        <f t="shared" si="18"/>
        <v>0.22358915376221591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-1.5861012557809813</v>
      </c>
      <c r="I131" s="36">
        <f t="shared" si="18"/>
        <v>1.3330762357613379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-0.27898022368945669</v>
      </c>
      <c r="D132" s="36">
        <f t="shared" si="18"/>
        <v>-0.47129290612845359</v>
      </c>
      <c r="E132" s="36">
        <f t="shared" si="18"/>
        <v>0.22358915376221591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-1.0478171239515612</v>
      </c>
      <c r="I132" s="36">
        <f t="shared" si="18"/>
        <v>-3.2324835978693942E-2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0.22358915376221591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-1.3914534363254296</v>
      </c>
      <c r="I133" s="36">
        <f t="shared" si="18"/>
        <v>2.0157767716313537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0.22358915376221591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-1.6012121615651718</v>
      </c>
      <c r="I134" s="36">
        <f t="shared" si="18"/>
        <v>-0.71502537184870985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0.22358915376221591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-1.4026533698913142</v>
      </c>
      <c r="I135" s="36">
        <f t="shared" si="18"/>
        <v>0.65037569989132193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0.22358915376221591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-1.4056592349745034</v>
      </c>
      <c r="I136" s="36">
        <f t="shared" si="18"/>
        <v>0.65037569989132193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0.22358915376221591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-1.6960257049784264</v>
      </c>
      <c r="I137" s="36">
        <f t="shared" si="18"/>
        <v>-0.71502537184870985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0.22358915376221591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-2.0147738615473232</v>
      </c>
      <c r="I138" s="36">
        <f t="shared" si="20"/>
        <v>-0.71502537184870985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-0.12436619509924973</v>
      </c>
      <c r="D139" s="36">
        <f t="shared" si="20"/>
        <v>-0.47129290612845359</v>
      </c>
      <c r="E139" s="36">
        <f t="shared" si="20"/>
        <v>0.22358915376221591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-2.0408022187883441</v>
      </c>
      <c r="I139" s="36">
        <f t="shared" si="20"/>
        <v>-3.2324835978693942E-2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0.22358915376221591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-2.0869692154271071</v>
      </c>
      <c r="I140" s="36">
        <f t="shared" si="20"/>
        <v>-0.71502537184870985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-0.27279566254584842</v>
      </c>
      <c r="D141" s="36">
        <f t="shared" si="20"/>
        <v>-0.47129290612845359</v>
      </c>
      <c r="E141" s="36">
        <f t="shared" si="20"/>
        <v>0.22358915376221591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-1.9817831859918227</v>
      </c>
      <c r="I141" s="36">
        <f t="shared" si="20"/>
        <v>0.65037569989132193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0.22358915376221591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-1.7009541329269358</v>
      </c>
      <c r="I142" s="36">
        <f t="shared" si="20"/>
        <v>-0.71502537184870985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0.22358915376221591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-1.6378446691544724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0.22358915376221591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-1.5693997274445493</v>
      </c>
      <c r="I144" s="36">
        <f t="shared" si="20"/>
        <v>0.65037569989132193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0.22358915376221591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-0.86640721844701796</v>
      </c>
      <c r="I145" s="36">
        <f t="shared" si="20"/>
        <v>-3.2324835978693942E-2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0.22358915376221591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-1.1585263998725801</v>
      </c>
      <c r="I146" s="36">
        <f t="shared" si="20"/>
        <v>0.65037569989132193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0.22358915376221591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-0.9877543972467917</v>
      </c>
      <c r="I147" s="36">
        <f t="shared" si="20"/>
        <v>-3.2324835978693942E-2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0.22358915376221591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-1.1590781857669061</v>
      </c>
      <c r="I148" s="36">
        <f t="shared" si="22"/>
        <v>0.65037569989132193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0.22358915376221591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-1.0639354268395407</v>
      </c>
      <c r="I149" s="36">
        <f t="shared" si="22"/>
        <v>0.65037569989132193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-1.4198689416408004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-0.8009725195511298</v>
      </c>
      <c r="I150" s="36">
        <f t="shared" si="22"/>
        <v>-3.2324835978693942E-2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-0.26661110140224015</v>
      </c>
      <c r="D151" s="36">
        <f t="shared" si="22"/>
        <v>-0.47129290612845359</v>
      </c>
      <c r="E151" s="36">
        <f t="shared" si="22"/>
        <v>-1.4198689416408004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-0.71576596289235717</v>
      </c>
      <c r="I151" s="36">
        <f t="shared" si="22"/>
        <v>-3.2324835978693942E-2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-0.26351882083043598</v>
      </c>
      <c r="D152" s="36">
        <f t="shared" si="22"/>
        <v>-0.47129290612845359</v>
      </c>
      <c r="E152" s="36">
        <f t="shared" si="22"/>
        <v>-1.4198689416408004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-0.54732318386384415</v>
      </c>
      <c r="I152" s="36">
        <f t="shared" si="22"/>
        <v>0.65037569989132193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-0.26661110140224015</v>
      </c>
      <c r="D153" s="36">
        <f t="shared" si="22"/>
        <v>-0.47129290612845359</v>
      </c>
      <c r="E153" s="36">
        <f t="shared" si="22"/>
        <v>-1.4198689416408004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-0.95297610125100218</v>
      </c>
      <c r="I153" s="36">
        <f t="shared" si="22"/>
        <v>0.65037569989132193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-0.22950373454059048</v>
      </c>
      <c r="D154" s="36">
        <f t="shared" si="22"/>
        <v>-0.47129290612845359</v>
      </c>
      <c r="E154" s="36">
        <f t="shared" si="22"/>
        <v>-1.4198689416408004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-1.1700475832876869</v>
      </c>
      <c r="I154" s="36">
        <f t="shared" si="22"/>
        <v>0.65037569989132193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-0.27279566254584842</v>
      </c>
      <c r="D155" s="36">
        <f t="shared" si="22"/>
        <v>-0.47129290612845359</v>
      </c>
      <c r="E155" s="36">
        <f t="shared" si="22"/>
        <v>-1.4198689416408004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-0.90746050080751728</v>
      </c>
      <c r="I155" s="36">
        <f t="shared" si="22"/>
        <v>0.65037569989132193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-0.26429189097338707</v>
      </c>
      <c r="D156" s="36">
        <f t="shared" si="22"/>
        <v>-0.47129290612845359</v>
      </c>
      <c r="E156" s="36">
        <f t="shared" si="22"/>
        <v>-1.4198689416408004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-1.0543412009448168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-0.21790768239632494</v>
      </c>
      <c r="D157" s="36">
        <f t="shared" si="22"/>
        <v>-0.47129290612845359</v>
      </c>
      <c r="E157" s="36">
        <f t="shared" si="22"/>
        <v>-3.0633270370438166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-0.32517991447627148</v>
      </c>
      <c r="I157" s="36">
        <f t="shared" si="22"/>
        <v>0.65037569989132193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2.414396154351949</v>
      </c>
      <c r="D158" s="36">
        <f t="shared" ref="D158:I159" si="23">(D118-D$120)/D$121</f>
        <v>-0.47129290612845359</v>
      </c>
      <c r="E158" s="36">
        <f t="shared" si="23"/>
        <v>-4.1589657673124947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-7.6770338995446066E-2</v>
      </c>
      <c r="I158" s="36">
        <f t="shared" si="23"/>
        <v>-3.2324835978693942E-2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5.4386465535763975</v>
      </c>
      <c r="D159" s="36">
        <f t="shared" si="23"/>
        <v>-0.47129290612845359</v>
      </c>
      <c r="E159" s="36">
        <f t="shared" si="23"/>
        <v>-4.1589657673124947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0.26072963020090134</v>
      </c>
      <c r="I159" s="35">
        <f t="shared" si="23"/>
        <v>1.3330762357613379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0.22358915376221591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-1.731901102070498</v>
      </c>
      <c r="I166" s="35">
        <f t="shared" si="25"/>
        <v>-3.2324835978693942E-2</v>
      </c>
      <c r="J166" s="68">
        <f t="shared" ref="J166:J197" si="26">MIN(B166:I166)</f>
        <v>-1.731901102070498</v>
      </c>
      <c r="K166" s="68">
        <f t="shared" ref="K166:K197" si="27">MAX(B166:I166)</f>
        <v>0.22358915376221591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0.22358915376221591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-1.7271363989990474</v>
      </c>
      <c r="I167" s="35">
        <f t="shared" si="25"/>
        <v>-0.71502537184870985</v>
      </c>
      <c r="J167" s="68">
        <f t="shared" si="26"/>
        <v>-1.7271363989990474</v>
      </c>
      <c r="K167" s="68">
        <f t="shared" si="27"/>
        <v>0.22358915376221591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-0.27898022368945669</v>
      </c>
      <c r="D168" s="35">
        <f t="shared" si="25"/>
        <v>-0.47129290612845359</v>
      </c>
      <c r="E168" s="35">
        <f t="shared" si="25"/>
        <v>0.22358915376221591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-1.0298544424402554</v>
      </c>
      <c r="I168" s="35">
        <f t="shared" si="25"/>
        <v>1.3330762357613379</v>
      </c>
      <c r="J168" s="68">
        <f t="shared" si="26"/>
        <v>-1.0298544424402554</v>
      </c>
      <c r="K168" s="68">
        <f t="shared" si="27"/>
        <v>1.3330762357613379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-0.27898022368945669</v>
      </c>
      <c r="D169" s="35">
        <f t="shared" si="25"/>
        <v>-0.47129290612845359</v>
      </c>
      <c r="E169" s="35">
        <f t="shared" si="25"/>
        <v>0.22358915376221591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-1.5861012557809813</v>
      </c>
      <c r="I169" s="35">
        <f t="shared" si="25"/>
        <v>1.3330762357613379</v>
      </c>
      <c r="J169" s="68">
        <f t="shared" si="26"/>
        <v>-1.5861012557809813</v>
      </c>
      <c r="K169" s="68">
        <f t="shared" si="27"/>
        <v>1.3330762357613379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-0.27898022368945669</v>
      </c>
      <c r="D170" s="35">
        <f t="shared" si="25"/>
        <v>-0.47129290612845359</v>
      </c>
      <c r="E170" s="35">
        <f t="shared" si="25"/>
        <v>0.22358915376221591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-1.0478171239515612</v>
      </c>
      <c r="I170" s="35">
        <f t="shared" si="25"/>
        <v>-3.2324835978693942E-2</v>
      </c>
      <c r="J170" s="68">
        <f t="shared" si="26"/>
        <v>-1.0478171239515612</v>
      </c>
      <c r="K170" s="68">
        <f t="shared" si="27"/>
        <v>0.22358915376221591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0.22358915376221591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-1.3914534363254296</v>
      </c>
      <c r="I171" s="35">
        <f t="shared" si="25"/>
        <v>2.0157767716313537</v>
      </c>
      <c r="J171" s="68">
        <f t="shared" si="26"/>
        <v>-1.3914534363254296</v>
      </c>
      <c r="K171" s="68">
        <f t="shared" si="27"/>
        <v>2.0157767716313537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0.22358915376221591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-1.6012121615651718</v>
      </c>
      <c r="I172" s="35">
        <f t="shared" si="25"/>
        <v>-0.71502537184870985</v>
      </c>
      <c r="J172" s="68">
        <f t="shared" si="26"/>
        <v>-1.6012121615651718</v>
      </c>
      <c r="K172" s="68">
        <f t="shared" si="27"/>
        <v>0.22358915376221591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0.22358915376221591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-1.4026533698913142</v>
      </c>
      <c r="I173" s="35">
        <f t="shared" si="25"/>
        <v>0.65037569989132193</v>
      </c>
      <c r="J173" s="68">
        <f t="shared" si="26"/>
        <v>-1.4026533698913142</v>
      </c>
      <c r="K173" s="68">
        <f t="shared" si="27"/>
        <v>0.65037569989132193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0.22358915376221591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-1.4056592349745034</v>
      </c>
      <c r="I174" s="35">
        <f t="shared" si="25"/>
        <v>0.65037569989132193</v>
      </c>
      <c r="J174" s="68">
        <f t="shared" si="26"/>
        <v>-1.4056592349745034</v>
      </c>
      <c r="K174" s="68">
        <f t="shared" si="27"/>
        <v>0.65037569989132193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0.22358915376221591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-1.6960257049784264</v>
      </c>
      <c r="I175" s="35">
        <f t="shared" si="25"/>
        <v>-0.71502537184870985</v>
      </c>
      <c r="J175" s="68">
        <f t="shared" si="26"/>
        <v>-1.6960257049784264</v>
      </c>
      <c r="K175" s="68">
        <f t="shared" si="27"/>
        <v>0.22358915376221591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0.22358915376221591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-2.0147738615473232</v>
      </c>
      <c r="I176" s="35">
        <f t="shared" si="38"/>
        <v>-0.71502537184870985</v>
      </c>
      <c r="J176" s="68">
        <f t="shared" si="26"/>
        <v>-2.0147738615473232</v>
      </c>
      <c r="K176" s="68">
        <f t="shared" si="27"/>
        <v>0.22358915376221591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-0.12436619509924973</v>
      </c>
      <c r="D177" s="35">
        <f t="shared" si="38"/>
        <v>-0.47129290612845359</v>
      </c>
      <c r="E177" s="35">
        <f t="shared" si="38"/>
        <v>0.22358915376221591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-2.0408022187883441</v>
      </c>
      <c r="I177" s="35">
        <f t="shared" si="38"/>
        <v>-3.2324835978693942E-2</v>
      </c>
      <c r="J177" s="68">
        <f t="shared" si="26"/>
        <v>-2.0408022187883441</v>
      </c>
      <c r="K177" s="68">
        <f t="shared" si="27"/>
        <v>0.22358915376221591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0.22358915376221591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-2.0869692154271071</v>
      </c>
      <c r="I178" s="35">
        <f t="shared" si="38"/>
        <v>-0.71502537184870985</v>
      </c>
      <c r="J178" s="68">
        <f t="shared" si="26"/>
        <v>-2.0869692154271071</v>
      </c>
      <c r="K178" s="68">
        <f t="shared" si="27"/>
        <v>0.22358915376221591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-0.27279566254584842</v>
      </c>
      <c r="D179" s="35">
        <f t="shared" si="38"/>
        <v>-0.47129290612845359</v>
      </c>
      <c r="E179" s="35">
        <f t="shared" si="38"/>
        <v>0.22358915376221591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-1.9817831859918227</v>
      </c>
      <c r="I179" s="35">
        <f t="shared" si="38"/>
        <v>0.65037569989132193</v>
      </c>
      <c r="J179" s="68">
        <f t="shared" si="26"/>
        <v>-1.9817831859918227</v>
      </c>
      <c r="K179" s="68">
        <f t="shared" si="27"/>
        <v>0.65037569989132193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0.22358915376221591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-1.7009541329269358</v>
      </c>
      <c r="I180" s="35">
        <f t="shared" si="38"/>
        <v>-0.71502537184870985</v>
      </c>
      <c r="J180" s="68">
        <f t="shared" si="26"/>
        <v>-1.7009541329269358</v>
      </c>
      <c r="K180" s="68">
        <f t="shared" si="27"/>
        <v>0.22358915376221591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0.22358915376221591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-1.6378446691544724</v>
      </c>
      <c r="I181" s="35">
        <f t="shared" si="38"/>
        <v>-0.71502537184870985</v>
      </c>
      <c r="J181" s="68">
        <f t="shared" si="26"/>
        <v>-1.6378446691544724</v>
      </c>
      <c r="K181" s="68">
        <f t="shared" si="27"/>
        <v>0.22358915376221591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0.22358915376221591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-1.5693997274445493</v>
      </c>
      <c r="I182" s="35">
        <f t="shared" si="38"/>
        <v>0.65037569989132193</v>
      </c>
      <c r="J182" s="68">
        <f t="shared" si="26"/>
        <v>-1.5693997274445493</v>
      </c>
      <c r="K182" s="68">
        <f t="shared" si="27"/>
        <v>0.65037569989132193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0.22358915376221591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-0.86640721844701796</v>
      </c>
      <c r="I183" s="35">
        <f t="shared" si="38"/>
        <v>-3.2324835978693942E-2</v>
      </c>
      <c r="J183" s="68">
        <f t="shared" si="26"/>
        <v>-0.86640721844701796</v>
      </c>
      <c r="K183" s="68">
        <f t="shared" si="27"/>
        <v>0.22358915376221591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0.22358915376221591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-1.1585263998725801</v>
      </c>
      <c r="I184" s="35">
        <f t="shared" si="38"/>
        <v>0.65037569989132193</v>
      </c>
      <c r="J184" s="68">
        <f t="shared" si="26"/>
        <v>-1.1585263998725801</v>
      </c>
      <c r="K184" s="68">
        <f t="shared" si="27"/>
        <v>0.65037569989132193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0.22358915376221591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-0.9877543972467917</v>
      </c>
      <c r="I185" s="35">
        <f t="shared" si="38"/>
        <v>-3.2324835978693942E-2</v>
      </c>
      <c r="J185" s="68">
        <f t="shared" si="26"/>
        <v>-0.9877543972467917</v>
      </c>
      <c r="K185" s="68">
        <f t="shared" si="27"/>
        <v>0.22358915376221591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0.22358915376221591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-1.1590781857669061</v>
      </c>
      <c r="I186" s="35">
        <f t="shared" si="49"/>
        <v>0.65037569989132193</v>
      </c>
      <c r="J186" s="68">
        <f t="shared" si="26"/>
        <v>-1.1590781857669061</v>
      </c>
      <c r="K186" s="68">
        <f t="shared" si="27"/>
        <v>0.65037569989132193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0.22358915376221591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-1.0639354268395407</v>
      </c>
      <c r="I187" s="35">
        <f t="shared" si="49"/>
        <v>0.65037569989132193</v>
      </c>
      <c r="J187" s="68">
        <f t="shared" si="26"/>
        <v>-1.0639354268395407</v>
      </c>
      <c r="K187" s="68">
        <f t="shared" si="27"/>
        <v>0.65037569989132193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-1.4198689416408004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-0.8009725195511298</v>
      </c>
      <c r="I188" s="35">
        <f t="shared" si="49"/>
        <v>-3.2324835978693942E-2</v>
      </c>
      <c r="J188" s="68">
        <f t="shared" si="26"/>
        <v>-1.4198689416408004</v>
      </c>
      <c r="K188" s="68">
        <f t="shared" si="27"/>
        <v>7.7196092360300783E-2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-0.26661110140224015</v>
      </c>
      <c r="D189" s="35">
        <f t="shared" si="49"/>
        <v>-0.47129290612845359</v>
      </c>
      <c r="E189" s="35">
        <f t="shared" si="49"/>
        <v>-1.4198689416408004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-0.71576596289235717</v>
      </c>
      <c r="I189" s="35">
        <f t="shared" si="49"/>
        <v>-3.2324835978693942E-2</v>
      </c>
      <c r="J189" s="68">
        <f t="shared" si="26"/>
        <v>-1.4198689416408004</v>
      </c>
      <c r="K189" s="68">
        <f t="shared" si="27"/>
        <v>7.7196092360300783E-2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-0.26351882083043598</v>
      </c>
      <c r="D190" s="35">
        <f t="shared" si="49"/>
        <v>-0.47129290612845359</v>
      </c>
      <c r="E190" s="35">
        <f t="shared" si="49"/>
        <v>-1.4198689416408004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-0.54732318386384415</v>
      </c>
      <c r="I190" s="35">
        <f t="shared" si="49"/>
        <v>0.65037569989132193</v>
      </c>
      <c r="J190" s="68">
        <f t="shared" si="26"/>
        <v>-1.4198689416408004</v>
      </c>
      <c r="K190" s="68">
        <f t="shared" si="27"/>
        <v>0.65037569989132193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-0.26661110140224015</v>
      </c>
      <c r="D191" s="35">
        <f t="shared" si="49"/>
        <v>-0.47129290612845359</v>
      </c>
      <c r="E191" s="35">
        <f t="shared" si="49"/>
        <v>-1.4198689416408004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-0.95297610125100218</v>
      </c>
      <c r="I191" s="35">
        <f t="shared" si="49"/>
        <v>0.65037569989132193</v>
      </c>
      <c r="J191" s="68">
        <f t="shared" si="26"/>
        <v>-1.4198689416408004</v>
      </c>
      <c r="K191" s="68">
        <f t="shared" si="27"/>
        <v>0.65037569989132193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-0.22950373454059048</v>
      </c>
      <c r="D192" s="35">
        <f t="shared" si="49"/>
        <v>-0.47129290612845359</v>
      </c>
      <c r="E192" s="35">
        <f t="shared" si="49"/>
        <v>-1.4198689416408004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-1.1700475832876869</v>
      </c>
      <c r="I192" s="35">
        <f t="shared" si="49"/>
        <v>0.65037569989132193</v>
      </c>
      <c r="J192" s="68">
        <f t="shared" si="26"/>
        <v>-1.4198689416408004</v>
      </c>
      <c r="K192" s="68">
        <f t="shared" si="27"/>
        <v>0.65037569989132193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-0.27279566254584842</v>
      </c>
      <c r="D193" s="35">
        <f t="shared" si="49"/>
        <v>-0.47129290612845359</v>
      </c>
      <c r="E193" s="35">
        <f t="shared" si="49"/>
        <v>-1.4198689416408004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-0.90746050080751728</v>
      </c>
      <c r="I193" s="35">
        <f t="shared" si="49"/>
        <v>0.65037569989132193</v>
      </c>
      <c r="J193" s="68">
        <f t="shared" si="26"/>
        <v>-1.4198689416408004</v>
      </c>
      <c r="K193" s="68">
        <f t="shared" si="27"/>
        <v>0.65037569989132193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-0.26429189097338707</v>
      </c>
      <c r="D194" s="35">
        <f t="shared" si="49"/>
        <v>-0.47129290612845359</v>
      </c>
      <c r="E194" s="35">
        <f t="shared" si="49"/>
        <v>-1.4198689416408004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-1.0543412009448168</v>
      </c>
      <c r="I194" s="35">
        <f t="shared" si="49"/>
        <v>-0.71502537184870985</v>
      </c>
      <c r="J194" s="68">
        <f t="shared" si="26"/>
        <v>-1.4198689416408004</v>
      </c>
      <c r="K194" s="68">
        <f t="shared" si="27"/>
        <v>7.7196092360300783E-2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-0.21790768239632494</v>
      </c>
      <c r="D195" s="35">
        <f t="shared" si="49"/>
        <v>-0.47129290612845359</v>
      </c>
      <c r="E195" s="35">
        <f t="shared" si="49"/>
        <v>-3.0633270370438166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-0.32517991447627148</v>
      </c>
      <c r="I195" s="35">
        <f t="shared" si="49"/>
        <v>0.65037569989132193</v>
      </c>
      <c r="J195" s="68">
        <f t="shared" si="26"/>
        <v>-3.0633270370438166</v>
      </c>
      <c r="K195" s="68">
        <f t="shared" si="27"/>
        <v>0.65037569989132193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2.414396154351949</v>
      </c>
      <c r="D196" s="35">
        <f t="shared" ref="D196:I197" si="60">D158</f>
        <v>-0.47129290612845359</v>
      </c>
      <c r="E196" s="35">
        <f t="shared" si="60"/>
        <v>-4.1589657673124947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-7.6770338995446066E-2</v>
      </c>
      <c r="I196" s="35">
        <f t="shared" si="60"/>
        <v>-3.2324835978693942E-2</v>
      </c>
      <c r="J196" s="68">
        <f t="shared" si="26"/>
        <v>-4.1589657673124947</v>
      </c>
      <c r="K196" s="68">
        <f t="shared" si="27"/>
        <v>2.414396154351949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5.4386465535763975</v>
      </c>
      <c r="D197" s="35">
        <f t="shared" si="60"/>
        <v>-0.47129290612845359</v>
      </c>
      <c r="E197" s="35">
        <f t="shared" si="60"/>
        <v>-4.1589657673124947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0.26072963020090134</v>
      </c>
      <c r="I197" s="35">
        <f t="shared" si="60"/>
        <v>1.3330762357613379</v>
      </c>
      <c r="J197" s="68">
        <f t="shared" si="26"/>
        <v>-4.1589657673124947</v>
      </c>
      <c r="K197" s="68">
        <f t="shared" si="27"/>
        <v>5.4386465535763975</v>
      </c>
      <c r="AMJ197"/>
    </row>
    <row r="198" spans="1:1024" x14ac:dyDescent="0.15">
      <c r="J198" s="69">
        <f>MIN(J166:J197)</f>
        <v>-4.1589657673124947</v>
      </c>
      <c r="K198" s="69">
        <f>MAX(K166:K197)</f>
        <v>5.4386465535763975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0.97484871040326149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-5.2476603392736081</v>
      </c>
      <c r="I205" s="35">
        <f t="shared" si="63"/>
        <v>-0.13317832423221904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0.97484871040326149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-5.2332232889671131</v>
      </c>
      <c r="I206" s="35">
        <f t="shared" si="63"/>
        <v>-2.9459045320166846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-0.99037979409757115</v>
      </c>
      <c r="D207" s="35">
        <f t="shared" si="63"/>
        <v>-1.9134491988815214</v>
      </c>
      <c r="E207" s="35">
        <f t="shared" si="63"/>
        <v>0.97484871040326149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-3.1204589605939734</v>
      </c>
      <c r="I207" s="35">
        <f t="shared" si="63"/>
        <v>5.4922740913367125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-0.99037979409757115</v>
      </c>
      <c r="D208" s="35">
        <f t="shared" si="63"/>
        <v>-1.9134491988815214</v>
      </c>
      <c r="E208" s="35">
        <f t="shared" si="63"/>
        <v>0.97484871040326149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-4.8058868050163728</v>
      </c>
      <c r="I208" s="35">
        <f t="shared" si="63"/>
        <v>5.4922740913367125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-0.99037979409757115</v>
      </c>
      <c r="D209" s="35">
        <f t="shared" si="63"/>
        <v>-1.9134491988815214</v>
      </c>
      <c r="E209" s="35">
        <f t="shared" si="63"/>
        <v>0.97484871040326149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-3.1748858855732305</v>
      </c>
      <c r="I209" s="35">
        <f t="shared" si="63"/>
        <v>-0.13317832423221904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0.97484871040326149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-4.2161039120660515</v>
      </c>
      <c r="I210" s="35">
        <f t="shared" si="63"/>
        <v>8.3050002991211773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0.97484871040326149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-4.8516728495424699</v>
      </c>
      <c r="I211" s="35">
        <f t="shared" si="63"/>
        <v>-2.9459045320166846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0.97484871040326149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-4.2500397107706815</v>
      </c>
      <c r="I212" s="35">
        <f t="shared" si="63"/>
        <v>2.6795478835522464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0.97484871040326149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-4.2591474819727448</v>
      </c>
      <c r="I213" s="35">
        <f t="shared" si="63"/>
        <v>2.6795478835522464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0.97484871040326149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-5.1389578860846319</v>
      </c>
      <c r="I214" s="35">
        <f t="shared" si="63"/>
        <v>-2.9459045320166846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0.97484871040326149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-6.1047648004883888</v>
      </c>
      <c r="I215" s="35">
        <f t="shared" si="74"/>
        <v>-2.9459045320166846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-0.44149999260233652</v>
      </c>
      <c r="D216" s="35">
        <f t="shared" si="74"/>
        <v>-1.9134491988815214</v>
      </c>
      <c r="E216" s="35">
        <f t="shared" si="74"/>
        <v>0.97484871040326149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-6.1836307229286822</v>
      </c>
      <c r="I216" s="35">
        <f t="shared" si="74"/>
        <v>-0.13317832423221904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0.97484871040326149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-6.3235167227441345</v>
      </c>
      <c r="I217" s="35">
        <f t="shared" si="74"/>
        <v>-2.9459045320166846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-0.96842460203776182</v>
      </c>
      <c r="D218" s="35">
        <f t="shared" si="74"/>
        <v>-1.9134491988815214</v>
      </c>
      <c r="E218" s="35">
        <f t="shared" si="74"/>
        <v>0.97484871040326149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-6.0048030535552224</v>
      </c>
      <c r="I218" s="35">
        <f t="shared" si="74"/>
        <v>2.6795478835522464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0.97484871040326149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-5.1538910227686152</v>
      </c>
      <c r="I219" s="35">
        <f t="shared" si="74"/>
        <v>-2.9459045320166846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0.97484871040326149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-4.9626693475380508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0.97484871040326149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-4.755281174156984</v>
      </c>
      <c r="I221" s="35">
        <f t="shared" si="74"/>
        <v>2.6795478835522464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0.97484871040326149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-2.6252138718944642</v>
      </c>
      <c r="I222" s="35">
        <f t="shared" si="74"/>
        <v>-0.13317832423221904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0.97484871040326149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-3.5103349916139175</v>
      </c>
      <c r="I223" s="35">
        <f t="shared" si="74"/>
        <v>2.6795478835522464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0.97484871040326149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-2.9928958236577787</v>
      </c>
      <c r="I224" s="35">
        <f t="shared" si="74"/>
        <v>-0.13317832423221904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0.97484871040326149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-3.5120069028737255</v>
      </c>
      <c r="I225" s="35">
        <f t="shared" si="85"/>
        <v>2.6795478835522464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0.97484871040326149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-3.2237243433238079</v>
      </c>
      <c r="I226" s="35">
        <f t="shared" si="85"/>
        <v>2.6795478835522464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-6.1906285855538901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-2.4269467342399231</v>
      </c>
      <c r="I227" s="35">
        <f t="shared" si="85"/>
        <v>-0.13317832423221904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-0.94646940997795248</v>
      </c>
      <c r="D228" s="35">
        <f t="shared" si="85"/>
        <v>-1.9134491988815214</v>
      </c>
      <c r="E228" s="35">
        <f t="shared" si="85"/>
        <v>-6.1906285855538901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-2.168770867563842</v>
      </c>
      <c r="I228" s="35">
        <f t="shared" si="85"/>
        <v>-0.13317832423221904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-0.9354918139480477</v>
      </c>
      <c r="D229" s="35">
        <f t="shared" si="85"/>
        <v>-1.9134491988815214</v>
      </c>
      <c r="E229" s="35">
        <f t="shared" si="85"/>
        <v>-6.1906285855538901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-1.6583892471074477</v>
      </c>
      <c r="I229" s="35">
        <f t="shared" si="85"/>
        <v>2.6795478835522464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-0.94646940997795248</v>
      </c>
      <c r="D230" s="35">
        <f t="shared" si="85"/>
        <v>-1.9134491988815214</v>
      </c>
      <c r="E230" s="35">
        <f t="shared" si="85"/>
        <v>-6.1906285855538901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-2.8875175867905365</v>
      </c>
      <c r="I230" s="35">
        <f t="shared" si="85"/>
        <v>2.6795478835522464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-0.81473825761909613</v>
      </c>
      <c r="D231" s="35">
        <f t="shared" si="85"/>
        <v>-1.9134491988815214</v>
      </c>
      <c r="E231" s="35">
        <f t="shared" si="85"/>
        <v>-6.1906285855538901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-3.545244177361691</v>
      </c>
      <c r="I231" s="35">
        <f t="shared" si="85"/>
        <v>2.6795478835522464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-0.96842460203776182</v>
      </c>
      <c r="D232" s="35">
        <f t="shared" si="85"/>
        <v>-1.9134491988815214</v>
      </c>
      <c r="E232" s="35">
        <f t="shared" si="85"/>
        <v>-6.1906285855538901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-2.7496053174467772</v>
      </c>
      <c r="I232" s="35">
        <f t="shared" si="85"/>
        <v>2.6795478835522464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-0.93823621295552406</v>
      </c>
      <c r="D233" s="35">
        <f t="shared" si="85"/>
        <v>-1.9134491988815214</v>
      </c>
      <c r="E233" s="35">
        <f t="shared" si="85"/>
        <v>-6.1906285855538901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-3.1946538388627945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-0.77357227250695348</v>
      </c>
      <c r="D234" s="35">
        <f t="shared" si="85"/>
        <v>-1.9134491988815214</v>
      </c>
      <c r="E234" s="35">
        <f t="shared" si="85"/>
        <v>-13.356105881511041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-0.98529514086310255</v>
      </c>
      <c r="I234" s="35">
        <f t="shared" si="85"/>
        <v>2.6795478835522464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8.5711063479494189</v>
      </c>
      <c r="D235" s="35">
        <f t="shared" ref="D235:I236" si="96">D196*D$165</f>
        <v>-1.9134491988815214</v>
      </c>
      <c r="E235" s="35">
        <f t="shared" si="96"/>
        <v>-18.133090745482477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-0.23261412715620156</v>
      </c>
      <c r="I235" s="35">
        <f t="shared" si="96"/>
        <v>-0.13317832423221904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19.30719526519621</v>
      </c>
      <c r="D236" s="35">
        <f t="shared" si="96"/>
        <v>-1.9134491988815214</v>
      </c>
      <c r="E236" s="35">
        <f t="shared" si="96"/>
        <v>-18.133090745482477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0.790010779508731</v>
      </c>
      <c r="I236" s="35">
        <f t="shared" si="96"/>
        <v>5.4922740913367125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137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0.97484871040326149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-5.2476603392736081</v>
      </c>
      <c r="I245" s="35">
        <f t="shared" si="99"/>
        <v>-0.13317832423221904</v>
      </c>
      <c r="K245" s="9">
        <f t="shared" ref="K245:K276" si="100">SUM(B245:I245)/$B$240</f>
        <v>-0.26560381270619399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0.97484871040326149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-5.2332232889671131</v>
      </c>
      <c r="I246" s="35">
        <f t="shared" si="99"/>
        <v>-2.9459045320166846</v>
      </c>
      <c r="K246" s="9">
        <f t="shared" si="100"/>
        <v>-0.35213099753853694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-0.99037979409757115</v>
      </c>
      <c r="D247" s="35">
        <f t="shared" si="99"/>
        <v>-1.9134491988815214</v>
      </c>
      <c r="E247" s="35">
        <f t="shared" si="99"/>
        <v>0.97484871040326149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-3.1204589605939734</v>
      </c>
      <c r="I247" s="35">
        <f t="shared" si="99"/>
        <v>5.4922740913367125</v>
      </c>
      <c r="K247" s="9">
        <f t="shared" si="100"/>
        <v>-2.5880442444952002E-2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-0.99037979409757115</v>
      </c>
      <c r="D248" s="35">
        <f t="shared" si="99"/>
        <v>-1.9134491988815214</v>
      </c>
      <c r="E248" s="35">
        <f t="shared" si="99"/>
        <v>0.97484871040326149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-4.8058868050163728</v>
      </c>
      <c r="I248" s="35">
        <f t="shared" si="99"/>
        <v>5.4922740913367125</v>
      </c>
      <c r="K248" s="9">
        <f t="shared" si="100"/>
        <v>-7.7996331264444899E-2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-0.99037979409757115</v>
      </c>
      <c r="D249" s="35">
        <f t="shared" si="99"/>
        <v>-1.9134491988815214</v>
      </c>
      <c r="E249" s="35">
        <f t="shared" si="99"/>
        <v>0.97484871040326149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-3.1748858855732305</v>
      </c>
      <c r="I249" s="35">
        <f t="shared" si="99"/>
        <v>-0.13317832423221904</v>
      </c>
      <c r="K249" s="9">
        <f t="shared" si="100"/>
        <v>-0.20151060139820459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0.97484871040326149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-4.2161039120660515</v>
      </c>
      <c r="I250" s="35">
        <f t="shared" si="99"/>
        <v>8.3050002991211773</v>
      </c>
      <c r="K250" s="9">
        <f t="shared" si="100"/>
        <v>2.721421606810882E-2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0.97484871040326149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-4.8516728495424699</v>
      </c>
      <c r="I251" s="35">
        <f t="shared" si="99"/>
        <v>-2.9459045320166846</v>
      </c>
      <c r="K251" s="9">
        <f t="shared" si="100"/>
        <v>-0.34033290108137421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0.97484871040326149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-4.2500397107706815</v>
      </c>
      <c r="I252" s="35">
        <f t="shared" si="99"/>
        <v>2.6795478835522464</v>
      </c>
      <c r="K252" s="9">
        <f t="shared" si="100"/>
        <v>-0.14778232735407926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0.97484871040326149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-4.2591474819727448</v>
      </c>
      <c r="I253" s="35">
        <f t="shared" si="99"/>
        <v>2.6795478835522464</v>
      </c>
      <c r="K253" s="9">
        <f t="shared" si="100"/>
        <v>-0.14806395293237432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0.97484871040326149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-5.1389578860846319</v>
      </c>
      <c r="I254" s="35">
        <f t="shared" si="99"/>
        <v>-2.9459045320166846</v>
      </c>
      <c r="K254" s="9">
        <f t="shared" si="100"/>
        <v>-0.34921617370172553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0.97484871040326149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-6.1047648004883888</v>
      </c>
      <c r="I255" s="35">
        <f t="shared" si="111"/>
        <v>-2.9459045320166846</v>
      </c>
      <c r="K255" s="9">
        <f t="shared" si="100"/>
        <v>-0.37908033308341249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-0.44149999260233652</v>
      </c>
      <c r="D256" s="35">
        <f t="shared" si="111"/>
        <v>-1.9134491988815214</v>
      </c>
      <c r="E256" s="35">
        <f t="shared" si="111"/>
        <v>0.97484871040326149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-6.1836307229286822</v>
      </c>
      <c r="I256" s="35">
        <f t="shared" si="111"/>
        <v>-0.13317832423221904</v>
      </c>
      <c r="K256" s="9">
        <f t="shared" si="100"/>
        <v>-0.27757321846252792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0.97484871040326149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-6.3235167227441345</v>
      </c>
      <c r="I257" s="35">
        <f t="shared" si="111"/>
        <v>-2.9459045320166846</v>
      </c>
      <c r="K257" s="9">
        <f t="shared" si="100"/>
        <v>-0.38584446178643494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-0.96842460203776182</v>
      </c>
      <c r="D258" s="35">
        <f t="shared" si="111"/>
        <v>-1.9134491988815214</v>
      </c>
      <c r="E258" s="35">
        <f t="shared" si="111"/>
        <v>0.97484871040326149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-6.0048030535552224</v>
      </c>
      <c r="I258" s="35">
        <f t="shared" si="111"/>
        <v>2.6795478835522464</v>
      </c>
      <c r="K258" s="9">
        <f t="shared" si="100"/>
        <v>-0.20136328439566029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0.97484871040326149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-5.1538910227686152</v>
      </c>
      <c r="I259" s="35">
        <f t="shared" si="111"/>
        <v>-2.9459045320166846</v>
      </c>
      <c r="K259" s="9">
        <f t="shared" si="100"/>
        <v>-0.34967792808280107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0.97484871040326149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-4.9626693475380508</v>
      </c>
      <c r="I260" s="35">
        <f t="shared" si="111"/>
        <v>-2.9459045320166846</v>
      </c>
      <c r="K260" s="9">
        <f t="shared" si="100"/>
        <v>-0.34376507479799706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0.97484871040326149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-4.755281174156984</v>
      </c>
      <c r="I261" s="35">
        <f t="shared" si="111"/>
        <v>2.6795478835522464</v>
      </c>
      <c r="K261" s="9">
        <f t="shared" si="100"/>
        <v>-0.16340513079830626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0.97484871040326149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-2.6252138718944642</v>
      </c>
      <c r="I262" s="35">
        <f t="shared" si="111"/>
        <v>-0.13317832423221904</v>
      </c>
      <c r="K262" s="9">
        <f t="shared" si="100"/>
        <v>-0.1845139404928624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0.97484871040326149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-3.5103349916139175</v>
      </c>
      <c r="I263" s="35">
        <f t="shared" si="111"/>
        <v>2.6795478835522464</v>
      </c>
      <c r="K263" s="9">
        <f t="shared" si="100"/>
        <v>-0.12490957784397522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0.97484871040326149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-2.9928958236577787</v>
      </c>
      <c r="I264" s="35">
        <f t="shared" si="111"/>
        <v>-0.13317832423221904</v>
      </c>
      <c r="K264" s="9">
        <f t="shared" si="100"/>
        <v>-0.19588320307057774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0.97484871040326149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-3.5120069028737255</v>
      </c>
      <c r="I265" s="35">
        <f t="shared" si="122"/>
        <v>2.6795478835522464</v>
      </c>
      <c r="K265" s="9">
        <f t="shared" si="100"/>
        <v>-0.12496127578027105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0.97484871040326149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-3.2237243433238079</v>
      </c>
      <c r="I266" s="35">
        <f t="shared" si="122"/>
        <v>2.6795478835522464</v>
      </c>
      <c r="K266" s="9">
        <f t="shared" si="100"/>
        <v>-0.11604715829264221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-6.1906285855538901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-2.4269467342399231</v>
      </c>
      <c r="I267" s="35">
        <f t="shared" si="122"/>
        <v>-0.13317832423221904</v>
      </c>
      <c r="K267" s="9">
        <f t="shared" si="100"/>
        <v>-0.39995024718125483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-0.94646940997795248</v>
      </c>
      <c r="D268" s="35">
        <f t="shared" si="122"/>
        <v>-1.9134491988815214</v>
      </c>
      <c r="E268" s="35">
        <f t="shared" si="122"/>
        <v>-6.1906285855538901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-2.168770867563842</v>
      </c>
      <c r="I268" s="35">
        <f t="shared" si="122"/>
        <v>-0.13317832423221904</v>
      </c>
      <c r="K268" s="9">
        <f t="shared" si="100"/>
        <v>-0.39060929941391709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-0.9354918139480477</v>
      </c>
      <c r="D269" s="35">
        <f t="shared" si="122"/>
        <v>-1.9134491988815214</v>
      </c>
      <c r="E269" s="35">
        <f t="shared" si="122"/>
        <v>-6.1906285855538901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-1.6583892471074477</v>
      </c>
      <c r="I269" s="35">
        <f t="shared" si="122"/>
        <v>2.6795478835522464</v>
      </c>
      <c r="K269" s="9">
        <f t="shared" si="100"/>
        <v>-0.28751451202150019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-0.94646940997795248</v>
      </c>
      <c r="D270" s="35">
        <f t="shared" si="122"/>
        <v>-1.9134491988815214</v>
      </c>
      <c r="E270" s="35">
        <f t="shared" si="122"/>
        <v>-6.1906285855538901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-2.8875175867905365</v>
      </c>
      <c r="I270" s="35">
        <f t="shared" si="122"/>
        <v>2.6795478835522464</v>
      </c>
      <c r="K270" s="9">
        <f t="shared" si="100"/>
        <v>-0.32586039747953954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-0.81473825761909613</v>
      </c>
      <c r="D271" s="35">
        <f t="shared" si="122"/>
        <v>-1.9134491988815214</v>
      </c>
      <c r="E271" s="35">
        <f t="shared" si="122"/>
        <v>-6.1906285855538901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-3.545244177361691</v>
      </c>
      <c r="I271" s="35">
        <f t="shared" si="122"/>
        <v>2.6795478835522464</v>
      </c>
      <c r="K271" s="9">
        <f t="shared" si="100"/>
        <v>-0.34212494411566513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-0.96842460203776182</v>
      </c>
      <c r="D272" s="35">
        <f t="shared" si="122"/>
        <v>-1.9134491988815214</v>
      </c>
      <c r="E272" s="35">
        <f t="shared" si="122"/>
        <v>-6.1906285855538901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-2.7496053174467772</v>
      </c>
      <c r="I272" s="35">
        <f t="shared" si="122"/>
        <v>2.6795478835522464</v>
      </c>
      <c r="K272" s="9">
        <f t="shared" si="100"/>
        <v>-0.32227483541139024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-0.93823621295552406</v>
      </c>
      <c r="D273" s="35">
        <f t="shared" si="122"/>
        <v>-1.9134491988815214</v>
      </c>
      <c r="E273" s="35">
        <f t="shared" si="122"/>
        <v>-6.1906285855538901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-3.1946538388627945</v>
      </c>
      <c r="I273" s="35">
        <f t="shared" si="122"/>
        <v>-2.9459045320166846</v>
      </c>
      <c r="K273" s="9">
        <f t="shared" si="100"/>
        <v>-0.50905011518574739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-0.77357227250695348</v>
      </c>
      <c r="D274" s="35">
        <f t="shared" si="122"/>
        <v>-1.9134491988815214</v>
      </c>
      <c r="E274" s="35">
        <f t="shared" si="122"/>
        <v>-13.356105881511041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-0.98529514086310255</v>
      </c>
      <c r="I274" s="35">
        <f t="shared" si="122"/>
        <v>2.6795478835522464</v>
      </c>
      <c r="K274" s="9">
        <f t="shared" si="100"/>
        <v>-0.48326168729273433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8.5711063479494189</v>
      </c>
      <c r="D275" s="35">
        <f t="shared" ref="D275:I276" si="133">D235</f>
        <v>-1.9134491988815214</v>
      </c>
      <c r="E275" s="35">
        <f t="shared" si="133"/>
        <v>-18.133090745482477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-0.23261412715620156</v>
      </c>
      <c r="I275" s="35">
        <f t="shared" si="133"/>
        <v>-0.13317832423221904</v>
      </c>
      <c r="K275" s="9">
        <f t="shared" si="100"/>
        <v>-0.40572153384785575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19.30719526519621</v>
      </c>
      <c r="D276" s="35">
        <f t="shared" si="133"/>
        <v>-1.9134491988815214</v>
      </c>
      <c r="E276" s="35">
        <f t="shared" si="133"/>
        <v>-18.133090745482477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0.790010779508731</v>
      </c>
      <c r="I276" s="35">
        <f t="shared" si="133"/>
        <v>5.4922740913367125</v>
      </c>
      <c r="K276" s="45">
        <f t="shared" si="100"/>
        <v>0.13182225834387751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USA-UKR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-0.26560381270619399</v>
      </c>
      <c r="D281" s="35" cm="1">
        <f t="array" ref="D281:D312">TREND(C281:C312,B281:B312)</f>
        <v>-0.18765590653926978</v>
      </c>
      <c r="AMJ281"/>
    </row>
    <row r="282" spans="1:1024" x14ac:dyDescent="0.15">
      <c r="B282" s="35">
        <v>1993</v>
      </c>
      <c r="C282" s="35">
        <f t="shared" si="135"/>
        <v>-0.35213099753853694</v>
      </c>
      <c r="D282" s="35">
        <v>-0.19180486665134744</v>
      </c>
      <c r="AMJ282"/>
    </row>
    <row r="283" spans="1:1024" x14ac:dyDescent="0.15">
      <c r="B283" s="35">
        <v>1994</v>
      </c>
      <c r="C283" s="35">
        <f t="shared" si="135"/>
        <v>-2.5880442444952002E-2</v>
      </c>
      <c r="D283" s="35">
        <v>-0.19595382676342332</v>
      </c>
      <c r="AMJ283"/>
    </row>
    <row r="284" spans="1:1024" x14ac:dyDescent="0.15">
      <c r="B284" s="35">
        <v>1995</v>
      </c>
      <c r="C284" s="35">
        <f t="shared" si="135"/>
        <v>-7.7996331264444899E-2</v>
      </c>
      <c r="D284" s="35">
        <v>-0.20010278687550098</v>
      </c>
      <c r="AMJ284"/>
    </row>
    <row r="285" spans="1:1024" x14ac:dyDescent="0.15">
      <c r="B285" s="35">
        <v>1996</v>
      </c>
      <c r="C285" s="35">
        <f t="shared" si="135"/>
        <v>-0.20151060139820459</v>
      </c>
      <c r="D285" s="35">
        <v>-0.20425174698757864</v>
      </c>
      <c r="AMJ285"/>
    </row>
    <row r="286" spans="1:1024" x14ac:dyDescent="0.15">
      <c r="B286" s="35">
        <v>1997</v>
      </c>
      <c r="C286" s="35">
        <f t="shared" si="135"/>
        <v>2.721421606810882E-2</v>
      </c>
      <c r="D286" s="35">
        <v>-0.2084007070996563</v>
      </c>
      <c r="AMJ286"/>
    </row>
    <row r="287" spans="1:1024" x14ac:dyDescent="0.15">
      <c r="B287" s="35">
        <v>1998</v>
      </c>
      <c r="C287" s="35">
        <f t="shared" si="135"/>
        <v>-0.34033290108137421</v>
      </c>
      <c r="D287" s="35">
        <v>-0.21254966721173396</v>
      </c>
      <c r="AMJ287"/>
    </row>
    <row r="288" spans="1:1024" x14ac:dyDescent="0.15">
      <c r="B288" s="35">
        <v>1999</v>
      </c>
      <c r="C288" s="35">
        <f t="shared" si="135"/>
        <v>-0.14778232735407926</v>
      </c>
      <c r="D288" s="35">
        <v>-0.21669862732380984</v>
      </c>
      <c r="AMJ288"/>
    </row>
    <row r="289" spans="2:1024" x14ac:dyDescent="0.15">
      <c r="B289" s="35">
        <v>2000</v>
      </c>
      <c r="C289" s="35">
        <f t="shared" si="135"/>
        <v>-0.14806395293237432</v>
      </c>
      <c r="D289" s="35">
        <v>-0.2208475874358875</v>
      </c>
      <c r="AMJ289"/>
    </row>
    <row r="290" spans="2:1024" x14ac:dyDescent="0.15">
      <c r="B290" s="35">
        <v>2001</v>
      </c>
      <c r="C290" s="35">
        <f t="shared" si="135"/>
        <v>-0.34921617370172553</v>
      </c>
      <c r="D290" s="35">
        <v>-0.22499654754796516</v>
      </c>
      <c r="AMJ290"/>
    </row>
    <row r="291" spans="2:1024" x14ac:dyDescent="0.15">
      <c r="B291" s="35">
        <v>2002</v>
      </c>
      <c r="C291" s="35">
        <f t="shared" si="135"/>
        <v>-0.37908033308341249</v>
      </c>
      <c r="D291" s="35">
        <v>-0.22914550766004282</v>
      </c>
      <c r="AMJ291"/>
    </row>
    <row r="292" spans="2:1024" x14ac:dyDescent="0.15">
      <c r="B292" s="35">
        <v>2003</v>
      </c>
      <c r="C292" s="35">
        <f t="shared" si="135"/>
        <v>-0.27757321846252792</v>
      </c>
      <c r="D292" s="35">
        <v>-0.23329446777212048</v>
      </c>
      <c r="AMJ292"/>
    </row>
    <row r="293" spans="2:1024" x14ac:dyDescent="0.15">
      <c r="B293" s="35">
        <v>2004</v>
      </c>
      <c r="C293" s="35">
        <f t="shared" si="135"/>
        <v>-0.38584446178643494</v>
      </c>
      <c r="D293" s="35">
        <v>-0.23744342788419814</v>
      </c>
      <c r="AMJ293"/>
    </row>
    <row r="294" spans="2:1024" x14ac:dyDescent="0.15">
      <c r="B294" s="35">
        <v>2005</v>
      </c>
      <c r="C294" s="35">
        <f t="shared" si="135"/>
        <v>-0.20136328439566029</v>
      </c>
      <c r="D294" s="35">
        <v>-0.24159238799627403</v>
      </c>
      <c r="AMJ294"/>
    </row>
    <row r="295" spans="2:1024" x14ac:dyDescent="0.15">
      <c r="B295" s="35">
        <v>2006</v>
      </c>
      <c r="C295" s="35">
        <f t="shared" si="135"/>
        <v>-0.34967792808280107</v>
      </c>
      <c r="D295" s="35">
        <v>-0.24574134810835169</v>
      </c>
      <c r="AMJ295"/>
    </row>
    <row r="296" spans="2:1024" x14ac:dyDescent="0.15">
      <c r="B296" s="35">
        <v>2007</v>
      </c>
      <c r="C296" s="35">
        <f t="shared" si="135"/>
        <v>-0.34376507479799706</v>
      </c>
      <c r="D296" s="35">
        <v>-0.24989030822042935</v>
      </c>
      <c r="AMJ296"/>
    </row>
    <row r="297" spans="2:1024" x14ac:dyDescent="0.15">
      <c r="B297" s="35">
        <v>2008</v>
      </c>
      <c r="C297" s="35">
        <f t="shared" si="135"/>
        <v>-0.16340513079830626</v>
      </c>
      <c r="D297" s="35">
        <v>-0.25403926833250701</v>
      </c>
      <c r="AMJ297"/>
    </row>
    <row r="298" spans="2:1024" x14ac:dyDescent="0.15">
      <c r="B298" s="35">
        <v>2009</v>
      </c>
      <c r="C298" s="35">
        <f t="shared" si="135"/>
        <v>-0.1845139404928624</v>
      </c>
      <c r="D298" s="35">
        <v>-0.25818822844458467</v>
      </c>
      <c r="AMJ298"/>
    </row>
    <row r="299" spans="2:1024" x14ac:dyDescent="0.15">
      <c r="B299" s="35">
        <v>2010</v>
      </c>
      <c r="C299" s="35">
        <f t="shared" si="135"/>
        <v>-0.12490957784397522</v>
      </c>
      <c r="D299" s="35">
        <v>-0.26233718855666055</v>
      </c>
      <c r="AMJ299"/>
    </row>
    <row r="300" spans="2:1024" x14ac:dyDescent="0.15">
      <c r="B300" s="35">
        <v>2011</v>
      </c>
      <c r="C300" s="35">
        <f t="shared" si="135"/>
        <v>-0.19588320307057774</v>
      </c>
      <c r="D300" s="35">
        <v>-0.26648614866873821</v>
      </c>
      <c r="AMJ300"/>
    </row>
    <row r="301" spans="2:1024" x14ac:dyDescent="0.15">
      <c r="B301" s="35">
        <v>2012</v>
      </c>
      <c r="C301" s="35">
        <f t="shared" si="135"/>
        <v>-0.12496127578027105</v>
      </c>
      <c r="D301" s="35">
        <v>-0.27063510878081587</v>
      </c>
      <c r="AMJ301"/>
    </row>
    <row r="302" spans="2:1024" x14ac:dyDescent="0.15">
      <c r="B302" s="35">
        <v>2013</v>
      </c>
      <c r="C302" s="35">
        <f t="shared" si="135"/>
        <v>-0.11604715829264221</v>
      </c>
      <c r="D302" s="35">
        <v>-0.27478406889289353</v>
      </c>
      <c r="AMJ302"/>
    </row>
    <row r="303" spans="2:1024" x14ac:dyDescent="0.15">
      <c r="B303" s="35">
        <v>2014</v>
      </c>
      <c r="C303" s="35">
        <f t="shared" si="135"/>
        <v>-0.39995024718125483</v>
      </c>
      <c r="D303" s="35">
        <v>-0.27893302900497119</v>
      </c>
      <c r="AMJ303"/>
    </row>
    <row r="304" spans="2:1024" x14ac:dyDescent="0.15">
      <c r="B304" s="35">
        <v>2015</v>
      </c>
      <c r="C304" s="35">
        <f t="shared" si="135"/>
        <v>-0.39060929941391709</v>
      </c>
      <c r="D304" s="35">
        <v>-0.28308198911704707</v>
      </c>
      <c r="AMJ304"/>
    </row>
    <row r="305" spans="2:1024" x14ac:dyDescent="0.15">
      <c r="B305" s="35">
        <v>2016</v>
      </c>
      <c r="C305" s="35">
        <f t="shared" si="135"/>
        <v>-0.28751451202150019</v>
      </c>
      <c r="D305" s="35">
        <v>-0.28723094922912473</v>
      </c>
      <c r="AMJ305"/>
    </row>
    <row r="306" spans="2:1024" x14ac:dyDescent="0.15">
      <c r="B306" s="35">
        <v>2017</v>
      </c>
      <c r="C306" s="35">
        <f t="shared" si="135"/>
        <v>-0.32586039747953954</v>
      </c>
      <c r="D306" s="35">
        <v>-0.29137990934120239</v>
      </c>
      <c r="AMJ306"/>
    </row>
    <row r="307" spans="2:1024" x14ac:dyDescent="0.15">
      <c r="B307" s="35">
        <v>2018</v>
      </c>
      <c r="C307" s="35">
        <f t="shared" si="135"/>
        <v>-0.34212494411566513</v>
      </c>
      <c r="D307" s="35">
        <v>-0.29552886945328005</v>
      </c>
      <c r="AMJ307"/>
    </row>
    <row r="308" spans="2:1024" x14ac:dyDescent="0.15">
      <c r="B308" s="35">
        <v>2019</v>
      </c>
      <c r="C308" s="35">
        <f t="shared" si="135"/>
        <v>-0.32227483541139024</v>
      </c>
      <c r="D308" s="35">
        <v>-0.29967782956535771</v>
      </c>
      <c r="AMJ308"/>
    </row>
    <row r="309" spans="2:1024" x14ac:dyDescent="0.15">
      <c r="B309" s="35">
        <v>2020</v>
      </c>
      <c r="C309" s="35">
        <f t="shared" si="135"/>
        <v>-0.50905011518574739</v>
      </c>
      <c r="D309" s="35">
        <v>-0.3038267896774336</v>
      </c>
      <c r="AMJ309"/>
    </row>
    <row r="310" spans="2:1024" x14ac:dyDescent="0.15">
      <c r="B310" s="35">
        <v>2021</v>
      </c>
      <c r="C310" s="35">
        <f t="shared" si="135"/>
        <v>-0.48326168729273433</v>
      </c>
      <c r="D310" s="35">
        <v>-0.30797574978951126</v>
      </c>
      <c r="AMJ310"/>
    </row>
    <row r="311" spans="2:1024" x14ac:dyDescent="0.15">
      <c r="B311" s="35">
        <v>2022</v>
      </c>
      <c r="C311" s="35">
        <f t="shared" si="135"/>
        <v>-0.40572153384785575</v>
      </c>
      <c r="D311" s="35">
        <v>-0.31212470990158891</v>
      </c>
      <c r="AMJ311"/>
    </row>
    <row r="312" spans="2:1024" x14ac:dyDescent="0.15">
      <c r="B312" s="35">
        <v>2023</v>
      </c>
      <c r="C312" s="35">
        <f t="shared" si="135"/>
        <v>0.13182225834387751</v>
      </c>
      <c r="D312" s="35">
        <v>-0.31627367001366657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9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4F1D0-D14B-42C5-A0A1-F2E1D9386C4C}">
  <dimension ref="A1:AMJ314"/>
  <sheetViews>
    <sheetView zoomScale="85" zoomScaleNormal="85" workbookViewId="0">
      <selection sqref="A1:N1"/>
    </sheetView>
  </sheetViews>
  <sheetFormatPr baseColWidth="10" defaultColWidth="8.83203125" defaultRowHeight="14" x14ac:dyDescent="0.15"/>
  <cols>
    <col min="1" max="1024" width="11.83203125" style="9" customWidth="1"/>
  </cols>
  <sheetData>
    <row r="1" spans="1:16" ht="51" customHeight="1" x14ac:dyDescent="0.15">
      <c r="A1" s="81" t="s">
        <v>35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6" ht="36" customHeight="1" x14ac:dyDescent="0.15">
      <c r="A2" s="82" t="s">
        <v>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6" s="13" customFormat="1" ht="13" x14ac:dyDescent="0.15">
      <c r="A3" s="11"/>
      <c r="B3" s="11">
        <v>1</v>
      </c>
      <c r="C3" s="11">
        <v>2</v>
      </c>
      <c r="D3" s="71" t="s">
        <v>94</v>
      </c>
      <c r="E3" s="71" t="s">
        <v>95</v>
      </c>
      <c r="F3" s="72" t="s">
        <v>154</v>
      </c>
      <c r="G3" s="11">
        <v>3</v>
      </c>
      <c r="H3" s="11">
        <v>4</v>
      </c>
      <c r="I3" s="11">
        <v>5</v>
      </c>
      <c r="J3" s="11">
        <v>6</v>
      </c>
      <c r="K3" s="11">
        <v>7</v>
      </c>
      <c r="L3" s="11">
        <v>8</v>
      </c>
      <c r="M3" s="12" t="s">
        <v>155</v>
      </c>
      <c r="N3" s="12" t="s">
        <v>156</v>
      </c>
    </row>
    <row r="4" spans="1:16" ht="93" customHeight="1" x14ac:dyDescent="0.15">
      <c r="A4" s="14" t="s">
        <v>96</v>
      </c>
      <c r="B4" s="14" t="s">
        <v>97</v>
      </c>
      <c r="C4" s="14" t="s">
        <v>98</v>
      </c>
      <c r="D4" s="73" t="s">
        <v>99</v>
      </c>
      <c r="E4" s="73" t="s">
        <v>100</v>
      </c>
      <c r="F4" s="74" t="s">
        <v>101</v>
      </c>
      <c r="G4" s="14" t="s">
        <v>157</v>
      </c>
      <c r="H4" s="14" t="s">
        <v>102</v>
      </c>
      <c r="I4" s="14" t="s">
        <v>103</v>
      </c>
      <c r="J4" s="14" t="s">
        <v>104</v>
      </c>
      <c r="K4" s="14" t="s">
        <v>105</v>
      </c>
      <c r="L4" s="14" t="s">
        <v>106</v>
      </c>
      <c r="M4" s="15" t="s">
        <v>107</v>
      </c>
      <c r="N4" s="15" t="s">
        <v>108</v>
      </c>
    </row>
    <row r="5" spans="1:16" ht="28" x14ac:dyDescent="0.15">
      <c r="A5" s="16" t="s">
        <v>109</v>
      </c>
      <c r="B5" s="16" t="s">
        <v>110</v>
      </c>
      <c r="C5" s="16" t="s">
        <v>111</v>
      </c>
      <c r="D5" s="73"/>
      <c r="E5" s="73"/>
      <c r="F5" s="75" t="s">
        <v>110</v>
      </c>
      <c r="G5" s="16" t="s">
        <v>111</v>
      </c>
      <c r="H5" s="16" t="s">
        <v>110</v>
      </c>
      <c r="I5" s="16" t="s">
        <v>110</v>
      </c>
      <c r="J5" s="16" t="s">
        <v>111</v>
      </c>
      <c r="K5" s="16" t="s">
        <v>111</v>
      </c>
      <c r="L5" s="16" t="s">
        <v>111</v>
      </c>
      <c r="M5" s="15" t="s">
        <v>111</v>
      </c>
      <c r="N5" s="15" t="s">
        <v>111</v>
      </c>
    </row>
    <row r="6" spans="1:16" ht="42" x14ac:dyDescent="0.15">
      <c r="A6" s="17" t="s">
        <v>112</v>
      </c>
      <c r="B6" s="18">
        <v>4.91</v>
      </c>
      <c r="C6" s="18">
        <v>3.55</v>
      </c>
      <c r="D6" s="76"/>
      <c r="E6" s="76"/>
      <c r="F6" s="79">
        <v>3.48</v>
      </c>
      <c r="G6" s="18">
        <v>4.0599999999999996</v>
      </c>
      <c r="H6" s="18">
        <v>4.3600000000000003</v>
      </c>
      <c r="I6" s="18">
        <v>4.43</v>
      </c>
      <c r="J6" s="18">
        <v>3.88</v>
      </c>
      <c r="K6" s="18">
        <v>3.03</v>
      </c>
      <c r="L6" s="18">
        <v>4.12</v>
      </c>
      <c r="M6" s="19"/>
      <c r="N6" s="19"/>
    </row>
    <row r="7" spans="1:16" x14ac:dyDescent="0.15">
      <c r="A7" s="20">
        <v>1992</v>
      </c>
      <c r="B7" s="20">
        <v>0</v>
      </c>
      <c r="C7" s="20">
        <f>D7+E7-F7</f>
        <v>0</v>
      </c>
      <c r="D7" s="77"/>
      <c r="E7" s="77"/>
      <c r="F7" s="78">
        <v>0</v>
      </c>
      <c r="G7" s="20">
        <v>0</v>
      </c>
      <c r="H7" s="20">
        <v>2</v>
      </c>
      <c r="I7" s="20">
        <v>0</v>
      </c>
      <c r="J7" s="20">
        <v>0</v>
      </c>
      <c r="K7" s="21">
        <v>0.24647887299999999</v>
      </c>
      <c r="L7" s="20">
        <f t="shared" ref="L7:L38" si="0">M7+N7</f>
        <v>0</v>
      </c>
      <c r="M7" s="22"/>
      <c r="N7" s="22"/>
      <c r="P7"/>
    </row>
    <row r="8" spans="1:16" x14ac:dyDescent="0.15">
      <c r="A8" s="20">
        <v>1993</v>
      </c>
      <c r="B8" s="20">
        <v>0</v>
      </c>
      <c r="C8" s="20">
        <f t="shared" ref="C8:C39" si="1">D8+E8-F8</f>
        <v>0</v>
      </c>
      <c r="D8" s="77"/>
      <c r="E8" s="77"/>
      <c r="F8" s="78">
        <v>0</v>
      </c>
      <c r="G8" s="20">
        <v>0</v>
      </c>
      <c r="H8" s="20">
        <v>3</v>
      </c>
      <c r="I8" s="20">
        <v>0</v>
      </c>
      <c r="J8" s="20">
        <v>0</v>
      </c>
      <c r="K8" s="21">
        <v>0.24193548400000001</v>
      </c>
      <c r="L8" s="20">
        <f t="shared" si="0"/>
        <v>1</v>
      </c>
      <c r="M8" s="22"/>
      <c r="N8" s="22">
        <v>1</v>
      </c>
      <c r="P8"/>
    </row>
    <row r="9" spans="1:16" x14ac:dyDescent="0.15">
      <c r="A9" s="20">
        <v>1994</v>
      </c>
      <c r="B9" s="20">
        <v>0</v>
      </c>
      <c r="C9" s="20">
        <f t="shared" si="1"/>
        <v>35</v>
      </c>
      <c r="D9" s="77">
        <v>35</v>
      </c>
      <c r="E9" s="77"/>
      <c r="F9" s="78">
        <v>0</v>
      </c>
      <c r="G9" s="20">
        <v>0</v>
      </c>
      <c r="H9" s="20">
        <v>3</v>
      </c>
      <c r="I9" s="20">
        <v>0</v>
      </c>
      <c r="J9" s="20">
        <v>0</v>
      </c>
      <c r="K9" s="21">
        <v>0.31818181800000001</v>
      </c>
      <c r="L9" s="20">
        <f t="shared" si="0"/>
        <v>0</v>
      </c>
      <c r="M9" s="22"/>
      <c r="N9" s="22"/>
      <c r="P9"/>
    </row>
    <row r="10" spans="1:16" x14ac:dyDescent="0.15">
      <c r="A10" s="20">
        <v>1995</v>
      </c>
      <c r="B10" s="20">
        <v>0</v>
      </c>
      <c r="C10" s="20">
        <f t="shared" si="1"/>
        <v>2</v>
      </c>
      <c r="D10" s="77">
        <v>2</v>
      </c>
      <c r="E10" s="77"/>
      <c r="F10" s="78">
        <v>0</v>
      </c>
      <c r="G10" s="20">
        <v>0</v>
      </c>
      <c r="H10" s="20">
        <v>2</v>
      </c>
      <c r="I10" s="20">
        <v>0</v>
      </c>
      <c r="J10" s="20">
        <v>0</v>
      </c>
      <c r="K10" s="21">
        <v>0.24675324700000001</v>
      </c>
      <c r="L10" s="20">
        <f t="shared" si="0"/>
        <v>1</v>
      </c>
      <c r="M10" s="22"/>
      <c r="N10" s="22">
        <v>1</v>
      </c>
      <c r="P10"/>
    </row>
    <row r="11" spans="1:16" x14ac:dyDescent="0.15">
      <c r="A11" s="20">
        <v>1996</v>
      </c>
      <c r="B11" s="20">
        <v>0</v>
      </c>
      <c r="C11" s="20">
        <f t="shared" si="1"/>
        <v>2</v>
      </c>
      <c r="D11" s="77">
        <v>2</v>
      </c>
      <c r="E11" s="77"/>
      <c r="F11" s="78">
        <v>0</v>
      </c>
      <c r="G11" s="20">
        <v>0</v>
      </c>
      <c r="H11" s="20">
        <v>2</v>
      </c>
      <c r="I11" s="20">
        <v>0</v>
      </c>
      <c r="J11" s="20">
        <v>0</v>
      </c>
      <c r="K11" s="21">
        <v>0.32894736800000002</v>
      </c>
      <c r="L11" s="20">
        <f t="shared" si="0"/>
        <v>0</v>
      </c>
      <c r="M11" s="22"/>
      <c r="N11" s="22"/>
      <c r="P11"/>
    </row>
    <row r="12" spans="1:16" x14ac:dyDescent="0.15">
      <c r="A12" s="20">
        <v>1997</v>
      </c>
      <c r="B12" s="20">
        <v>0</v>
      </c>
      <c r="C12" s="20">
        <f t="shared" si="1"/>
        <v>0</v>
      </c>
      <c r="D12" s="77"/>
      <c r="E12" s="77"/>
      <c r="F12" s="78">
        <v>0</v>
      </c>
      <c r="G12" s="20">
        <v>0</v>
      </c>
      <c r="H12" s="20">
        <v>2</v>
      </c>
      <c r="I12" s="20">
        <v>0</v>
      </c>
      <c r="J12" s="20">
        <v>0</v>
      </c>
      <c r="K12" s="21">
        <v>0.280821918</v>
      </c>
      <c r="L12" s="20">
        <f t="shared" si="0"/>
        <v>1</v>
      </c>
      <c r="M12" s="22"/>
      <c r="N12" s="22">
        <v>1</v>
      </c>
      <c r="P12"/>
    </row>
    <row r="13" spans="1:16" x14ac:dyDescent="0.15">
      <c r="A13" s="20">
        <v>1998</v>
      </c>
      <c r="B13" s="20">
        <v>0</v>
      </c>
      <c r="C13" s="20">
        <f t="shared" si="1"/>
        <v>0</v>
      </c>
      <c r="D13" s="77"/>
      <c r="E13" s="77"/>
      <c r="F13" s="78">
        <v>0</v>
      </c>
      <c r="G13" s="20">
        <v>0</v>
      </c>
      <c r="H13" s="20">
        <v>2</v>
      </c>
      <c r="I13" s="20">
        <v>0</v>
      </c>
      <c r="J13" s="20">
        <v>0</v>
      </c>
      <c r="K13" s="21">
        <v>0.29838709699999999</v>
      </c>
      <c r="L13" s="20">
        <f t="shared" si="0"/>
        <v>1</v>
      </c>
      <c r="M13" s="22">
        <v>1</v>
      </c>
      <c r="N13" s="22"/>
      <c r="P13"/>
    </row>
    <row r="14" spans="1:16" x14ac:dyDescent="0.15">
      <c r="A14" s="20">
        <v>1999</v>
      </c>
      <c r="B14" s="20">
        <v>0</v>
      </c>
      <c r="C14" s="20">
        <f t="shared" si="1"/>
        <v>0</v>
      </c>
      <c r="D14" s="77"/>
      <c r="E14" s="77"/>
      <c r="F14" s="78">
        <v>0</v>
      </c>
      <c r="G14" s="20">
        <v>0</v>
      </c>
      <c r="H14" s="20">
        <v>2</v>
      </c>
      <c r="I14" s="20">
        <v>0</v>
      </c>
      <c r="J14" s="20">
        <v>0</v>
      </c>
      <c r="K14" s="21">
        <v>0.28571428599999998</v>
      </c>
      <c r="L14" s="20">
        <f t="shared" si="0"/>
        <v>0</v>
      </c>
      <c r="M14" s="22"/>
      <c r="N14" s="22"/>
      <c r="P14"/>
    </row>
    <row r="15" spans="1:16" x14ac:dyDescent="0.15">
      <c r="A15" s="20">
        <v>2000</v>
      </c>
      <c r="B15" s="20">
        <v>0</v>
      </c>
      <c r="C15" s="20">
        <f t="shared" si="1"/>
        <v>0</v>
      </c>
      <c r="D15" s="77"/>
      <c r="E15" s="77"/>
      <c r="F15" s="78">
        <v>0</v>
      </c>
      <c r="G15" s="20">
        <v>0</v>
      </c>
      <c r="H15" s="20">
        <v>2</v>
      </c>
      <c r="I15" s="20">
        <v>0</v>
      </c>
      <c r="J15" s="20">
        <v>0</v>
      </c>
      <c r="K15" s="21">
        <v>0.30147058799999998</v>
      </c>
      <c r="L15" s="20">
        <f t="shared" si="0"/>
        <v>1</v>
      </c>
      <c r="M15" s="22"/>
      <c r="N15" s="22">
        <v>1</v>
      </c>
      <c r="P15"/>
    </row>
    <row r="16" spans="1:16" x14ac:dyDescent="0.15">
      <c r="A16" s="20">
        <v>2001</v>
      </c>
      <c r="B16" s="20">
        <v>0</v>
      </c>
      <c r="C16" s="20">
        <f t="shared" si="1"/>
        <v>0</v>
      </c>
      <c r="D16" s="77"/>
      <c r="E16" s="77"/>
      <c r="F16" s="78">
        <v>0</v>
      </c>
      <c r="G16" s="20">
        <v>0</v>
      </c>
      <c r="H16" s="20">
        <v>2</v>
      </c>
      <c r="I16" s="20">
        <v>0</v>
      </c>
      <c r="J16" s="20">
        <v>0</v>
      </c>
      <c r="K16" s="21">
        <v>0.242647059</v>
      </c>
      <c r="L16" s="20">
        <f t="shared" si="0"/>
        <v>1</v>
      </c>
      <c r="M16" s="22">
        <v>1</v>
      </c>
      <c r="N16" s="22"/>
      <c r="P16"/>
    </row>
    <row r="17" spans="1:16" x14ac:dyDescent="0.15">
      <c r="A17" s="20">
        <v>2002</v>
      </c>
      <c r="B17" s="20">
        <v>0</v>
      </c>
      <c r="C17" s="20">
        <f t="shared" si="1"/>
        <v>0</v>
      </c>
      <c r="D17" s="77"/>
      <c r="E17" s="77"/>
      <c r="F17" s="78">
        <v>0</v>
      </c>
      <c r="G17" s="20">
        <v>0</v>
      </c>
      <c r="H17" s="20">
        <v>2</v>
      </c>
      <c r="I17" s="20">
        <v>0</v>
      </c>
      <c r="J17" s="20">
        <v>0</v>
      </c>
      <c r="K17" s="21">
        <v>0.21333333300000001</v>
      </c>
      <c r="L17" s="20">
        <f t="shared" si="0"/>
        <v>3</v>
      </c>
      <c r="M17" s="22">
        <v>1</v>
      </c>
      <c r="N17" s="22">
        <v>2</v>
      </c>
      <c r="P17"/>
    </row>
    <row r="18" spans="1:16" x14ac:dyDescent="0.15">
      <c r="A18" s="20">
        <v>2003</v>
      </c>
      <c r="B18" s="20">
        <v>0</v>
      </c>
      <c r="C18" s="20">
        <f t="shared" si="1"/>
        <v>0</v>
      </c>
      <c r="D18" s="77"/>
      <c r="E18" s="77"/>
      <c r="F18" s="78">
        <v>0</v>
      </c>
      <c r="G18" s="20">
        <v>0</v>
      </c>
      <c r="H18" s="20">
        <v>2</v>
      </c>
      <c r="I18" s="20">
        <v>0</v>
      </c>
      <c r="J18" s="20">
        <v>0</v>
      </c>
      <c r="K18" s="21">
        <v>0.19078947399999999</v>
      </c>
      <c r="L18" s="20">
        <f t="shared" si="0"/>
        <v>0</v>
      </c>
      <c r="M18" s="22"/>
      <c r="N18" s="22"/>
      <c r="P18"/>
    </row>
    <row r="19" spans="1:16" x14ac:dyDescent="0.15">
      <c r="A19" s="20">
        <v>2004</v>
      </c>
      <c r="B19" s="20">
        <v>0</v>
      </c>
      <c r="C19" s="20">
        <f t="shared" si="1"/>
        <v>0</v>
      </c>
      <c r="D19" s="77"/>
      <c r="E19" s="77"/>
      <c r="F19" s="78">
        <v>0</v>
      </c>
      <c r="G19" s="20">
        <v>0</v>
      </c>
      <c r="H19" s="20">
        <v>2</v>
      </c>
      <c r="I19" s="20">
        <v>0</v>
      </c>
      <c r="J19" s="20">
        <v>0</v>
      </c>
      <c r="K19" s="21">
        <v>0.16666666699999999</v>
      </c>
      <c r="L19" s="20">
        <f t="shared" si="0"/>
        <v>0</v>
      </c>
      <c r="M19" s="22"/>
      <c r="N19" s="22"/>
      <c r="P19"/>
    </row>
    <row r="20" spans="1:16" x14ac:dyDescent="0.15">
      <c r="A20" s="20">
        <v>2005</v>
      </c>
      <c r="B20" s="20">
        <v>0</v>
      </c>
      <c r="C20" s="20">
        <f t="shared" si="1"/>
        <v>0</v>
      </c>
      <c r="D20" s="77"/>
      <c r="E20" s="77"/>
      <c r="F20" s="78">
        <v>0</v>
      </c>
      <c r="G20" s="20">
        <v>0</v>
      </c>
      <c r="H20" s="20">
        <v>2</v>
      </c>
      <c r="I20" s="20">
        <v>0</v>
      </c>
      <c r="J20" s="20">
        <v>0</v>
      </c>
      <c r="K20" s="21">
        <v>0.143835616</v>
      </c>
      <c r="L20" s="20">
        <f t="shared" si="0"/>
        <v>2</v>
      </c>
      <c r="M20" s="22">
        <v>1</v>
      </c>
      <c r="N20" s="22">
        <v>1</v>
      </c>
      <c r="P20"/>
    </row>
    <row r="21" spans="1:16" x14ac:dyDescent="0.15">
      <c r="A21" s="20">
        <v>2006</v>
      </c>
      <c r="B21" s="20">
        <v>0</v>
      </c>
      <c r="C21" s="20">
        <f t="shared" si="1"/>
        <v>0</v>
      </c>
      <c r="D21" s="77"/>
      <c r="E21" s="77"/>
      <c r="F21" s="78">
        <v>0</v>
      </c>
      <c r="G21" s="20">
        <v>0</v>
      </c>
      <c r="H21" s="20">
        <v>2</v>
      </c>
      <c r="I21" s="20">
        <v>0</v>
      </c>
      <c r="J21" s="20">
        <v>0</v>
      </c>
      <c r="K21" s="21">
        <v>0.196969697</v>
      </c>
      <c r="L21" s="20">
        <f t="shared" si="0"/>
        <v>1</v>
      </c>
      <c r="M21" s="22"/>
      <c r="N21" s="22">
        <v>1</v>
      </c>
      <c r="P21"/>
    </row>
    <row r="22" spans="1:16" x14ac:dyDescent="0.15">
      <c r="A22" s="20">
        <v>2007</v>
      </c>
      <c r="B22" s="20">
        <v>0</v>
      </c>
      <c r="C22" s="20">
        <f t="shared" si="1"/>
        <v>0</v>
      </c>
      <c r="D22" s="77"/>
      <c r="E22" s="77"/>
      <c r="F22" s="78">
        <v>0</v>
      </c>
      <c r="G22" s="20">
        <v>0</v>
      </c>
      <c r="H22" s="20">
        <v>2</v>
      </c>
      <c r="I22" s="20">
        <v>0</v>
      </c>
      <c r="J22" s="20">
        <v>0</v>
      </c>
      <c r="K22" s="21">
        <v>0.14743589700000001</v>
      </c>
      <c r="L22" s="20">
        <f t="shared" si="0"/>
        <v>0</v>
      </c>
      <c r="M22" s="22"/>
      <c r="N22" s="22"/>
      <c r="P22"/>
    </row>
    <row r="23" spans="1:16" x14ac:dyDescent="0.15">
      <c r="A23" s="20">
        <v>2008</v>
      </c>
      <c r="B23" s="20">
        <v>0</v>
      </c>
      <c r="C23" s="20">
        <f t="shared" si="1"/>
        <v>0</v>
      </c>
      <c r="D23" s="77"/>
      <c r="E23" s="77"/>
      <c r="F23" s="78">
        <v>0</v>
      </c>
      <c r="G23" s="20">
        <v>0</v>
      </c>
      <c r="H23" s="20">
        <v>2</v>
      </c>
      <c r="I23" s="20">
        <v>0</v>
      </c>
      <c r="J23" s="20">
        <v>0</v>
      </c>
      <c r="K23" s="21">
        <v>0.18</v>
      </c>
      <c r="L23" s="20">
        <f t="shared" si="0"/>
        <v>2</v>
      </c>
      <c r="M23" s="22">
        <v>1</v>
      </c>
      <c r="N23" s="22">
        <v>1</v>
      </c>
      <c r="P23"/>
    </row>
    <row r="24" spans="1:16" x14ac:dyDescent="0.15">
      <c r="A24" s="20">
        <v>2009</v>
      </c>
      <c r="B24" s="20">
        <v>0</v>
      </c>
      <c r="C24" s="20">
        <f t="shared" si="1"/>
        <v>0</v>
      </c>
      <c r="D24" s="77"/>
      <c r="E24" s="77"/>
      <c r="F24" s="78">
        <v>0</v>
      </c>
      <c r="G24" s="20">
        <v>0</v>
      </c>
      <c r="H24" s="20">
        <v>2</v>
      </c>
      <c r="I24" s="20">
        <v>0</v>
      </c>
      <c r="J24" s="20">
        <v>0</v>
      </c>
      <c r="K24" s="21">
        <v>0.21323529399999999</v>
      </c>
      <c r="L24" s="20">
        <f t="shared" si="0"/>
        <v>2</v>
      </c>
      <c r="M24" s="22">
        <v>1</v>
      </c>
      <c r="N24" s="22">
        <v>1</v>
      </c>
      <c r="P24"/>
    </row>
    <row r="25" spans="1:16" x14ac:dyDescent="0.15">
      <c r="A25" s="20">
        <v>2010</v>
      </c>
      <c r="B25" s="20">
        <v>0</v>
      </c>
      <c r="C25" s="20">
        <f t="shared" si="1"/>
        <v>0</v>
      </c>
      <c r="D25" s="77"/>
      <c r="E25" s="77"/>
      <c r="F25" s="78">
        <v>0</v>
      </c>
      <c r="G25" s="20">
        <v>0</v>
      </c>
      <c r="H25" s="20">
        <v>2</v>
      </c>
      <c r="I25" s="20">
        <v>0</v>
      </c>
      <c r="J25" s="20">
        <v>0</v>
      </c>
      <c r="K25" s="21">
        <v>0.23239436599999999</v>
      </c>
      <c r="L25" s="20">
        <f t="shared" si="0"/>
        <v>1</v>
      </c>
      <c r="M25" s="22"/>
      <c r="N25" s="22">
        <v>1</v>
      </c>
      <c r="P25"/>
    </row>
    <row r="26" spans="1:16" x14ac:dyDescent="0.15">
      <c r="A26" s="20">
        <v>2011</v>
      </c>
      <c r="B26" s="20">
        <v>0</v>
      </c>
      <c r="C26" s="20">
        <f t="shared" si="1"/>
        <v>0</v>
      </c>
      <c r="D26" s="77"/>
      <c r="E26" s="77"/>
      <c r="F26" s="78">
        <v>0</v>
      </c>
      <c r="G26" s="20">
        <v>0</v>
      </c>
      <c r="H26" s="20">
        <v>2</v>
      </c>
      <c r="I26" s="20">
        <v>0</v>
      </c>
      <c r="J26" s="20">
        <v>0</v>
      </c>
      <c r="K26" s="21">
        <v>0.27205882399999998</v>
      </c>
      <c r="L26" s="20">
        <f t="shared" si="0"/>
        <v>2</v>
      </c>
      <c r="M26" s="22"/>
      <c r="N26" s="22">
        <v>2</v>
      </c>
      <c r="P26"/>
    </row>
    <row r="27" spans="1:16" x14ac:dyDescent="0.15">
      <c r="A27" s="20">
        <v>2012</v>
      </c>
      <c r="B27" s="20">
        <v>0</v>
      </c>
      <c r="C27" s="20">
        <f t="shared" si="1"/>
        <v>0</v>
      </c>
      <c r="D27" s="77"/>
      <c r="E27" s="77"/>
      <c r="F27" s="78">
        <v>0</v>
      </c>
      <c r="G27" s="20">
        <v>0</v>
      </c>
      <c r="H27" s="20">
        <v>2</v>
      </c>
      <c r="I27" s="20">
        <v>0</v>
      </c>
      <c r="J27" s="20">
        <v>0</v>
      </c>
      <c r="K27" s="21">
        <v>0.24305555600000001</v>
      </c>
      <c r="L27" s="20">
        <f t="shared" si="0"/>
        <v>0</v>
      </c>
      <c r="M27" s="22"/>
      <c r="N27" s="22"/>
      <c r="P27"/>
    </row>
    <row r="28" spans="1:16" x14ac:dyDescent="0.15">
      <c r="A28" s="20">
        <v>2013</v>
      </c>
      <c r="B28" s="20">
        <v>0</v>
      </c>
      <c r="C28" s="20">
        <f t="shared" si="1"/>
        <v>0</v>
      </c>
      <c r="D28" s="77"/>
      <c r="E28" s="77"/>
      <c r="F28" s="78">
        <v>0</v>
      </c>
      <c r="G28" s="20">
        <v>0</v>
      </c>
      <c r="H28" s="20">
        <v>2</v>
      </c>
      <c r="I28" s="20">
        <v>0</v>
      </c>
      <c r="J28" s="20">
        <v>0</v>
      </c>
      <c r="K28" s="21">
        <v>0.234375</v>
      </c>
      <c r="L28" s="20">
        <f t="shared" si="0"/>
        <v>1</v>
      </c>
      <c r="M28" s="22"/>
      <c r="N28" s="22">
        <v>1</v>
      </c>
      <c r="P28"/>
    </row>
    <row r="29" spans="1:16" x14ac:dyDescent="0.15">
      <c r="A29" s="20">
        <v>2014</v>
      </c>
      <c r="B29" s="20">
        <v>0</v>
      </c>
      <c r="C29" s="20">
        <f t="shared" si="1"/>
        <v>0</v>
      </c>
      <c r="D29" s="77"/>
      <c r="E29" s="77"/>
      <c r="F29" s="78">
        <v>0</v>
      </c>
      <c r="G29" s="20">
        <v>0</v>
      </c>
      <c r="H29" s="20">
        <v>2</v>
      </c>
      <c r="I29" s="20">
        <v>0</v>
      </c>
      <c r="J29" s="20">
        <v>0</v>
      </c>
      <c r="K29" s="21">
        <v>0.26623376599999998</v>
      </c>
      <c r="L29" s="20">
        <f t="shared" si="0"/>
        <v>1</v>
      </c>
      <c r="M29" s="22">
        <v>1</v>
      </c>
      <c r="N29" s="22"/>
      <c r="P29"/>
    </row>
    <row r="30" spans="1:16" x14ac:dyDescent="0.15">
      <c r="A30" s="20">
        <v>2015</v>
      </c>
      <c r="B30" s="20">
        <v>0</v>
      </c>
      <c r="C30" s="20">
        <f t="shared" si="1"/>
        <v>0</v>
      </c>
      <c r="D30" s="77"/>
      <c r="E30" s="77"/>
      <c r="F30" s="78">
        <v>0</v>
      </c>
      <c r="G30" s="20">
        <v>0</v>
      </c>
      <c r="H30" s="20">
        <v>2</v>
      </c>
      <c r="I30" s="20">
        <v>0</v>
      </c>
      <c r="J30" s="20">
        <v>0</v>
      </c>
      <c r="K30" s="21">
        <v>0.27922077899999997</v>
      </c>
      <c r="L30" s="20">
        <f t="shared" si="0"/>
        <v>1</v>
      </c>
      <c r="M30" s="22"/>
      <c r="N30" s="22">
        <v>1</v>
      </c>
      <c r="P30"/>
    </row>
    <row r="31" spans="1:16" x14ac:dyDescent="0.15">
      <c r="A31" s="20">
        <v>2016</v>
      </c>
      <c r="B31" s="20">
        <v>0</v>
      </c>
      <c r="C31" s="20">
        <f t="shared" si="1"/>
        <v>0</v>
      </c>
      <c r="D31" s="77"/>
      <c r="E31" s="77"/>
      <c r="F31" s="78">
        <v>0</v>
      </c>
      <c r="G31" s="20">
        <v>0</v>
      </c>
      <c r="H31" s="20">
        <v>2</v>
      </c>
      <c r="I31" s="20">
        <v>0</v>
      </c>
      <c r="J31" s="20">
        <v>0</v>
      </c>
      <c r="K31" s="21">
        <v>0.28749999999999998</v>
      </c>
      <c r="L31" s="20">
        <f t="shared" si="0"/>
        <v>2</v>
      </c>
      <c r="M31" s="22">
        <v>1</v>
      </c>
      <c r="N31" s="22">
        <v>1</v>
      </c>
    </row>
    <row r="32" spans="1:16" x14ac:dyDescent="0.15">
      <c r="A32" s="20">
        <v>2017</v>
      </c>
      <c r="B32" s="20">
        <v>0</v>
      </c>
      <c r="C32" s="20">
        <f t="shared" si="1"/>
        <v>0</v>
      </c>
      <c r="D32" s="77"/>
      <c r="E32" s="77"/>
      <c r="F32" s="78">
        <v>0</v>
      </c>
      <c r="G32" s="20">
        <v>0</v>
      </c>
      <c r="H32" s="20">
        <v>4</v>
      </c>
      <c r="I32" s="20">
        <v>0</v>
      </c>
      <c r="J32" s="20">
        <v>0</v>
      </c>
      <c r="K32" s="21">
        <v>0.223404255</v>
      </c>
      <c r="L32" s="20">
        <f t="shared" si="0"/>
        <v>2</v>
      </c>
      <c r="M32" s="22">
        <v>1</v>
      </c>
      <c r="N32" s="22">
        <v>1</v>
      </c>
    </row>
    <row r="33" spans="1:1024" x14ac:dyDescent="0.15">
      <c r="A33" s="20">
        <v>2018</v>
      </c>
      <c r="B33" s="20">
        <v>0</v>
      </c>
      <c r="C33" s="20">
        <f t="shared" si="1"/>
        <v>0</v>
      </c>
      <c r="D33" s="77"/>
      <c r="E33" s="77"/>
      <c r="F33" s="78">
        <v>0</v>
      </c>
      <c r="G33" s="20">
        <v>0</v>
      </c>
      <c r="H33" s="20">
        <v>5</v>
      </c>
      <c r="I33" s="20">
        <v>0</v>
      </c>
      <c r="J33" s="20">
        <v>0</v>
      </c>
      <c r="K33" s="21">
        <v>0.20673076900000001</v>
      </c>
      <c r="L33" s="20">
        <f t="shared" si="0"/>
        <v>0</v>
      </c>
      <c r="M33" s="22"/>
      <c r="N33" s="22"/>
    </row>
    <row r="34" spans="1:1024" x14ac:dyDescent="0.15">
      <c r="A34" s="20">
        <v>2019</v>
      </c>
      <c r="B34" s="20">
        <v>0</v>
      </c>
      <c r="C34" s="20">
        <f t="shared" si="1"/>
        <v>0</v>
      </c>
      <c r="D34" s="77"/>
      <c r="E34" s="77"/>
      <c r="F34" s="78">
        <v>0</v>
      </c>
      <c r="G34" s="20">
        <v>0</v>
      </c>
      <c r="H34" s="20">
        <v>6</v>
      </c>
      <c r="I34" s="20">
        <v>0</v>
      </c>
      <c r="J34" s="20">
        <v>0</v>
      </c>
      <c r="K34" s="21">
        <v>0.20408163300000001</v>
      </c>
      <c r="L34" s="20">
        <f t="shared" si="0"/>
        <v>0</v>
      </c>
      <c r="M34" s="22"/>
      <c r="N34" s="22"/>
    </row>
    <row r="35" spans="1:1024" x14ac:dyDescent="0.15">
      <c r="A35" s="20">
        <v>2020</v>
      </c>
      <c r="B35" s="20">
        <v>0</v>
      </c>
      <c r="C35" s="20">
        <f t="shared" si="1"/>
        <v>-208</v>
      </c>
      <c r="D35" s="77"/>
      <c r="E35" s="77"/>
      <c r="F35" s="78">
        <v>208</v>
      </c>
      <c r="G35" s="20">
        <v>0</v>
      </c>
      <c r="H35" s="20">
        <v>12</v>
      </c>
      <c r="I35" s="20">
        <v>0</v>
      </c>
      <c r="J35" s="20">
        <v>0</v>
      </c>
      <c r="K35" s="21">
        <v>0.18877551000000001</v>
      </c>
      <c r="L35" s="20">
        <f t="shared" si="0"/>
        <v>0</v>
      </c>
      <c r="M35" s="22"/>
      <c r="N35" s="22"/>
    </row>
    <row r="36" spans="1:1024" x14ac:dyDescent="0.15">
      <c r="A36" s="20">
        <v>2021</v>
      </c>
      <c r="B36" s="20">
        <v>0</v>
      </c>
      <c r="C36" s="20">
        <f t="shared" si="1"/>
        <v>0</v>
      </c>
      <c r="D36" s="77"/>
      <c r="E36" s="77"/>
      <c r="F36" s="78">
        <v>0</v>
      </c>
      <c r="G36" s="20">
        <v>0</v>
      </c>
      <c r="H36" s="20">
        <v>17</v>
      </c>
      <c r="I36" s="20">
        <v>0</v>
      </c>
      <c r="J36" s="20">
        <v>0</v>
      </c>
      <c r="K36" s="21">
        <v>0.258823529</v>
      </c>
      <c r="L36" s="20">
        <f t="shared" si="0"/>
        <v>0</v>
      </c>
      <c r="M36" s="22"/>
      <c r="N36" s="22"/>
    </row>
    <row r="37" spans="1:1024" x14ac:dyDescent="0.15">
      <c r="A37" s="20">
        <v>2022</v>
      </c>
      <c r="B37" s="20">
        <v>0</v>
      </c>
      <c r="C37" s="20">
        <f t="shared" si="1"/>
        <v>0</v>
      </c>
      <c r="D37" s="77"/>
      <c r="E37" s="77"/>
      <c r="F37" s="78">
        <v>0</v>
      </c>
      <c r="G37" s="20">
        <v>0</v>
      </c>
      <c r="H37" s="20">
        <v>26</v>
      </c>
      <c r="I37" s="20">
        <v>0</v>
      </c>
      <c r="J37" s="20">
        <v>0</v>
      </c>
      <c r="K37" s="21">
        <v>0.27272727299999999</v>
      </c>
      <c r="L37" s="20">
        <f t="shared" si="0"/>
        <v>0</v>
      </c>
      <c r="M37" s="22"/>
      <c r="N37" s="22"/>
    </row>
    <row r="38" spans="1:1024" x14ac:dyDescent="0.15">
      <c r="A38" s="20">
        <v>2023</v>
      </c>
      <c r="B38" s="20">
        <v>0</v>
      </c>
      <c r="C38" s="20">
        <f t="shared" si="1"/>
        <v>0</v>
      </c>
      <c r="D38" s="77"/>
      <c r="E38" s="77"/>
      <c r="F38" s="78">
        <v>0</v>
      </c>
      <c r="G38" s="20">
        <v>0</v>
      </c>
      <c r="H38" s="20">
        <v>30</v>
      </c>
      <c r="I38" s="20">
        <v>0</v>
      </c>
      <c r="J38" s="20">
        <v>0</v>
      </c>
      <c r="K38" s="21">
        <v>0.28160919499999998</v>
      </c>
      <c r="L38" s="20">
        <f t="shared" si="0"/>
        <v>1</v>
      </c>
      <c r="M38" s="22"/>
      <c r="N38" s="22">
        <v>1</v>
      </c>
    </row>
    <row r="39" spans="1:1024" x14ac:dyDescent="0.15">
      <c r="A39" s="20">
        <v>2024</v>
      </c>
      <c r="B39" s="23"/>
      <c r="C39" s="20">
        <f t="shared" si="1"/>
        <v>0</v>
      </c>
      <c r="D39" s="77"/>
      <c r="E39" s="77"/>
      <c r="F39" s="24"/>
      <c r="G39" s="20">
        <v>0</v>
      </c>
      <c r="H39" s="24"/>
      <c r="I39" s="20">
        <v>0</v>
      </c>
      <c r="J39" s="20">
        <v>0</v>
      </c>
      <c r="K39" s="23"/>
      <c r="L39" s="23"/>
      <c r="M39" s="25"/>
      <c r="N39" s="25"/>
    </row>
    <row r="40" spans="1:1024" x14ac:dyDescent="0.15">
      <c r="A40" s="20">
        <v>2025</v>
      </c>
      <c r="B40" s="23"/>
      <c r="C40" s="24"/>
      <c r="D40" s="24"/>
      <c r="E40" s="24"/>
      <c r="F40" s="24"/>
      <c r="G40" s="20">
        <v>0</v>
      </c>
      <c r="H40" s="24"/>
      <c r="I40" s="20">
        <v>0</v>
      </c>
      <c r="J40" s="20">
        <v>0</v>
      </c>
      <c r="K40" s="23"/>
      <c r="L40" s="23"/>
      <c r="M40" s="25"/>
      <c r="N40" s="25"/>
    </row>
    <row r="45" spans="1:1024" s="49" customFormat="1" ht="20" x14ac:dyDescent="0.2">
      <c r="A45" s="48" t="s">
        <v>142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</row>
    <row r="46" spans="1:1024" x14ac:dyDescent="0.15">
      <c r="A46" s="11"/>
      <c r="B46" s="11">
        <v>1</v>
      </c>
      <c r="C46" s="11">
        <v>2</v>
      </c>
      <c r="D46" s="11">
        <v>3</v>
      </c>
      <c r="E46" s="11">
        <v>4</v>
      </c>
      <c r="F46" s="11">
        <v>5</v>
      </c>
      <c r="G46" s="11">
        <v>6</v>
      </c>
      <c r="H46" s="11">
        <v>7</v>
      </c>
      <c r="I46" s="11">
        <v>8</v>
      </c>
      <c r="AMJ46"/>
    </row>
    <row r="47" spans="1:1024" ht="42" x14ac:dyDescent="0.15">
      <c r="A47" s="52" t="s">
        <v>96</v>
      </c>
      <c r="B47" s="52" t="s">
        <v>97</v>
      </c>
      <c r="C47" s="52" t="s">
        <v>98</v>
      </c>
      <c r="D47" s="52" t="s">
        <v>157</v>
      </c>
      <c r="E47" s="52" t="s">
        <v>102</v>
      </c>
      <c r="F47" s="52" t="s">
        <v>103</v>
      </c>
      <c r="G47" s="52" t="s">
        <v>104</v>
      </c>
      <c r="H47" s="52" t="s">
        <v>105</v>
      </c>
      <c r="I47" s="52" t="s">
        <v>106</v>
      </c>
      <c r="AMJ47"/>
    </row>
    <row r="48" spans="1:1024" ht="28" x14ac:dyDescent="0.15">
      <c r="A48" s="16" t="s">
        <v>109</v>
      </c>
      <c r="B48" s="16" t="s">
        <v>110</v>
      </c>
      <c r="C48" s="16" t="s">
        <v>111</v>
      </c>
      <c r="D48" s="16" t="s">
        <v>111</v>
      </c>
      <c r="E48" s="16" t="s">
        <v>110</v>
      </c>
      <c r="F48" s="16" t="s">
        <v>110</v>
      </c>
      <c r="G48" s="16" t="s">
        <v>111</v>
      </c>
      <c r="H48" s="16" t="s">
        <v>111</v>
      </c>
      <c r="I48" s="16" t="s">
        <v>111</v>
      </c>
      <c r="AMJ48"/>
    </row>
    <row r="49" spans="1:1024" ht="42" x14ac:dyDescent="0.15">
      <c r="A49" s="17" t="s">
        <v>112</v>
      </c>
      <c r="B49" s="18">
        <v>4.91</v>
      </c>
      <c r="C49" s="18">
        <v>3.55</v>
      </c>
      <c r="D49" s="18">
        <v>4.0599999999999996</v>
      </c>
      <c r="E49" s="18">
        <v>4.3600000000000003</v>
      </c>
      <c r="F49" s="18">
        <v>4.43</v>
      </c>
      <c r="G49" s="18">
        <v>3.88</v>
      </c>
      <c r="H49" s="18">
        <v>3.03</v>
      </c>
      <c r="I49" s="18">
        <v>4.12</v>
      </c>
      <c r="AMJ49"/>
    </row>
    <row r="50" spans="1:1024" x14ac:dyDescent="0.15">
      <c r="A50" s="20">
        <v>1992</v>
      </c>
      <c r="B50" s="20">
        <f>B7</f>
        <v>0</v>
      </c>
      <c r="C50" s="20">
        <f>C7</f>
        <v>0</v>
      </c>
      <c r="D50" s="20">
        <f t="shared" ref="D50:D81" si="2">G7</f>
        <v>0</v>
      </c>
      <c r="E50" s="20">
        <f t="shared" ref="E50:E81" si="3">H7</f>
        <v>2</v>
      </c>
      <c r="F50" s="20">
        <f t="shared" ref="F50:F81" si="4">I7</f>
        <v>0</v>
      </c>
      <c r="G50" s="20">
        <f t="shared" ref="G50:G81" si="5">J7</f>
        <v>0</v>
      </c>
      <c r="H50" s="20">
        <f t="shared" ref="H50:H81" si="6">K7</f>
        <v>0.24647887299999999</v>
      </c>
      <c r="I50" s="20">
        <f t="shared" ref="I50:I81" si="7">L7</f>
        <v>0</v>
      </c>
      <c r="AMJ50"/>
    </row>
    <row r="51" spans="1:1024" x14ac:dyDescent="0.15">
      <c r="A51" s="20">
        <v>1993</v>
      </c>
      <c r="B51" s="20">
        <f t="shared" ref="B51:C66" si="8">B8</f>
        <v>0</v>
      </c>
      <c r="C51" s="20">
        <f t="shared" si="8"/>
        <v>0</v>
      </c>
      <c r="D51" s="20">
        <f t="shared" si="2"/>
        <v>0</v>
      </c>
      <c r="E51" s="20">
        <f t="shared" si="3"/>
        <v>3</v>
      </c>
      <c r="F51" s="20">
        <f t="shared" si="4"/>
        <v>0</v>
      </c>
      <c r="G51" s="20">
        <f t="shared" si="5"/>
        <v>0</v>
      </c>
      <c r="H51" s="20">
        <f t="shared" si="6"/>
        <v>0.24193548400000001</v>
      </c>
      <c r="I51" s="20">
        <f t="shared" si="7"/>
        <v>1</v>
      </c>
      <c r="AMJ51"/>
    </row>
    <row r="52" spans="1:1024" x14ac:dyDescent="0.15">
      <c r="A52" s="20">
        <v>1994</v>
      </c>
      <c r="B52" s="20">
        <f t="shared" si="8"/>
        <v>0</v>
      </c>
      <c r="C52" s="20">
        <f t="shared" si="8"/>
        <v>35</v>
      </c>
      <c r="D52" s="20">
        <f t="shared" si="2"/>
        <v>0</v>
      </c>
      <c r="E52" s="20">
        <f t="shared" si="3"/>
        <v>3</v>
      </c>
      <c r="F52" s="20">
        <f t="shared" si="4"/>
        <v>0</v>
      </c>
      <c r="G52" s="20">
        <f t="shared" si="5"/>
        <v>0</v>
      </c>
      <c r="H52" s="20">
        <f t="shared" si="6"/>
        <v>0.31818181800000001</v>
      </c>
      <c r="I52" s="20">
        <f t="shared" si="7"/>
        <v>0</v>
      </c>
      <c r="AMJ52"/>
    </row>
    <row r="53" spans="1:1024" x14ac:dyDescent="0.15">
      <c r="A53" s="20">
        <v>1995</v>
      </c>
      <c r="B53" s="20">
        <f t="shared" si="8"/>
        <v>0</v>
      </c>
      <c r="C53" s="20">
        <f t="shared" si="8"/>
        <v>2</v>
      </c>
      <c r="D53" s="20">
        <f t="shared" si="2"/>
        <v>0</v>
      </c>
      <c r="E53" s="20">
        <f t="shared" si="3"/>
        <v>2</v>
      </c>
      <c r="F53" s="20">
        <f t="shared" si="4"/>
        <v>0</v>
      </c>
      <c r="G53" s="20">
        <f t="shared" si="5"/>
        <v>0</v>
      </c>
      <c r="H53" s="20">
        <f t="shared" si="6"/>
        <v>0.24675324700000001</v>
      </c>
      <c r="I53" s="20">
        <f t="shared" si="7"/>
        <v>1</v>
      </c>
      <c r="AMJ53"/>
    </row>
    <row r="54" spans="1:1024" x14ac:dyDescent="0.15">
      <c r="A54" s="20">
        <v>1996</v>
      </c>
      <c r="B54" s="20">
        <f t="shared" si="8"/>
        <v>0</v>
      </c>
      <c r="C54" s="20">
        <f t="shared" si="8"/>
        <v>2</v>
      </c>
      <c r="D54" s="20">
        <f t="shared" si="2"/>
        <v>0</v>
      </c>
      <c r="E54" s="20">
        <f t="shared" si="3"/>
        <v>2</v>
      </c>
      <c r="F54" s="20">
        <f t="shared" si="4"/>
        <v>0</v>
      </c>
      <c r="G54" s="20">
        <f t="shared" si="5"/>
        <v>0</v>
      </c>
      <c r="H54" s="20">
        <f t="shared" si="6"/>
        <v>0.32894736800000002</v>
      </c>
      <c r="I54" s="20">
        <f t="shared" si="7"/>
        <v>0</v>
      </c>
      <c r="AMJ54"/>
    </row>
    <row r="55" spans="1:1024" x14ac:dyDescent="0.15">
      <c r="A55" s="20">
        <v>1997</v>
      </c>
      <c r="B55" s="20">
        <f t="shared" si="8"/>
        <v>0</v>
      </c>
      <c r="C55" s="20">
        <f t="shared" si="8"/>
        <v>0</v>
      </c>
      <c r="D55" s="20">
        <f t="shared" si="2"/>
        <v>0</v>
      </c>
      <c r="E55" s="20">
        <f t="shared" si="3"/>
        <v>2</v>
      </c>
      <c r="F55" s="20">
        <f t="shared" si="4"/>
        <v>0</v>
      </c>
      <c r="G55" s="20">
        <f t="shared" si="5"/>
        <v>0</v>
      </c>
      <c r="H55" s="20">
        <f t="shared" si="6"/>
        <v>0.280821918</v>
      </c>
      <c r="I55" s="20">
        <f t="shared" si="7"/>
        <v>1</v>
      </c>
      <c r="AMJ55"/>
    </row>
    <row r="56" spans="1:1024" x14ac:dyDescent="0.15">
      <c r="A56" s="20">
        <v>1998</v>
      </c>
      <c r="B56" s="20">
        <f t="shared" si="8"/>
        <v>0</v>
      </c>
      <c r="C56" s="20">
        <f t="shared" si="8"/>
        <v>0</v>
      </c>
      <c r="D56" s="20">
        <f t="shared" si="2"/>
        <v>0</v>
      </c>
      <c r="E56" s="20">
        <f t="shared" si="3"/>
        <v>2</v>
      </c>
      <c r="F56" s="20">
        <f t="shared" si="4"/>
        <v>0</v>
      </c>
      <c r="G56" s="20">
        <f t="shared" si="5"/>
        <v>0</v>
      </c>
      <c r="H56" s="20">
        <f t="shared" si="6"/>
        <v>0.29838709699999999</v>
      </c>
      <c r="I56" s="20">
        <f t="shared" si="7"/>
        <v>1</v>
      </c>
      <c r="AMJ56"/>
    </row>
    <row r="57" spans="1:1024" x14ac:dyDescent="0.15">
      <c r="A57" s="20">
        <v>1999</v>
      </c>
      <c r="B57" s="20">
        <f t="shared" si="8"/>
        <v>0</v>
      </c>
      <c r="C57" s="20">
        <f t="shared" si="8"/>
        <v>0</v>
      </c>
      <c r="D57" s="20">
        <f t="shared" si="2"/>
        <v>0</v>
      </c>
      <c r="E57" s="20">
        <f t="shared" si="3"/>
        <v>2</v>
      </c>
      <c r="F57" s="20">
        <f t="shared" si="4"/>
        <v>0</v>
      </c>
      <c r="G57" s="20">
        <f t="shared" si="5"/>
        <v>0</v>
      </c>
      <c r="H57" s="20">
        <f t="shared" si="6"/>
        <v>0.28571428599999998</v>
      </c>
      <c r="I57" s="20">
        <f t="shared" si="7"/>
        <v>0</v>
      </c>
      <c r="AMJ57"/>
    </row>
    <row r="58" spans="1:1024" x14ac:dyDescent="0.15">
      <c r="A58" s="20">
        <v>2000</v>
      </c>
      <c r="B58" s="20">
        <f t="shared" si="8"/>
        <v>0</v>
      </c>
      <c r="C58" s="20">
        <f t="shared" si="8"/>
        <v>0</v>
      </c>
      <c r="D58" s="20">
        <f t="shared" si="2"/>
        <v>0</v>
      </c>
      <c r="E58" s="20">
        <f t="shared" si="3"/>
        <v>2</v>
      </c>
      <c r="F58" s="20">
        <f t="shared" si="4"/>
        <v>0</v>
      </c>
      <c r="G58" s="20">
        <f t="shared" si="5"/>
        <v>0</v>
      </c>
      <c r="H58" s="20">
        <f t="shared" si="6"/>
        <v>0.30147058799999998</v>
      </c>
      <c r="I58" s="20">
        <f t="shared" si="7"/>
        <v>1</v>
      </c>
      <c r="AMJ58"/>
    </row>
    <row r="59" spans="1:1024" x14ac:dyDescent="0.15">
      <c r="A59" s="20">
        <v>2001</v>
      </c>
      <c r="B59" s="20">
        <f t="shared" si="8"/>
        <v>0</v>
      </c>
      <c r="C59" s="20">
        <f t="shared" si="8"/>
        <v>0</v>
      </c>
      <c r="D59" s="20">
        <f t="shared" si="2"/>
        <v>0</v>
      </c>
      <c r="E59" s="20">
        <f t="shared" si="3"/>
        <v>2</v>
      </c>
      <c r="F59" s="20">
        <f t="shared" si="4"/>
        <v>0</v>
      </c>
      <c r="G59" s="20">
        <f t="shared" si="5"/>
        <v>0</v>
      </c>
      <c r="H59" s="20">
        <f t="shared" si="6"/>
        <v>0.242647059</v>
      </c>
      <c r="I59" s="20">
        <f t="shared" si="7"/>
        <v>1</v>
      </c>
      <c r="AMJ59"/>
    </row>
    <row r="60" spans="1:1024" x14ac:dyDescent="0.15">
      <c r="A60" s="20">
        <v>2002</v>
      </c>
      <c r="B60" s="20">
        <f t="shared" si="8"/>
        <v>0</v>
      </c>
      <c r="C60" s="20">
        <f t="shared" si="8"/>
        <v>0</v>
      </c>
      <c r="D60" s="20">
        <f t="shared" si="2"/>
        <v>0</v>
      </c>
      <c r="E60" s="20">
        <f t="shared" si="3"/>
        <v>2</v>
      </c>
      <c r="F60" s="20">
        <f t="shared" si="4"/>
        <v>0</v>
      </c>
      <c r="G60" s="20">
        <f t="shared" si="5"/>
        <v>0</v>
      </c>
      <c r="H60" s="20">
        <f t="shared" si="6"/>
        <v>0.21333333300000001</v>
      </c>
      <c r="I60" s="20">
        <f t="shared" si="7"/>
        <v>3</v>
      </c>
      <c r="AMJ60"/>
    </row>
    <row r="61" spans="1:1024" x14ac:dyDescent="0.15">
      <c r="A61" s="20">
        <v>2003</v>
      </c>
      <c r="B61" s="20">
        <f t="shared" si="8"/>
        <v>0</v>
      </c>
      <c r="C61" s="20">
        <f t="shared" si="8"/>
        <v>0</v>
      </c>
      <c r="D61" s="20">
        <f t="shared" si="2"/>
        <v>0</v>
      </c>
      <c r="E61" s="20">
        <f t="shared" si="3"/>
        <v>2</v>
      </c>
      <c r="F61" s="20">
        <f t="shared" si="4"/>
        <v>0</v>
      </c>
      <c r="G61" s="20">
        <f t="shared" si="5"/>
        <v>0</v>
      </c>
      <c r="H61" s="20">
        <f t="shared" si="6"/>
        <v>0.19078947399999999</v>
      </c>
      <c r="I61" s="20">
        <f t="shared" si="7"/>
        <v>0</v>
      </c>
      <c r="AMJ61"/>
    </row>
    <row r="62" spans="1:1024" x14ac:dyDescent="0.15">
      <c r="A62" s="20">
        <v>2004</v>
      </c>
      <c r="B62" s="20">
        <f t="shared" si="8"/>
        <v>0</v>
      </c>
      <c r="C62" s="20">
        <f t="shared" si="8"/>
        <v>0</v>
      </c>
      <c r="D62" s="20">
        <f t="shared" si="2"/>
        <v>0</v>
      </c>
      <c r="E62" s="20">
        <f t="shared" si="3"/>
        <v>2</v>
      </c>
      <c r="F62" s="20">
        <f t="shared" si="4"/>
        <v>0</v>
      </c>
      <c r="G62" s="20">
        <f t="shared" si="5"/>
        <v>0</v>
      </c>
      <c r="H62" s="20">
        <f t="shared" si="6"/>
        <v>0.16666666699999999</v>
      </c>
      <c r="I62" s="20">
        <f t="shared" si="7"/>
        <v>0</v>
      </c>
      <c r="AMJ62"/>
    </row>
    <row r="63" spans="1:1024" x14ac:dyDescent="0.15">
      <c r="A63" s="20">
        <v>2005</v>
      </c>
      <c r="B63" s="20">
        <f t="shared" si="8"/>
        <v>0</v>
      </c>
      <c r="C63" s="20">
        <f t="shared" si="8"/>
        <v>0</v>
      </c>
      <c r="D63" s="20">
        <f t="shared" si="2"/>
        <v>0</v>
      </c>
      <c r="E63" s="20">
        <f t="shared" si="3"/>
        <v>2</v>
      </c>
      <c r="F63" s="20">
        <f t="shared" si="4"/>
        <v>0</v>
      </c>
      <c r="G63" s="20">
        <f t="shared" si="5"/>
        <v>0</v>
      </c>
      <c r="H63" s="20">
        <f t="shared" si="6"/>
        <v>0.143835616</v>
      </c>
      <c r="I63" s="20">
        <f t="shared" si="7"/>
        <v>2</v>
      </c>
      <c r="AMJ63"/>
    </row>
    <row r="64" spans="1:1024" x14ac:dyDescent="0.15">
      <c r="A64" s="20">
        <v>2006</v>
      </c>
      <c r="B64" s="20">
        <f t="shared" si="8"/>
        <v>0</v>
      </c>
      <c r="C64" s="20">
        <f t="shared" si="8"/>
        <v>0</v>
      </c>
      <c r="D64" s="20">
        <f t="shared" si="2"/>
        <v>0</v>
      </c>
      <c r="E64" s="20">
        <f t="shared" si="3"/>
        <v>2</v>
      </c>
      <c r="F64" s="20">
        <f t="shared" si="4"/>
        <v>0</v>
      </c>
      <c r="G64" s="20">
        <f t="shared" si="5"/>
        <v>0</v>
      </c>
      <c r="H64" s="20">
        <f t="shared" si="6"/>
        <v>0.196969697</v>
      </c>
      <c r="I64" s="20">
        <f t="shared" si="7"/>
        <v>1</v>
      </c>
      <c r="AMJ64"/>
    </row>
    <row r="65" spans="1:1024" x14ac:dyDescent="0.15">
      <c r="A65" s="20">
        <v>2007</v>
      </c>
      <c r="B65" s="20">
        <f t="shared" si="8"/>
        <v>0</v>
      </c>
      <c r="C65" s="20">
        <f t="shared" si="8"/>
        <v>0</v>
      </c>
      <c r="D65" s="20">
        <f t="shared" si="2"/>
        <v>0</v>
      </c>
      <c r="E65" s="20">
        <f t="shared" si="3"/>
        <v>2</v>
      </c>
      <c r="F65" s="20">
        <f t="shared" si="4"/>
        <v>0</v>
      </c>
      <c r="G65" s="20">
        <f t="shared" si="5"/>
        <v>0</v>
      </c>
      <c r="H65" s="20">
        <f t="shared" si="6"/>
        <v>0.14743589700000001</v>
      </c>
      <c r="I65" s="20">
        <f t="shared" si="7"/>
        <v>0</v>
      </c>
      <c r="AMJ65"/>
    </row>
    <row r="66" spans="1:1024" x14ac:dyDescent="0.15">
      <c r="A66" s="20">
        <v>2008</v>
      </c>
      <c r="B66" s="20">
        <f t="shared" si="8"/>
        <v>0</v>
      </c>
      <c r="C66" s="20">
        <f t="shared" si="8"/>
        <v>0</v>
      </c>
      <c r="D66" s="20">
        <f t="shared" si="2"/>
        <v>0</v>
      </c>
      <c r="E66" s="20">
        <f t="shared" si="3"/>
        <v>2</v>
      </c>
      <c r="F66" s="20">
        <f t="shared" si="4"/>
        <v>0</v>
      </c>
      <c r="G66" s="20">
        <f t="shared" si="5"/>
        <v>0</v>
      </c>
      <c r="H66" s="20">
        <f t="shared" si="6"/>
        <v>0.18</v>
      </c>
      <c r="I66" s="20">
        <f t="shared" si="7"/>
        <v>2</v>
      </c>
      <c r="AMJ66"/>
    </row>
    <row r="67" spans="1:1024" x14ac:dyDescent="0.15">
      <c r="A67" s="20">
        <v>2009</v>
      </c>
      <c r="B67" s="20">
        <f t="shared" ref="B67:C81" si="9">B24</f>
        <v>0</v>
      </c>
      <c r="C67" s="20">
        <f t="shared" si="9"/>
        <v>0</v>
      </c>
      <c r="D67" s="20">
        <f t="shared" si="2"/>
        <v>0</v>
      </c>
      <c r="E67" s="20">
        <f t="shared" si="3"/>
        <v>2</v>
      </c>
      <c r="F67" s="20">
        <f t="shared" si="4"/>
        <v>0</v>
      </c>
      <c r="G67" s="20">
        <f t="shared" si="5"/>
        <v>0</v>
      </c>
      <c r="H67" s="20">
        <f t="shared" si="6"/>
        <v>0.21323529399999999</v>
      </c>
      <c r="I67" s="20">
        <f t="shared" si="7"/>
        <v>2</v>
      </c>
      <c r="AMJ67"/>
    </row>
    <row r="68" spans="1:1024" x14ac:dyDescent="0.15">
      <c r="A68" s="20">
        <v>2010</v>
      </c>
      <c r="B68" s="20">
        <f t="shared" si="9"/>
        <v>0</v>
      </c>
      <c r="C68" s="20">
        <f t="shared" si="9"/>
        <v>0</v>
      </c>
      <c r="D68" s="20">
        <f t="shared" si="2"/>
        <v>0</v>
      </c>
      <c r="E68" s="20">
        <f t="shared" si="3"/>
        <v>2</v>
      </c>
      <c r="F68" s="20">
        <f t="shared" si="4"/>
        <v>0</v>
      </c>
      <c r="G68" s="20">
        <f t="shared" si="5"/>
        <v>0</v>
      </c>
      <c r="H68" s="20">
        <f t="shared" si="6"/>
        <v>0.23239436599999999</v>
      </c>
      <c r="I68" s="20">
        <f t="shared" si="7"/>
        <v>1</v>
      </c>
      <c r="AMJ68"/>
    </row>
    <row r="69" spans="1:1024" x14ac:dyDescent="0.15">
      <c r="A69" s="20">
        <v>2011</v>
      </c>
      <c r="B69" s="20">
        <f t="shared" si="9"/>
        <v>0</v>
      </c>
      <c r="C69" s="20">
        <f t="shared" si="9"/>
        <v>0</v>
      </c>
      <c r="D69" s="20">
        <f t="shared" si="2"/>
        <v>0</v>
      </c>
      <c r="E69" s="20">
        <f t="shared" si="3"/>
        <v>2</v>
      </c>
      <c r="F69" s="20">
        <f t="shared" si="4"/>
        <v>0</v>
      </c>
      <c r="G69" s="20">
        <f t="shared" si="5"/>
        <v>0</v>
      </c>
      <c r="H69" s="20">
        <f t="shared" si="6"/>
        <v>0.27205882399999998</v>
      </c>
      <c r="I69" s="20">
        <f t="shared" si="7"/>
        <v>2</v>
      </c>
      <c r="AMJ69"/>
    </row>
    <row r="70" spans="1:1024" x14ac:dyDescent="0.15">
      <c r="A70" s="20">
        <v>2012</v>
      </c>
      <c r="B70" s="20">
        <f t="shared" si="9"/>
        <v>0</v>
      </c>
      <c r="C70" s="20">
        <f t="shared" si="9"/>
        <v>0</v>
      </c>
      <c r="D70" s="20">
        <f t="shared" si="2"/>
        <v>0</v>
      </c>
      <c r="E70" s="20">
        <f t="shared" si="3"/>
        <v>2</v>
      </c>
      <c r="F70" s="20">
        <f t="shared" si="4"/>
        <v>0</v>
      </c>
      <c r="G70" s="20">
        <f t="shared" si="5"/>
        <v>0</v>
      </c>
      <c r="H70" s="20">
        <f t="shared" si="6"/>
        <v>0.24305555600000001</v>
      </c>
      <c r="I70" s="20">
        <f t="shared" si="7"/>
        <v>0</v>
      </c>
      <c r="AMJ70"/>
    </row>
    <row r="71" spans="1:1024" x14ac:dyDescent="0.15">
      <c r="A71" s="20">
        <v>2013</v>
      </c>
      <c r="B71" s="20">
        <f t="shared" si="9"/>
        <v>0</v>
      </c>
      <c r="C71" s="20">
        <f t="shared" si="9"/>
        <v>0</v>
      </c>
      <c r="D71" s="20">
        <f t="shared" si="2"/>
        <v>0</v>
      </c>
      <c r="E71" s="20">
        <f t="shared" si="3"/>
        <v>2</v>
      </c>
      <c r="F71" s="20">
        <f t="shared" si="4"/>
        <v>0</v>
      </c>
      <c r="G71" s="20">
        <f t="shared" si="5"/>
        <v>0</v>
      </c>
      <c r="H71" s="20">
        <f t="shared" si="6"/>
        <v>0.234375</v>
      </c>
      <c r="I71" s="20">
        <f t="shared" si="7"/>
        <v>1</v>
      </c>
      <c r="AMJ71"/>
    </row>
    <row r="72" spans="1:1024" x14ac:dyDescent="0.15">
      <c r="A72" s="20">
        <v>2014</v>
      </c>
      <c r="B72" s="20">
        <f t="shared" si="9"/>
        <v>0</v>
      </c>
      <c r="C72" s="20">
        <f t="shared" si="9"/>
        <v>0</v>
      </c>
      <c r="D72" s="20">
        <f t="shared" si="2"/>
        <v>0</v>
      </c>
      <c r="E72" s="20">
        <f t="shared" si="3"/>
        <v>2</v>
      </c>
      <c r="F72" s="20">
        <f t="shared" si="4"/>
        <v>0</v>
      </c>
      <c r="G72" s="20">
        <f t="shared" si="5"/>
        <v>0</v>
      </c>
      <c r="H72" s="20">
        <f t="shared" si="6"/>
        <v>0.26623376599999998</v>
      </c>
      <c r="I72" s="20">
        <f t="shared" si="7"/>
        <v>1</v>
      </c>
      <c r="AMJ72"/>
    </row>
    <row r="73" spans="1:1024" x14ac:dyDescent="0.15">
      <c r="A73" s="20">
        <v>2015</v>
      </c>
      <c r="B73" s="20">
        <f t="shared" si="9"/>
        <v>0</v>
      </c>
      <c r="C73" s="20">
        <f t="shared" si="9"/>
        <v>0</v>
      </c>
      <c r="D73" s="20">
        <f t="shared" si="2"/>
        <v>0</v>
      </c>
      <c r="E73" s="20">
        <f t="shared" si="3"/>
        <v>2</v>
      </c>
      <c r="F73" s="20">
        <f t="shared" si="4"/>
        <v>0</v>
      </c>
      <c r="G73" s="20">
        <f t="shared" si="5"/>
        <v>0</v>
      </c>
      <c r="H73" s="20">
        <f t="shared" si="6"/>
        <v>0.27922077899999997</v>
      </c>
      <c r="I73" s="20">
        <f t="shared" si="7"/>
        <v>1</v>
      </c>
      <c r="AMJ73"/>
    </row>
    <row r="74" spans="1:1024" x14ac:dyDescent="0.15">
      <c r="A74" s="20">
        <v>2016</v>
      </c>
      <c r="B74" s="20">
        <f t="shared" si="9"/>
        <v>0</v>
      </c>
      <c r="C74" s="20">
        <f t="shared" si="9"/>
        <v>0</v>
      </c>
      <c r="D74" s="20">
        <f t="shared" si="2"/>
        <v>0</v>
      </c>
      <c r="E74" s="20">
        <f t="shared" si="3"/>
        <v>2</v>
      </c>
      <c r="F74" s="20">
        <f t="shared" si="4"/>
        <v>0</v>
      </c>
      <c r="G74" s="20">
        <f t="shared" si="5"/>
        <v>0</v>
      </c>
      <c r="H74" s="20">
        <f t="shared" si="6"/>
        <v>0.28749999999999998</v>
      </c>
      <c r="I74" s="20">
        <f t="shared" si="7"/>
        <v>2</v>
      </c>
      <c r="AMJ74"/>
    </row>
    <row r="75" spans="1:1024" x14ac:dyDescent="0.15">
      <c r="A75" s="20">
        <v>2017</v>
      </c>
      <c r="B75" s="20">
        <f t="shared" si="9"/>
        <v>0</v>
      </c>
      <c r="C75" s="20">
        <f t="shared" si="9"/>
        <v>0</v>
      </c>
      <c r="D75" s="20">
        <f t="shared" si="2"/>
        <v>0</v>
      </c>
      <c r="E75" s="20">
        <f t="shared" si="3"/>
        <v>4</v>
      </c>
      <c r="F75" s="20">
        <f t="shared" si="4"/>
        <v>0</v>
      </c>
      <c r="G75" s="20">
        <f t="shared" si="5"/>
        <v>0</v>
      </c>
      <c r="H75" s="20">
        <f t="shared" si="6"/>
        <v>0.223404255</v>
      </c>
      <c r="I75" s="20">
        <f t="shared" si="7"/>
        <v>2</v>
      </c>
      <c r="AMJ75"/>
    </row>
    <row r="76" spans="1:1024" x14ac:dyDescent="0.15">
      <c r="A76" s="20">
        <v>2018</v>
      </c>
      <c r="B76" s="20">
        <f t="shared" si="9"/>
        <v>0</v>
      </c>
      <c r="C76" s="20">
        <f t="shared" si="9"/>
        <v>0</v>
      </c>
      <c r="D76" s="20">
        <f t="shared" si="2"/>
        <v>0</v>
      </c>
      <c r="E76" s="20">
        <f t="shared" si="3"/>
        <v>5</v>
      </c>
      <c r="F76" s="20">
        <f t="shared" si="4"/>
        <v>0</v>
      </c>
      <c r="G76" s="20">
        <f t="shared" si="5"/>
        <v>0</v>
      </c>
      <c r="H76" s="20">
        <f t="shared" si="6"/>
        <v>0.20673076900000001</v>
      </c>
      <c r="I76" s="20">
        <f t="shared" si="7"/>
        <v>0</v>
      </c>
      <c r="AMJ76"/>
    </row>
    <row r="77" spans="1:1024" x14ac:dyDescent="0.15">
      <c r="A77" s="20">
        <v>2019</v>
      </c>
      <c r="B77" s="20">
        <f t="shared" si="9"/>
        <v>0</v>
      </c>
      <c r="C77" s="20">
        <f t="shared" si="9"/>
        <v>0</v>
      </c>
      <c r="D77" s="20">
        <f t="shared" si="2"/>
        <v>0</v>
      </c>
      <c r="E77" s="20">
        <f t="shared" si="3"/>
        <v>6</v>
      </c>
      <c r="F77" s="20">
        <f t="shared" si="4"/>
        <v>0</v>
      </c>
      <c r="G77" s="20">
        <f t="shared" si="5"/>
        <v>0</v>
      </c>
      <c r="H77" s="20">
        <f t="shared" si="6"/>
        <v>0.20408163300000001</v>
      </c>
      <c r="I77" s="20">
        <f t="shared" si="7"/>
        <v>0</v>
      </c>
      <c r="AMJ77"/>
    </row>
    <row r="78" spans="1:1024" x14ac:dyDescent="0.15">
      <c r="A78" s="20">
        <v>2020</v>
      </c>
      <c r="B78" s="20">
        <f t="shared" si="9"/>
        <v>0</v>
      </c>
      <c r="C78" s="20">
        <f t="shared" si="9"/>
        <v>-208</v>
      </c>
      <c r="D78" s="20">
        <f t="shared" si="2"/>
        <v>0</v>
      </c>
      <c r="E78" s="20">
        <f t="shared" si="3"/>
        <v>12</v>
      </c>
      <c r="F78" s="20">
        <f t="shared" si="4"/>
        <v>0</v>
      </c>
      <c r="G78" s="20">
        <f t="shared" si="5"/>
        <v>0</v>
      </c>
      <c r="H78" s="20">
        <f t="shared" si="6"/>
        <v>0.18877551000000001</v>
      </c>
      <c r="I78" s="20">
        <f t="shared" si="7"/>
        <v>0</v>
      </c>
      <c r="AMJ78"/>
    </row>
    <row r="79" spans="1:1024" x14ac:dyDescent="0.15">
      <c r="A79" s="20">
        <v>2021</v>
      </c>
      <c r="B79" s="20">
        <f t="shared" si="9"/>
        <v>0</v>
      </c>
      <c r="C79" s="20">
        <f t="shared" si="9"/>
        <v>0</v>
      </c>
      <c r="D79" s="20">
        <f t="shared" si="2"/>
        <v>0</v>
      </c>
      <c r="E79" s="20">
        <f t="shared" si="3"/>
        <v>17</v>
      </c>
      <c r="F79" s="20">
        <f t="shared" si="4"/>
        <v>0</v>
      </c>
      <c r="G79" s="20">
        <f t="shared" si="5"/>
        <v>0</v>
      </c>
      <c r="H79" s="20">
        <f t="shared" si="6"/>
        <v>0.258823529</v>
      </c>
      <c r="I79" s="20">
        <f t="shared" si="7"/>
        <v>0</v>
      </c>
      <c r="AMJ79"/>
    </row>
    <row r="80" spans="1:1024" x14ac:dyDescent="0.15">
      <c r="A80" s="20">
        <v>2022</v>
      </c>
      <c r="B80" s="20">
        <f t="shared" si="9"/>
        <v>0</v>
      </c>
      <c r="C80" s="20">
        <f t="shared" si="9"/>
        <v>0</v>
      </c>
      <c r="D80" s="20">
        <f t="shared" si="2"/>
        <v>0</v>
      </c>
      <c r="E80" s="20">
        <f t="shared" si="3"/>
        <v>26</v>
      </c>
      <c r="F80" s="20">
        <f t="shared" si="4"/>
        <v>0</v>
      </c>
      <c r="G80" s="20">
        <f t="shared" si="5"/>
        <v>0</v>
      </c>
      <c r="H80" s="20">
        <f t="shared" si="6"/>
        <v>0.27272727299999999</v>
      </c>
      <c r="I80" s="20">
        <f t="shared" si="7"/>
        <v>0</v>
      </c>
      <c r="AMJ80"/>
    </row>
    <row r="81" spans="1:1024" x14ac:dyDescent="0.15">
      <c r="A81" s="20">
        <v>2023</v>
      </c>
      <c r="B81" s="20">
        <f t="shared" si="9"/>
        <v>0</v>
      </c>
      <c r="C81" s="20">
        <f t="shared" si="9"/>
        <v>0</v>
      </c>
      <c r="D81" s="20">
        <f t="shared" si="2"/>
        <v>0</v>
      </c>
      <c r="E81" s="20">
        <f t="shared" si="3"/>
        <v>30</v>
      </c>
      <c r="F81" s="20">
        <f t="shared" si="4"/>
        <v>0</v>
      </c>
      <c r="G81" s="20">
        <f t="shared" si="5"/>
        <v>0</v>
      </c>
      <c r="H81" s="20">
        <f t="shared" si="6"/>
        <v>0.28160919499999998</v>
      </c>
      <c r="I81" s="20">
        <f t="shared" si="7"/>
        <v>1</v>
      </c>
      <c r="AMJ81"/>
    </row>
    <row r="82" spans="1:1024" x14ac:dyDescent="0.15">
      <c r="AMJ82"/>
    </row>
    <row r="83" spans="1:1024" s="43" customFormat="1" ht="16" x14ac:dyDescent="0.2">
      <c r="A83" s="40" t="s">
        <v>143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</row>
    <row r="84" spans="1:1024" x14ac:dyDescent="0.15">
      <c r="A84" s="11"/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K84" s="62"/>
      <c r="L84" s="62"/>
      <c r="M84" s="62"/>
      <c r="N84" s="62"/>
      <c r="P84" s="62"/>
      <c r="Q84" s="62"/>
      <c r="R84" s="62"/>
      <c r="S84" s="62"/>
      <c r="T84" s="62"/>
      <c r="U84" s="62"/>
      <c r="AMJ84"/>
    </row>
    <row r="85" spans="1:1024" ht="42" x14ac:dyDescent="0.15">
      <c r="A85" s="52" t="s">
        <v>96</v>
      </c>
      <c r="B85" s="52" t="s">
        <v>97</v>
      </c>
      <c r="C85" s="52" t="s">
        <v>98</v>
      </c>
      <c r="D85" s="52" t="s">
        <v>157</v>
      </c>
      <c r="E85" s="52" t="s">
        <v>102</v>
      </c>
      <c r="F85" s="52" t="s">
        <v>103</v>
      </c>
      <c r="G85" s="52" t="s">
        <v>104</v>
      </c>
      <c r="H85" s="52" t="s">
        <v>105</v>
      </c>
      <c r="I85" s="52" t="s">
        <v>106</v>
      </c>
      <c r="K85" s="63"/>
      <c r="L85" s="63"/>
      <c r="M85" s="63"/>
      <c r="N85" s="63"/>
      <c r="P85" s="63"/>
      <c r="Q85" s="63"/>
      <c r="R85" s="63"/>
      <c r="S85" s="63"/>
      <c r="T85" s="63"/>
      <c r="U85" s="63"/>
      <c r="AMJ85"/>
    </row>
    <row r="86" spans="1:1024" ht="28" x14ac:dyDescent="0.15">
      <c r="A86" s="16" t="s">
        <v>109</v>
      </c>
      <c r="B86" s="29" t="s">
        <v>111</v>
      </c>
      <c r="C86" s="16" t="s">
        <v>111</v>
      </c>
      <c r="D86" s="16" t="s">
        <v>111</v>
      </c>
      <c r="E86" s="29" t="s">
        <v>111</v>
      </c>
      <c r="F86" s="29" t="s">
        <v>111</v>
      </c>
      <c r="G86" s="16" t="s">
        <v>111</v>
      </c>
      <c r="H86" s="16" t="s">
        <v>111</v>
      </c>
      <c r="I86" s="16" t="s">
        <v>111</v>
      </c>
      <c r="K86" s="63"/>
      <c r="L86" s="64"/>
      <c r="M86" s="63"/>
      <c r="N86" s="64"/>
      <c r="P86" s="63"/>
      <c r="Q86" s="64"/>
      <c r="R86" s="64"/>
      <c r="S86" s="63"/>
      <c r="T86" s="63"/>
      <c r="U86" s="63"/>
      <c r="AMJ86"/>
    </row>
    <row r="87" spans="1:1024" ht="42" x14ac:dyDescent="0.15">
      <c r="A87" s="17" t="s">
        <v>112</v>
      </c>
      <c r="B87" s="18">
        <v>4.91</v>
      </c>
      <c r="C87" s="18">
        <v>3.55</v>
      </c>
      <c r="D87" s="18">
        <v>4.0599999999999996</v>
      </c>
      <c r="E87" s="18">
        <v>4.3600000000000003</v>
      </c>
      <c r="F87" s="18">
        <v>4.43</v>
      </c>
      <c r="G87" s="18">
        <v>3.88</v>
      </c>
      <c r="H87" s="18">
        <v>3.03</v>
      </c>
      <c r="I87" s="18">
        <v>4.12</v>
      </c>
      <c r="K87" s="63"/>
      <c r="L87" s="65"/>
      <c r="M87" s="65"/>
      <c r="N87" s="62"/>
      <c r="P87" s="65"/>
      <c r="Q87" s="65"/>
      <c r="R87" s="65"/>
      <c r="S87" s="65"/>
      <c r="T87" s="65"/>
      <c r="U87" s="65"/>
      <c r="AMJ87"/>
    </row>
    <row r="88" spans="1:1024" x14ac:dyDescent="0.15">
      <c r="A88" s="20">
        <v>1992</v>
      </c>
      <c r="B88" s="20">
        <f t="shared" ref="B88:B119" si="10">-B50</f>
        <v>0</v>
      </c>
      <c r="C88" s="20">
        <f t="shared" ref="C88:C119" si="11">C50</f>
        <v>0</v>
      </c>
      <c r="D88" s="20">
        <f t="shared" ref="D88:D119" si="12">D50</f>
        <v>0</v>
      </c>
      <c r="E88" s="20">
        <f>-E50</f>
        <v>-2</v>
      </c>
      <c r="F88" s="20">
        <f>-F50</f>
        <v>0</v>
      </c>
      <c r="G88" s="20">
        <f t="shared" ref="G88:I103" si="13">G50</f>
        <v>0</v>
      </c>
      <c r="H88" s="20">
        <f t="shared" si="13"/>
        <v>0.24647887299999999</v>
      </c>
      <c r="I88" s="20">
        <f t="shared" si="13"/>
        <v>0</v>
      </c>
      <c r="AMJ88"/>
    </row>
    <row r="89" spans="1:1024" x14ac:dyDescent="0.15">
      <c r="A89" s="20">
        <v>1993</v>
      </c>
      <c r="B89" s="20">
        <f t="shared" si="10"/>
        <v>0</v>
      </c>
      <c r="C89" s="20">
        <f t="shared" si="11"/>
        <v>0</v>
      </c>
      <c r="D89" s="20">
        <f t="shared" si="12"/>
        <v>0</v>
      </c>
      <c r="E89" s="20">
        <f t="shared" ref="E89:F104" si="14">-E51</f>
        <v>-3</v>
      </c>
      <c r="F89" s="20">
        <f t="shared" si="14"/>
        <v>0</v>
      </c>
      <c r="G89" s="20">
        <f t="shared" si="13"/>
        <v>0</v>
      </c>
      <c r="H89" s="20">
        <f t="shared" si="13"/>
        <v>0.24193548400000001</v>
      </c>
      <c r="I89" s="20">
        <f t="shared" si="13"/>
        <v>1</v>
      </c>
      <c r="AMJ89"/>
    </row>
    <row r="90" spans="1:1024" x14ac:dyDescent="0.15">
      <c r="A90" s="20">
        <v>1994</v>
      </c>
      <c r="B90" s="20">
        <f t="shared" si="10"/>
        <v>0</v>
      </c>
      <c r="C90" s="20">
        <f t="shared" si="11"/>
        <v>35</v>
      </c>
      <c r="D90" s="20">
        <f t="shared" si="12"/>
        <v>0</v>
      </c>
      <c r="E90" s="20">
        <f t="shared" si="14"/>
        <v>-3</v>
      </c>
      <c r="F90" s="20">
        <f t="shared" si="14"/>
        <v>0</v>
      </c>
      <c r="G90" s="20">
        <f t="shared" si="13"/>
        <v>0</v>
      </c>
      <c r="H90" s="20">
        <f t="shared" si="13"/>
        <v>0.31818181800000001</v>
      </c>
      <c r="I90" s="20">
        <f t="shared" si="13"/>
        <v>0</v>
      </c>
      <c r="AMJ90"/>
    </row>
    <row r="91" spans="1:1024" x14ac:dyDescent="0.15">
      <c r="A91" s="20">
        <v>1995</v>
      </c>
      <c r="B91" s="20">
        <f t="shared" si="10"/>
        <v>0</v>
      </c>
      <c r="C91" s="20">
        <f t="shared" si="11"/>
        <v>2</v>
      </c>
      <c r="D91" s="20">
        <f t="shared" si="12"/>
        <v>0</v>
      </c>
      <c r="E91" s="20">
        <f t="shared" si="14"/>
        <v>-2</v>
      </c>
      <c r="F91" s="20">
        <f t="shared" si="14"/>
        <v>0</v>
      </c>
      <c r="G91" s="20">
        <f t="shared" si="13"/>
        <v>0</v>
      </c>
      <c r="H91" s="20">
        <f t="shared" si="13"/>
        <v>0.24675324700000001</v>
      </c>
      <c r="I91" s="20">
        <f t="shared" si="13"/>
        <v>1</v>
      </c>
      <c r="AMJ91"/>
    </row>
    <row r="92" spans="1:1024" x14ac:dyDescent="0.15">
      <c r="A92" s="20">
        <v>1996</v>
      </c>
      <c r="B92" s="20">
        <f t="shared" si="10"/>
        <v>0</v>
      </c>
      <c r="C92" s="20">
        <f t="shared" si="11"/>
        <v>2</v>
      </c>
      <c r="D92" s="20">
        <f t="shared" si="12"/>
        <v>0</v>
      </c>
      <c r="E92" s="20">
        <f t="shared" si="14"/>
        <v>-2</v>
      </c>
      <c r="F92" s="20">
        <f t="shared" si="14"/>
        <v>0</v>
      </c>
      <c r="G92" s="20">
        <f t="shared" si="13"/>
        <v>0</v>
      </c>
      <c r="H92" s="20">
        <f t="shared" si="13"/>
        <v>0.32894736800000002</v>
      </c>
      <c r="I92" s="20">
        <f t="shared" si="13"/>
        <v>0</v>
      </c>
      <c r="AMJ92"/>
    </row>
    <row r="93" spans="1:1024" x14ac:dyDescent="0.15">
      <c r="A93" s="20">
        <v>1997</v>
      </c>
      <c r="B93" s="20">
        <f t="shared" si="10"/>
        <v>0</v>
      </c>
      <c r="C93" s="20">
        <f t="shared" si="11"/>
        <v>0</v>
      </c>
      <c r="D93" s="20">
        <f t="shared" si="12"/>
        <v>0</v>
      </c>
      <c r="E93" s="20">
        <f t="shared" si="14"/>
        <v>-2</v>
      </c>
      <c r="F93" s="20">
        <f t="shared" si="14"/>
        <v>0</v>
      </c>
      <c r="G93" s="20">
        <f t="shared" si="13"/>
        <v>0</v>
      </c>
      <c r="H93" s="20">
        <f t="shared" si="13"/>
        <v>0.280821918</v>
      </c>
      <c r="I93" s="20">
        <f t="shared" si="13"/>
        <v>1</v>
      </c>
      <c r="AMJ93"/>
    </row>
    <row r="94" spans="1:1024" x14ac:dyDescent="0.15">
      <c r="A94" s="20">
        <v>1998</v>
      </c>
      <c r="B94" s="20">
        <f t="shared" si="10"/>
        <v>0</v>
      </c>
      <c r="C94" s="20">
        <f t="shared" si="11"/>
        <v>0</v>
      </c>
      <c r="D94" s="20">
        <f t="shared" si="12"/>
        <v>0</v>
      </c>
      <c r="E94" s="20">
        <f t="shared" si="14"/>
        <v>-2</v>
      </c>
      <c r="F94" s="20">
        <f t="shared" si="14"/>
        <v>0</v>
      </c>
      <c r="G94" s="20">
        <f t="shared" si="13"/>
        <v>0</v>
      </c>
      <c r="H94" s="20">
        <f t="shared" si="13"/>
        <v>0.29838709699999999</v>
      </c>
      <c r="I94" s="20">
        <f t="shared" si="13"/>
        <v>1</v>
      </c>
      <c r="AMJ94"/>
    </row>
    <row r="95" spans="1:1024" x14ac:dyDescent="0.15">
      <c r="A95" s="20">
        <v>1999</v>
      </c>
      <c r="B95" s="20">
        <f t="shared" si="10"/>
        <v>0</v>
      </c>
      <c r="C95" s="20">
        <f t="shared" si="11"/>
        <v>0</v>
      </c>
      <c r="D95" s="20">
        <f t="shared" si="12"/>
        <v>0</v>
      </c>
      <c r="E95" s="20">
        <f t="shared" si="14"/>
        <v>-2</v>
      </c>
      <c r="F95" s="20">
        <f t="shared" si="14"/>
        <v>0</v>
      </c>
      <c r="G95" s="20">
        <f t="shared" si="13"/>
        <v>0</v>
      </c>
      <c r="H95" s="20">
        <f t="shared" si="13"/>
        <v>0.28571428599999998</v>
      </c>
      <c r="I95" s="20">
        <f t="shared" si="13"/>
        <v>0</v>
      </c>
      <c r="AMJ95"/>
    </row>
    <row r="96" spans="1:1024" x14ac:dyDescent="0.15">
      <c r="A96" s="20">
        <v>2000</v>
      </c>
      <c r="B96" s="20">
        <f t="shared" si="10"/>
        <v>0</v>
      </c>
      <c r="C96" s="20">
        <f t="shared" si="11"/>
        <v>0</v>
      </c>
      <c r="D96" s="20">
        <f t="shared" si="12"/>
        <v>0</v>
      </c>
      <c r="E96" s="20">
        <f t="shared" si="14"/>
        <v>-2</v>
      </c>
      <c r="F96" s="20">
        <f t="shared" si="14"/>
        <v>0</v>
      </c>
      <c r="G96" s="20">
        <f t="shared" si="13"/>
        <v>0</v>
      </c>
      <c r="H96" s="20">
        <f t="shared" si="13"/>
        <v>0.30147058799999998</v>
      </c>
      <c r="I96" s="20">
        <f t="shared" si="13"/>
        <v>1</v>
      </c>
      <c r="AMJ96"/>
    </row>
    <row r="97" spans="1:1024" x14ac:dyDescent="0.15">
      <c r="A97" s="20">
        <v>2001</v>
      </c>
      <c r="B97" s="20">
        <f t="shared" si="10"/>
        <v>0</v>
      </c>
      <c r="C97" s="20">
        <f t="shared" si="11"/>
        <v>0</v>
      </c>
      <c r="D97" s="20">
        <f t="shared" si="12"/>
        <v>0</v>
      </c>
      <c r="E97" s="20">
        <f t="shared" si="14"/>
        <v>-2</v>
      </c>
      <c r="F97" s="20">
        <f t="shared" si="14"/>
        <v>0</v>
      </c>
      <c r="G97" s="20">
        <f t="shared" si="13"/>
        <v>0</v>
      </c>
      <c r="H97" s="20">
        <f t="shared" si="13"/>
        <v>0.242647059</v>
      </c>
      <c r="I97" s="20">
        <f t="shared" si="13"/>
        <v>1</v>
      </c>
      <c r="AMJ97"/>
    </row>
    <row r="98" spans="1:1024" x14ac:dyDescent="0.15">
      <c r="A98" s="20">
        <v>2002</v>
      </c>
      <c r="B98" s="20">
        <f t="shared" si="10"/>
        <v>0</v>
      </c>
      <c r="C98" s="20">
        <f t="shared" si="11"/>
        <v>0</v>
      </c>
      <c r="D98" s="20">
        <f t="shared" si="12"/>
        <v>0</v>
      </c>
      <c r="E98" s="20">
        <f t="shared" si="14"/>
        <v>-2</v>
      </c>
      <c r="F98" s="20">
        <f t="shared" si="14"/>
        <v>0</v>
      </c>
      <c r="G98" s="20">
        <f t="shared" si="13"/>
        <v>0</v>
      </c>
      <c r="H98" s="20">
        <f t="shared" si="13"/>
        <v>0.21333333300000001</v>
      </c>
      <c r="I98" s="20">
        <f t="shared" si="13"/>
        <v>3</v>
      </c>
      <c r="AMJ98"/>
    </row>
    <row r="99" spans="1:1024" x14ac:dyDescent="0.15">
      <c r="A99" s="20">
        <v>2003</v>
      </c>
      <c r="B99" s="20">
        <f t="shared" si="10"/>
        <v>0</v>
      </c>
      <c r="C99" s="20">
        <f t="shared" si="11"/>
        <v>0</v>
      </c>
      <c r="D99" s="20">
        <f t="shared" si="12"/>
        <v>0</v>
      </c>
      <c r="E99" s="20">
        <f t="shared" si="14"/>
        <v>-2</v>
      </c>
      <c r="F99" s="20">
        <f t="shared" si="14"/>
        <v>0</v>
      </c>
      <c r="G99" s="20">
        <f t="shared" si="13"/>
        <v>0</v>
      </c>
      <c r="H99" s="20">
        <f t="shared" si="13"/>
        <v>0.19078947399999999</v>
      </c>
      <c r="I99" s="20">
        <f t="shared" si="13"/>
        <v>0</v>
      </c>
      <c r="AMJ99"/>
    </row>
    <row r="100" spans="1:1024" x14ac:dyDescent="0.15">
      <c r="A100" s="20">
        <v>2004</v>
      </c>
      <c r="B100" s="20">
        <f t="shared" si="10"/>
        <v>0</v>
      </c>
      <c r="C100" s="20">
        <f t="shared" si="11"/>
        <v>0</v>
      </c>
      <c r="D100" s="20">
        <f t="shared" si="12"/>
        <v>0</v>
      </c>
      <c r="E100" s="20">
        <f t="shared" si="14"/>
        <v>-2</v>
      </c>
      <c r="F100" s="20">
        <f t="shared" si="14"/>
        <v>0</v>
      </c>
      <c r="G100" s="20">
        <f t="shared" si="13"/>
        <v>0</v>
      </c>
      <c r="H100" s="20">
        <f t="shared" si="13"/>
        <v>0.16666666699999999</v>
      </c>
      <c r="I100" s="20">
        <f t="shared" si="13"/>
        <v>0</v>
      </c>
      <c r="AMJ100"/>
    </row>
    <row r="101" spans="1:1024" x14ac:dyDescent="0.15">
      <c r="A101" s="20">
        <v>2005</v>
      </c>
      <c r="B101" s="20">
        <f t="shared" si="10"/>
        <v>0</v>
      </c>
      <c r="C101" s="20">
        <f t="shared" si="11"/>
        <v>0</v>
      </c>
      <c r="D101" s="20">
        <f t="shared" si="12"/>
        <v>0</v>
      </c>
      <c r="E101" s="20">
        <f t="shared" si="14"/>
        <v>-2</v>
      </c>
      <c r="F101" s="20">
        <f t="shared" si="14"/>
        <v>0</v>
      </c>
      <c r="G101" s="20">
        <f t="shared" si="13"/>
        <v>0</v>
      </c>
      <c r="H101" s="20">
        <f t="shared" si="13"/>
        <v>0.143835616</v>
      </c>
      <c r="I101" s="20">
        <f t="shared" si="13"/>
        <v>2</v>
      </c>
      <c r="AMJ101"/>
    </row>
    <row r="102" spans="1:1024" x14ac:dyDescent="0.15">
      <c r="A102" s="20">
        <v>2006</v>
      </c>
      <c r="B102" s="20">
        <f t="shared" si="10"/>
        <v>0</v>
      </c>
      <c r="C102" s="20">
        <f t="shared" si="11"/>
        <v>0</v>
      </c>
      <c r="D102" s="20">
        <f t="shared" si="12"/>
        <v>0</v>
      </c>
      <c r="E102" s="20">
        <f t="shared" si="14"/>
        <v>-2</v>
      </c>
      <c r="F102" s="20">
        <f t="shared" si="14"/>
        <v>0</v>
      </c>
      <c r="G102" s="20">
        <f t="shared" si="13"/>
        <v>0</v>
      </c>
      <c r="H102" s="20">
        <f t="shared" si="13"/>
        <v>0.196969697</v>
      </c>
      <c r="I102" s="20">
        <f t="shared" si="13"/>
        <v>1</v>
      </c>
      <c r="AMJ102"/>
    </row>
    <row r="103" spans="1:1024" x14ac:dyDescent="0.15">
      <c r="A103" s="20">
        <v>2007</v>
      </c>
      <c r="B103" s="20">
        <f t="shared" si="10"/>
        <v>0</v>
      </c>
      <c r="C103" s="20">
        <f t="shared" si="11"/>
        <v>0</v>
      </c>
      <c r="D103" s="20">
        <f t="shared" si="12"/>
        <v>0</v>
      </c>
      <c r="E103" s="20">
        <f t="shared" si="14"/>
        <v>-2</v>
      </c>
      <c r="F103" s="20">
        <f t="shared" si="14"/>
        <v>0</v>
      </c>
      <c r="G103" s="20">
        <f t="shared" si="13"/>
        <v>0</v>
      </c>
      <c r="H103" s="20">
        <f t="shared" si="13"/>
        <v>0.14743589700000001</v>
      </c>
      <c r="I103" s="20">
        <f t="shared" si="13"/>
        <v>0</v>
      </c>
      <c r="AMJ103"/>
    </row>
    <row r="104" spans="1:1024" x14ac:dyDescent="0.15">
      <c r="A104" s="20">
        <v>2008</v>
      </c>
      <c r="B104" s="20">
        <f t="shared" si="10"/>
        <v>0</v>
      </c>
      <c r="C104" s="20">
        <f t="shared" si="11"/>
        <v>0</v>
      </c>
      <c r="D104" s="20">
        <f t="shared" si="12"/>
        <v>0</v>
      </c>
      <c r="E104" s="20">
        <f t="shared" si="14"/>
        <v>-2</v>
      </c>
      <c r="F104" s="20">
        <f t="shared" si="14"/>
        <v>0</v>
      </c>
      <c r="G104" s="20">
        <f t="shared" ref="G104:I119" si="15">G66</f>
        <v>0</v>
      </c>
      <c r="H104" s="20">
        <f t="shared" si="15"/>
        <v>0.18</v>
      </c>
      <c r="I104" s="20">
        <f t="shared" si="15"/>
        <v>2</v>
      </c>
      <c r="AMJ104"/>
    </row>
    <row r="105" spans="1:1024" x14ac:dyDescent="0.15">
      <c r="A105" s="20">
        <v>2009</v>
      </c>
      <c r="B105" s="20">
        <f t="shared" si="10"/>
        <v>0</v>
      </c>
      <c r="C105" s="20">
        <f t="shared" si="11"/>
        <v>0</v>
      </c>
      <c r="D105" s="20">
        <f t="shared" si="12"/>
        <v>0</v>
      </c>
      <c r="E105" s="20">
        <f t="shared" ref="E105:F119" si="16">-E67</f>
        <v>-2</v>
      </c>
      <c r="F105" s="20">
        <f t="shared" si="16"/>
        <v>0</v>
      </c>
      <c r="G105" s="20">
        <f t="shared" si="15"/>
        <v>0</v>
      </c>
      <c r="H105" s="20">
        <f t="shared" si="15"/>
        <v>0.21323529399999999</v>
      </c>
      <c r="I105" s="20">
        <f t="shared" si="15"/>
        <v>2</v>
      </c>
      <c r="AMJ105"/>
    </row>
    <row r="106" spans="1:1024" x14ac:dyDescent="0.15">
      <c r="A106" s="20">
        <v>2010</v>
      </c>
      <c r="B106" s="20">
        <f t="shared" si="10"/>
        <v>0</v>
      </c>
      <c r="C106" s="20">
        <f t="shared" si="11"/>
        <v>0</v>
      </c>
      <c r="D106" s="20">
        <f t="shared" si="12"/>
        <v>0</v>
      </c>
      <c r="E106" s="20">
        <f t="shared" si="16"/>
        <v>-2</v>
      </c>
      <c r="F106" s="20">
        <f t="shared" si="16"/>
        <v>0</v>
      </c>
      <c r="G106" s="20">
        <f t="shared" si="15"/>
        <v>0</v>
      </c>
      <c r="H106" s="20">
        <f t="shared" si="15"/>
        <v>0.23239436599999999</v>
      </c>
      <c r="I106" s="20">
        <f t="shared" si="15"/>
        <v>1</v>
      </c>
      <c r="AMJ106"/>
    </row>
    <row r="107" spans="1:1024" x14ac:dyDescent="0.15">
      <c r="A107" s="20">
        <v>2011</v>
      </c>
      <c r="B107" s="20">
        <f t="shared" si="10"/>
        <v>0</v>
      </c>
      <c r="C107" s="20">
        <f t="shared" si="11"/>
        <v>0</v>
      </c>
      <c r="D107" s="20">
        <f t="shared" si="12"/>
        <v>0</v>
      </c>
      <c r="E107" s="20">
        <f t="shared" si="16"/>
        <v>-2</v>
      </c>
      <c r="F107" s="20">
        <f t="shared" si="16"/>
        <v>0</v>
      </c>
      <c r="G107" s="20">
        <f t="shared" si="15"/>
        <v>0</v>
      </c>
      <c r="H107" s="20">
        <f t="shared" si="15"/>
        <v>0.27205882399999998</v>
      </c>
      <c r="I107" s="20">
        <f t="shared" si="15"/>
        <v>2</v>
      </c>
      <c r="AMJ107"/>
    </row>
    <row r="108" spans="1:1024" x14ac:dyDescent="0.15">
      <c r="A108" s="20">
        <v>2012</v>
      </c>
      <c r="B108" s="20">
        <f t="shared" si="10"/>
        <v>0</v>
      </c>
      <c r="C108" s="20">
        <f t="shared" si="11"/>
        <v>0</v>
      </c>
      <c r="D108" s="20">
        <f t="shared" si="12"/>
        <v>0</v>
      </c>
      <c r="E108" s="20">
        <f t="shared" si="16"/>
        <v>-2</v>
      </c>
      <c r="F108" s="20">
        <f t="shared" si="16"/>
        <v>0</v>
      </c>
      <c r="G108" s="20">
        <f t="shared" si="15"/>
        <v>0</v>
      </c>
      <c r="H108" s="20">
        <f t="shared" si="15"/>
        <v>0.24305555600000001</v>
      </c>
      <c r="I108" s="20">
        <f t="shared" si="15"/>
        <v>0</v>
      </c>
      <c r="AMJ108"/>
    </row>
    <row r="109" spans="1:1024" x14ac:dyDescent="0.15">
      <c r="A109" s="20">
        <v>2013</v>
      </c>
      <c r="B109" s="20">
        <f t="shared" si="10"/>
        <v>0</v>
      </c>
      <c r="C109" s="20">
        <f t="shared" si="11"/>
        <v>0</v>
      </c>
      <c r="D109" s="20">
        <f t="shared" si="12"/>
        <v>0</v>
      </c>
      <c r="E109" s="20">
        <f t="shared" si="16"/>
        <v>-2</v>
      </c>
      <c r="F109" s="20">
        <f t="shared" si="16"/>
        <v>0</v>
      </c>
      <c r="G109" s="20">
        <f t="shared" si="15"/>
        <v>0</v>
      </c>
      <c r="H109" s="20">
        <f t="shared" si="15"/>
        <v>0.234375</v>
      </c>
      <c r="I109" s="20">
        <f t="shared" si="15"/>
        <v>1</v>
      </c>
      <c r="AMJ109"/>
    </row>
    <row r="110" spans="1:1024" x14ac:dyDescent="0.15">
      <c r="A110" s="20">
        <v>2014</v>
      </c>
      <c r="B110" s="20">
        <f t="shared" si="10"/>
        <v>0</v>
      </c>
      <c r="C110" s="20">
        <f t="shared" si="11"/>
        <v>0</v>
      </c>
      <c r="D110" s="20">
        <f t="shared" si="12"/>
        <v>0</v>
      </c>
      <c r="E110" s="20">
        <f t="shared" si="16"/>
        <v>-2</v>
      </c>
      <c r="F110" s="20">
        <f t="shared" si="16"/>
        <v>0</v>
      </c>
      <c r="G110" s="20">
        <f t="shared" si="15"/>
        <v>0</v>
      </c>
      <c r="H110" s="20">
        <f t="shared" si="15"/>
        <v>0.26623376599999998</v>
      </c>
      <c r="I110" s="20">
        <f t="shared" si="15"/>
        <v>1</v>
      </c>
      <c r="AMJ110"/>
    </row>
    <row r="111" spans="1:1024" x14ac:dyDescent="0.15">
      <c r="A111" s="20">
        <v>2015</v>
      </c>
      <c r="B111" s="20">
        <f t="shared" si="10"/>
        <v>0</v>
      </c>
      <c r="C111" s="20">
        <f t="shared" si="11"/>
        <v>0</v>
      </c>
      <c r="D111" s="20">
        <f t="shared" si="12"/>
        <v>0</v>
      </c>
      <c r="E111" s="20">
        <f t="shared" si="16"/>
        <v>-2</v>
      </c>
      <c r="F111" s="20">
        <f t="shared" si="16"/>
        <v>0</v>
      </c>
      <c r="G111" s="20">
        <f t="shared" si="15"/>
        <v>0</v>
      </c>
      <c r="H111" s="20">
        <f t="shared" si="15"/>
        <v>0.27922077899999997</v>
      </c>
      <c r="I111" s="20">
        <f t="shared" si="15"/>
        <v>1</v>
      </c>
      <c r="AMJ111"/>
    </row>
    <row r="112" spans="1:1024" x14ac:dyDescent="0.15">
      <c r="A112" s="20">
        <v>2016</v>
      </c>
      <c r="B112" s="20">
        <f t="shared" si="10"/>
        <v>0</v>
      </c>
      <c r="C112" s="20">
        <f t="shared" si="11"/>
        <v>0</v>
      </c>
      <c r="D112" s="20">
        <f t="shared" si="12"/>
        <v>0</v>
      </c>
      <c r="E112" s="20">
        <f t="shared" si="16"/>
        <v>-2</v>
      </c>
      <c r="F112" s="20">
        <f t="shared" si="16"/>
        <v>0</v>
      </c>
      <c r="G112" s="20">
        <f t="shared" si="15"/>
        <v>0</v>
      </c>
      <c r="H112" s="20">
        <f t="shared" si="15"/>
        <v>0.28749999999999998</v>
      </c>
      <c r="I112" s="20">
        <f t="shared" si="15"/>
        <v>2</v>
      </c>
      <c r="AMJ112"/>
    </row>
    <row r="113" spans="1:1024" x14ac:dyDescent="0.15">
      <c r="A113" s="20">
        <v>2017</v>
      </c>
      <c r="B113" s="20">
        <f t="shared" si="10"/>
        <v>0</v>
      </c>
      <c r="C113" s="20">
        <f t="shared" si="11"/>
        <v>0</v>
      </c>
      <c r="D113" s="20">
        <f t="shared" si="12"/>
        <v>0</v>
      </c>
      <c r="E113" s="20">
        <f t="shared" si="16"/>
        <v>-4</v>
      </c>
      <c r="F113" s="20">
        <f t="shared" si="16"/>
        <v>0</v>
      </c>
      <c r="G113" s="20">
        <f t="shared" si="15"/>
        <v>0</v>
      </c>
      <c r="H113" s="20">
        <f t="shared" si="15"/>
        <v>0.223404255</v>
      </c>
      <c r="I113" s="20">
        <f t="shared" si="15"/>
        <v>2</v>
      </c>
      <c r="AMJ113"/>
    </row>
    <row r="114" spans="1:1024" x14ac:dyDescent="0.15">
      <c r="A114" s="20">
        <v>2018</v>
      </c>
      <c r="B114" s="20">
        <f t="shared" si="10"/>
        <v>0</v>
      </c>
      <c r="C114" s="20">
        <f t="shared" si="11"/>
        <v>0</v>
      </c>
      <c r="D114" s="20">
        <f t="shared" si="12"/>
        <v>0</v>
      </c>
      <c r="E114" s="20">
        <f t="shared" si="16"/>
        <v>-5</v>
      </c>
      <c r="F114" s="20">
        <f t="shared" si="16"/>
        <v>0</v>
      </c>
      <c r="G114" s="20">
        <f t="shared" si="15"/>
        <v>0</v>
      </c>
      <c r="H114" s="20">
        <f t="shared" si="15"/>
        <v>0.20673076900000001</v>
      </c>
      <c r="I114" s="20">
        <f t="shared" si="15"/>
        <v>0</v>
      </c>
      <c r="AMJ114"/>
    </row>
    <row r="115" spans="1:1024" x14ac:dyDescent="0.15">
      <c r="A115" s="20">
        <v>2019</v>
      </c>
      <c r="B115" s="20">
        <f t="shared" si="10"/>
        <v>0</v>
      </c>
      <c r="C115" s="20">
        <f t="shared" si="11"/>
        <v>0</v>
      </c>
      <c r="D115" s="20">
        <f t="shared" si="12"/>
        <v>0</v>
      </c>
      <c r="E115" s="20">
        <f t="shared" si="16"/>
        <v>-6</v>
      </c>
      <c r="F115" s="20">
        <f t="shared" si="16"/>
        <v>0</v>
      </c>
      <c r="G115" s="20">
        <f t="shared" si="15"/>
        <v>0</v>
      </c>
      <c r="H115" s="20">
        <f t="shared" si="15"/>
        <v>0.20408163300000001</v>
      </c>
      <c r="I115" s="20">
        <f t="shared" si="15"/>
        <v>0</v>
      </c>
      <c r="AMJ115"/>
    </row>
    <row r="116" spans="1:1024" x14ac:dyDescent="0.15">
      <c r="A116" s="20">
        <v>2020</v>
      </c>
      <c r="B116" s="20">
        <f t="shared" si="10"/>
        <v>0</v>
      </c>
      <c r="C116" s="20">
        <f t="shared" si="11"/>
        <v>-208</v>
      </c>
      <c r="D116" s="20">
        <f t="shared" si="12"/>
        <v>0</v>
      </c>
      <c r="E116" s="20">
        <f t="shared" si="16"/>
        <v>-12</v>
      </c>
      <c r="F116" s="20">
        <f t="shared" si="16"/>
        <v>0</v>
      </c>
      <c r="G116" s="20">
        <f t="shared" si="15"/>
        <v>0</v>
      </c>
      <c r="H116" s="20">
        <f t="shared" si="15"/>
        <v>0.18877551000000001</v>
      </c>
      <c r="I116" s="20">
        <f t="shared" si="15"/>
        <v>0</v>
      </c>
      <c r="AMJ116"/>
    </row>
    <row r="117" spans="1:1024" x14ac:dyDescent="0.15">
      <c r="A117" s="20">
        <v>2021</v>
      </c>
      <c r="B117" s="20">
        <f t="shared" si="10"/>
        <v>0</v>
      </c>
      <c r="C117" s="20">
        <f t="shared" si="11"/>
        <v>0</v>
      </c>
      <c r="D117" s="20">
        <f t="shared" si="12"/>
        <v>0</v>
      </c>
      <c r="E117" s="20">
        <f t="shared" si="16"/>
        <v>-17</v>
      </c>
      <c r="F117" s="20">
        <f t="shared" si="16"/>
        <v>0</v>
      </c>
      <c r="G117" s="20">
        <f t="shared" si="15"/>
        <v>0</v>
      </c>
      <c r="H117" s="20">
        <f t="shared" si="15"/>
        <v>0.258823529</v>
      </c>
      <c r="I117" s="20">
        <f t="shared" si="15"/>
        <v>0</v>
      </c>
      <c r="AMJ117"/>
    </row>
    <row r="118" spans="1:1024" x14ac:dyDescent="0.15">
      <c r="A118" s="20">
        <v>2022</v>
      </c>
      <c r="B118" s="20">
        <f t="shared" si="10"/>
        <v>0</v>
      </c>
      <c r="C118" s="20">
        <f t="shared" si="11"/>
        <v>0</v>
      </c>
      <c r="D118" s="20">
        <f t="shared" si="12"/>
        <v>0</v>
      </c>
      <c r="E118" s="20">
        <f t="shared" si="16"/>
        <v>-26</v>
      </c>
      <c r="F118" s="20">
        <f t="shared" si="16"/>
        <v>0</v>
      </c>
      <c r="G118" s="20">
        <f t="shared" si="15"/>
        <v>0</v>
      </c>
      <c r="H118" s="20">
        <f t="shared" si="15"/>
        <v>0.27272727299999999</v>
      </c>
      <c r="I118" s="20">
        <f t="shared" si="15"/>
        <v>0</v>
      </c>
      <c r="AMJ118"/>
    </row>
    <row r="119" spans="1:1024" x14ac:dyDescent="0.15">
      <c r="A119" s="20">
        <v>2023</v>
      </c>
      <c r="B119" s="20">
        <f t="shared" si="10"/>
        <v>0</v>
      </c>
      <c r="C119" s="20">
        <f t="shared" si="11"/>
        <v>0</v>
      </c>
      <c r="D119" s="20">
        <f t="shared" si="12"/>
        <v>0</v>
      </c>
      <c r="E119" s="20">
        <f t="shared" si="16"/>
        <v>-30</v>
      </c>
      <c r="F119" s="20">
        <f>-F81</f>
        <v>0</v>
      </c>
      <c r="G119" s="20">
        <f t="shared" si="15"/>
        <v>0</v>
      </c>
      <c r="H119" s="20">
        <f t="shared" si="15"/>
        <v>0.28160919499999998</v>
      </c>
      <c r="I119" s="20">
        <f t="shared" si="15"/>
        <v>1</v>
      </c>
      <c r="AMJ119"/>
    </row>
    <row r="120" spans="1:1024" x14ac:dyDescent="0.15">
      <c r="A120" s="30" t="s">
        <v>146</v>
      </c>
      <c r="B120" s="10">
        <f>AVERAGE!B2118</f>
        <v>-3.90625E-3</v>
      </c>
      <c r="C120" s="10">
        <f>AVERAGE!C2118</f>
        <v>90.218276515151516</v>
      </c>
      <c r="D120" s="10">
        <f>AVERAGE!D2118</f>
        <v>0.18181818181818182</v>
      </c>
      <c r="E120" s="10">
        <f>AVERAGE!E2118</f>
        <v>-0.40814393939393939</v>
      </c>
      <c r="F120" s="10">
        <f>AVERAGE!F2118</f>
        <v>-1.4204545454545455E-3</v>
      </c>
      <c r="G120" s="10">
        <f>AVERAGE!G2118</f>
        <v>0.20596590909090909</v>
      </c>
      <c r="H120" s="10">
        <f>AVERAGE!H2118</f>
        <v>0.7124035514464967</v>
      </c>
      <c r="I120" s="10">
        <f>AVERAGE!I2118</f>
        <v>1.0473484848484849</v>
      </c>
      <c r="AMJ120"/>
    </row>
    <row r="121" spans="1:1024" x14ac:dyDescent="0.15">
      <c r="A121" s="30" t="s">
        <v>145</v>
      </c>
      <c r="B121" s="10">
        <f>AVERAGE!B2119</f>
        <v>5.0601654572982581E-2</v>
      </c>
      <c r="C121" s="10">
        <f>AVERAGE!C2119</f>
        <v>323.38592077256646</v>
      </c>
      <c r="D121" s="10">
        <f>AVERAGE!D2119</f>
        <v>0.38578595063475501</v>
      </c>
      <c r="E121" s="10">
        <f>AVERAGE!E2119</f>
        <v>1.8254192232776865</v>
      </c>
      <c r="F121" s="10">
        <f>AVERAGE!F2119</f>
        <v>3.4383923707914703E-2</v>
      </c>
      <c r="G121" s="10">
        <f>AVERAGE!G2119</f>
        <v>0.43388281950740148</v>
      </c>
      <c r="H121" s="10">
        <f>AVERAGE!H2119</f>
        <v>0.17726078358601344</v>
      </c>
      <c r="I121" s="10">
        <f>AVERAGE!I2119</f>
        <v>1.4647710781794332</v>
      </c>
      <c r="AMJ121"/>
    </row>
    <row r="122" spans="1:1024" x14ac:dyDescent="0.15">
      <c r="AMJ122"/>
    </row>
    <row r="123" spans="1:1024" s="41" customFormat="1" ht="16" x14ac:dyDescent="0.2">
      <c r="A123" s="40" t="s">
        <v>144</v>
      </c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  <c r="JP123" s="40"/>
      <c r="JQ123" s="40"/>
      <c r="JR123" s="40"/>
      <c r="JS123" s="40"/>
      <c r="JT123" s="40"/>
      <c r="JU123" s="40"/>
      <c r="JV123" s="40"/>
      <c r="JW123" s="40"/>
      <c r="JX123" s="40"/>
      <c r="JY123" s="40"/>
      <c r="JZ123" s="40"/>
      <c r="KA123" s="40"/>
      <c r="KB123" s="40"/>
      <c r="KC123" s="40"/>
      <c r="KD123" s="40"/>
      <c r="KE123" s="40"/>
      <c r="KF123" s="40"/>
      <c r="KG123" s="40"/>
      <c r="KH123" s="40"/>
      <c r="KI123" s="40"/>
      <c r="KJ123" s="40"/>
      <c r="KK123" s="40"/>
      <c r="KL123" s="40"/>
      <c r="KM123" s="40"/>
      <c r="KN123" s="40"/>
      <c r="KO123" s="40"/>
      <c r="KP123" s="40"/>
      <c r="KQ123" s="40"/>
      <c r="KR123" s="40"/>
      <c r="KS123" s="40"/>
      <c r="KT123" s="40"/>
      <c r="KU123" s="40"/>
      <c r="KV123" s="40"/>
      <c r="KW123" s="40"/>
      <c r="KX123" s="40"/>
      <c r="KY123" s="40"/>
      <c r="KZ123" s="40"/>
      <c r="LA123" s="40"/>
      <c r="LB123" s="40"/>
      <c r="LC123" s="40"/>
      <c r="LD123" s="40"/>
      <c r="LE123" s="40"/>
      <c r="LF123" s="40"/>
      <c r="LG123" s="40"/>
      <c r="LH123" s="40"/>
      <c r="LI123" s="40"/>
      <c r="LJ123" s="40"/>
      <c r="LK123" s="40"/>
      <c r="LL123" s="40"/>
      <c r="LM123" s="40"/>
      <c r="LN123" s="40"/>
      <c r="LO123" s="40"/>
      <c r="LP123" s="40"/>
      <c r="LQ123" s="40"/>
      <c r="LR123" s="40"/>
      <c r="LS123" s="40"/>
      <c r="LT123" s="40"/>
      <c r="LU123" s="40"/>
      <c r="LV123" s="40"/>
      <c r="LW123" s="40"/>
      <c r="LX123" s="40"/>
      <c r="LY123" s="40"/>
      <c r="LZ123" s="40"/>
      <c r="MA123" s="40"/>
      <c r="MB123" s="40"/>
      <c r="MC123" s="40"/>
      <c r="MD123" s="40"/>
      <c r="ME123" s="40"/>
      <c r="MF123" s="40"/>
      <c r="MG123" s="40"/>
      <c r="MH123" s="40"/>
      <c r="MI123" s="40"/>
      <c r="MJ123" s="40"/>
      <c r="MK123" s="40"/>
      <c r="ML123" s="40"/>
      <c r="MM123" s="40"/>
      <c r="MN123" s="40"/>
      <c r="MO123" s="40"/>
      <c r="MP123" s="40"/>
      <c r="MQ123" s="40"/>
      <c r="MR123" s="40"/>
      <c r="MS123" s="40"/>
      <c r="MT123" s="40"/>
      <c r="MU123" s="40"/>
      <c r="MV123" s="40"/>
      <c r="MW123" s="40"/>
      <c r="MX123" s="40"/>
      <c r="MY123" s="40"/>
      <c r="MZ123" s="40"/>
      <c r="NA123" s="40"/>
      <c r="NB123" s="40"/>
      <c r="NC123" s="40"/>
      <c r="ND123" s="40"/>
      <c r="NE123" s="40"/>
      <c r="NF123" s="40"/>
      <c r="NG123" s="40"/>
      <c r="NH123" s="40"/>
      <c r="NI123" s="40"/>
      <c r="NJ123" s="40"/>
      <c r="NK123" s="40"/>
      <c r="NL123" s="40"/>
      <c r="NM123" s="40"/>
      <c r="NN123" s="40"/>
      <c r="NO123" s="40"/>
      <c r="NP123" s="40"/>
      <c r="NQ123" s="40"/>
      <c r="NR123" s="40"/>
      <c r="NS123" s="40"/>
      <c r="NT123" s="40"/>
      <c r="NU123" s="40"/>
      <c r="NV123" s="40"/>
      <c r="NW123" s="40"/>
      <c r="NX123" s="40"/>
      <c r="NY123" s="40"/>
      <c r="NZ123" s="40"/>
      <c r="OA123" s="40"/>
      <c r="OB123" s="40"/>
      <c r="OC123" s="40"/>
      <c r="OD123" s="40"/>
      <c r="OE123" s="40"/>
      <c r="OF123" s="40"/>
      <c r="OG123" s="40"/>
      <c r="OH123" s="40"/>
      <c r="OI123" s="40"/>
      <c r="OJ123" s="40"/>
      <c r="OK123" s="40"/>
      <c r="OL123" s="40"/>
      <c r="OM123" s="40"/>
      <c r="ON123" s="40"/>
      <c r="OO123" s="40"/>
      <c r="OP123" s="40"/>
      <c r="OQ123" s="40"/>
      <c r="OR123" s="40"/>
      <c r="OS123" s="40"/>
      <c r="OT123" s="40"/>
      <c r="OU123" s="40"/>
      <c r="OV123" s="40"/>
      <c r="OW123" s="40"/>
      <c r="OX123" s="40"/>
      <c r="OY123" s="40"/>
      <c r="OZ123" s="40"/>
      <c r="PA123" s="40"/>
      <c r="PB123" s="40"/>
      <c r="PC123" s="40"/>
      <c r="PD123" s="40"/>
      <c r="PE123" s="40"/>
      <c r="PF123" s="40"/>
      <c r="PG123" s="40"/>
      <c r="PH123" s="40"/>
      <c r="PI123" s="40"/>
      <c r="PJ123" s="40"/>
      <c r="PK123" s="40"/>
      <c r="PL123" s="40"/>
      <c r="PM123" s="40"/>
      <c r="PN123" s="40"/>
      <c r="PO123" s="40"/>
      <c r="PP123" s="40"/>
      <c r="PQ123" s="40"/>
      <c r="PR123" s="40"/>
      <c r="PS123" s="40"/>
      <c r="PT123" s="40"/>
      <c r="PU123" s="40"/>
      <c r="PV123" s="40"/>
      <c r="PW123" s="40"/>
      <c r="PX123" s="40"/>
      <c r="PY123" s="40"/>
      <c r="PZ123" s="40"/>
      <c r="QA123" s="40"/>
      <c r="QB123" s="40"/>
      <c r="QC123" s="40"/>
      <c r="QD123" s="40"/>
      <c r="QE123" s="40"/>
      <c r="QF123" s="40"/>
      <c r="QG123" s="40"/>
      <c r="QH123" s="40"/>
      <c r="QI123" s="40"/>
      <c r="QJ123" s="40"/>
      <c r="QK123" s="40"/>
      <c r="QL123" s="40"/>
      <c r="QM123" s="40"/>
      <c r="QN123" s="40"/>
      <c r="QO123" s="40"/>
      <c r="QP123" s="40"/>
      <c r="QQ123" s="40"/>
      <c r="QR123" s="40"/>
      <c r="QS123" s="40"/>
      <c r="QT123" s="40"/>
      <c r="QU123" s="40"/>
      <c r="QV123" s="40"/>
      <c r="QW123" s="40"/>
      <c r="QX123" s="40"/>
      <c r="QY123" s="40"/>
      <c r="QZ123" s="40"/>
      <c r="RA123" s="40"/>
      <c r="RB123" s="40"/>
      <c r="RC123" s="40"/>
      <c r="RD123" s="40"/>
      <c r="RE123" s="40"/>
      <c r="RF123" s="40"/>
      <c r="RG123" s="40"/>
      <c r="RH123" s="40"/>
      <c r="RI123" s="40"/>
      <c r="RJ123" s="40"/>
      <c r="RK123" s="40"/>
      <c r="RL123" s="40"/>
      <c r="RM123" s="40"/>
      <c r="RN123" s="40"/>
      <c r="RO123" s="40"/>
      <c r="RP123" s="40"/>
      <c r="RQ123" s="40"/>
      <c r="RR123" s="40"/>
      <c r="RS123" s="40"/>
      <c r="RT123" s="40"/>
      <c r="RU123" s="40"/>
      <c r="RV123" s="40"/>
      <c r="RW123" s="40"/>
      <c r="RX123" s="40"/>
      <c r="RY123" s="40"/>
      <c r="RZ123" s="40"/>
      <c r="SA123" s="40"/>
      <c r="SB123" s="40"/>
      <c r="SC123" s="40"/>
      <c r="SD123" s="40"/>
      <c r="SE123" s="40"/>
      <c r="SF123" s="40"/>
      <c r="SG123" s="40"/>
      <c r="SH123" s="40"/>
      <c r="SI123" s="40"/>
      <c r="SJ123" s="40"/>
      <c r="SK123" s="40"/>
      <c r="SL123" s="40"/>
      <c r="SM123" s="40"/>
      <c r="SN123" s="40"/>
      <c r="SO123" s="40"/>
      <c r="SP123" s="40"/>
      <c r="SQ123" s="40"/>
      <c r="SR123" s="40"/>
      <c r="SS123" s="40"/>
      <c r="ST123" s="40"/>
      <c r="SU123" s="40"/>
      <c r="SV123" s="40"/>
      <c r="SW123" s="40"/>
      <c r="SX123" s="40"/>
      <c r="SY123" s="40"/>
      <c r="SZ123" s="40"/>
      <c r="TA123" s="40"/>
      <c r="TB123" s="40"/>
      <c r="TC123" s="40"/>
      <c r="TD123" s="40"/>
      <c r="TE123" s="40"/>
      <c r="TF123" s="40"/>
      <c r="TG123" s="40"/>
      <c r="TH123" s="40"/>
      <c r="TI123" s="40"/>
      <c r="TJ123" s="40"/>
      <c r="TK123" s="40"/>
      <c r="TL123" s="40"/>
      <c r="TM123" s="40"/>
      <c r="TN123" s="40"/>
      <c r="TO123" s="40"/>
      <c r="TP123" s="40"/>
      <c r="TQ123" s="40"/>
      <c r="TR123" s="40"/>
      <c r="TS123" s="40"/>
      <c r="TT123" s="40"/>
      <c r="TU123" s="40"/>
      <c r="TV123" s="40"/>
      <c r="TW123" s="40"/>
      <c r="TX123" s="40"/>
      <c r="TY123" s="40"/>
      <c r="TZ123" s="40"/>
      <c r="UA123" s="40"/>
      <c r="UB123" s="40"/>
      <c r="UC123" s="40"/>
      <c r="UD123" s="40"/>
      <c r="UE123" s="40"/>
      <c r="UF123" s="40"/>
      <c r="UG123" s="40"/>
      <c r="UH123" s="40"/>
      <c r="UI123" s="40"/>
      <c r="UJ123" s="40"/>
      <c r="UK123" s="40"/>
      <c r="UL123" s="40"/>
      <c r="UM123" s="40"/>
      <c r="UN123" s="40"/>
      <c r="UO123" s="40"/>
      <c r="UP123" s="40"/>
      <c r="UQ123" s="40"/>
      <c r="UR123" s="40"/>
      <c r="US123" s="40"/>
      <c r="UT123" s="40"/>
      <c r="UU123" s="40"/>
      <c r="UV123" s="40"/>
      <c r="UW123" s="40"/>
      <c r="UX123" s="40"/>
      <c r="UY123" s="40"/>
      <c r="UZ123" s="40"/>
      <c r="VA123" s="40"/>
      <c r="VB123" s="40"/>
      <c r="VC123" s="40"/>
      <c r="VD123" s="40"/>
      <c r="VE123" s="40"/>
      <c r="VF123" s="40"/>
      <c r="VG123" s="40"/>
      <c r="VH123" s="40"/>
      <c r="VI123" s="40"/>
      <c r="VJ123" s="40"/>
      <c r="VK123" s="40"/>
      <c r="VL123" s="40"/>
      <c r="VM123" s="40"/>
      <c r="VN123" s="40"/>
      <c r="VO123" s="40"/>
      <c r="VP123" s="40"/>
      <c r="VQ123" s="40"/>
      <c r="VR123" s="40"/>
      <c r="VS123" s="40"/>
      <c r="VT123" s="40"/>
      <c r="VU123" s="40"/>
      <c r="VV123" s="40"/>
      <c r="VW123" s="40"/>
      <c r="VX123" s="40"/>
      <c r="VY123" s="40"/>
      <c r="VZ123" s="40"/>
      <c r="WA123" s="40"/>
      <c r="WB123" s="40"/>
      <c r="WC123" s="40"/>
      <c r="WD123" s="40"/>
      <c r="WE123" s="40"/>
      <c r="WF123" s="40"/>
      <c r="WG123" s="40"/>
      <c r="WH123" s="40"/>
      <c r="WI123" s="40"/>
      <c r="WJ123" s="40"/>
      <c r="WK123" s="40"/>
      <c r="WL123" s="40"/>
      <c r="WM123" s="40"/>
      <c r="WN123" s="40"/>
      <c r="WO123" s="40"/>
      <c r="WP123" s="40"/>
      <c r="WQ123" s="40"/>
      <c r="WR123" s="40"/>
      <c r="WS123" s="40"/>
      <c r="WT123" s="40"/>
      <c r="WU123" s="40"/>
      <c r="WV123" s="40"/>
      <c r="WW123" s="40"/>
      <c r="WX123" s="40"/>
      <c r="WY123" s="40"/>
      <c r="WZ123" s="40"/>
      <c r="XA123" s="40"/>
      <c r="XB123" s="40"/>
      <c r="XC123" s="40"/>
      <c r="XD123" s="40"/>
      <c r="XE123" s="40"/>
      <c r="XF123" s="40"/>
      <c r="XG123" s="40"/>
      <c r="XH123" s="40"/>
      <c r="XI123" s="40"/>
      <c r="XJ123" s="40"/>
      <c r="XK123" s="40"/>
      <c r="XL123" s="40"/>
      <c r="XM123" s="40"/>
      <c r="XN123" s="40"/>
      <c r="XO123" s="40"/>
      <c r="XP123" s="40"/>
      <c r="XQ123" s="40"/>
      <c r="XR123" s="40"/>
      <c r="XS123" s="40"/>
      <c r="XT123" s="40"/>
      <c r="XU123" s="40"/>
      <c r="XV123" s="40"/>
      <c r="XW123" s="40"/>
      <c r="XX123" s="40"/>
      <c r="XY123" s="40"/>
      <c r="XZ123" s="40"/>
      <c r="YA123" s="40"/>
      <c r="YB123" s="40"/>
      <c r="YC123" s="40"/>
      <c r="YD123" s="40"/>
      <c r="YE123" s="40"/>
      <c r="YF123" s="40"/>
      <c r="YG123" s="40"/>
      <c r="YH123" s="40"/>
      <c r="YI123" s="40"/>
      <c r="YJ123" s="40"/>
      <c r="YK123" s="40"/>
      <c r="YL123" s="40"/>
      <c r="YM123" s="40"/>
      <c r="YN123" s="40"/>
      <c r="YO123" s="40"/>
      <c r="YP123" s="40"/>
      <c r="YQ123" s="40"/>
      <c r="YR123" s="40"/>
      <c r="YS123" s="40"/>
      <c r="YT123" s="40"/>
      <c r="YU123" s="40"/>
      <c r="YV123" s="40"/>
      <c r="YW123" s="40"/>
      <c r="YX123" s="40"/>
      <c r="YY123" s="40"/>
      <c r="YZ123" s="40"/>
      <c r="ZA123" s="40"/>
      <c r="ZB123" s="40"/>
      <c r="ZC123" s="40"/>
      <c r="ZD123" s="40"/>
      <c r="ZE123" s="40"/>
      <c r="ZF123" s="40"/>
      <c r="ZG123" s="40"/>
      <c r="ZH123" s="40"/>
      <c r="ZI123" s="40"/>
      <c r="ZJ123" s="40"/>
      <c r="ZK123" s="40"/>
      <c r="ZL123" s="40"/>
      <c r="ZM123" s="40"/>
      <c r="ZN123" s="40"/>
      <c r="ZO123" s="40"/>
      <c r="ZP123" s="40"/>
      <c r="ZQ123" s="40"/>
      <c r="ZR123" s="40"/>
      <c r="ZS123" s="40"/>
      <c r="ZT123" s="40"/>
      <c r="ZU123" s="40"/>
      <c r="ZV123" s="40"/>
      <c r="ZW123" s="40"/>
      <c r="ZX123" s="40"/>
      <c r="ZY123" s="40"/>
      <c r="ZZ123" s="40"/>
      <c r="AAA123" s="40"/>
      <c r="AAB123" s="40"/>
      <c r="AAC123" s="40"/>
      <c r="AAD123" s="40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0"/>
      <c r="AKO123" s="40"/>
      <c r="AKP123" s="40"/>
      <c r="AKQ123" s="40"/>
      <c r="AKR123" s="40"/>
      <c r="AKS123" s="40"/>
      <c r="AKT123" s="40"/>
      <c r="AKU123" s="40"/>
      <c r="AKV123" s="40"/>
      <c r="AKW123" s="40"/>
      <c r="AKX123" s="40"/>
      <c r="AKY123" s="40"/>
      <c r="AKZ123" s="40"/>
      <c r="ALA123" s="40"/>
      <c r="ALB123" s="40"/>
      <c r="ALC123" s="40"/>
      <c r="ALD123" s="40"/>
      <c r="ALE123" s="40"/>
      <c r="ALF123" s="40"/>
      <c r="ALG123" s="40"/>
      <c r="ALH123" s="40"/>
      <c r="ALI123" s="40"/>
      <c r="ALJ123" s="40"/>
      <c r="ALK123" s="40"/>
      <c r="ALL123" s="40"/>
      <c r="ALM123" s="40"/>
      <c r="ALN123" s="40"/>
      <c r="ALO123" s="40"/>
      <c r="ALP123" s="40"/>
      <c r="ALQ123" s="40"/>
      <c r="ALR123" s="40"/>
      <c r="ALS123" s="40"/>
      <c r="ALT123" s="40"/>
      <c r="ALU123" s="40"/>
      <c r="ALV123" s="40"/>
      <c r="ALW123" s="40"/>
      <c r="ALX123" s="40"/>
      <c r="ALY123" s="40"/>
      <c r="ALZ123" s="40"/>
      <c r="AMA123" s="40"/>
      <c r="AMB123" s="40"/>
      <c r="AMC123" s="40"/>
      <c r="AMD123" s="40"/>
      <c r="AME123" s="40"/>
      <c r="AMF123" s="40"/>
      <c r="AMG123" s="40"/>
      <c r="AMH123" s="40"/>
      <c r="AMI123" s="40"/>
    </row>
    <row r="124" spans="1:1024" x14ac:dyDescent="0.15">
      <c r="A124" s="11"/>
      <c r="B124" s="11">
        <v>1</v>
      </c>
      <c r="C124" s="11">
        <v>2</v>
      </c>
      <c r="D124" s="11">
        <v>3</v>
      </c>
      <c r="E124" s="11">
        <v>4</v>
      </c>
      <c r="F124" s="11">
        <v>5</v>
      </c>
      <c r="G124" s="11">
        <v>6</v>
      </c>
      <c r="H124" s="11">
        <v>7</v>
      </c>
      <c r="I124" s="11">
        <v>8</v>
      </c>
      <c r="AMJ124"/>
    </row>
    <row r="125" spans="1:1024" ht="42" x14ac:dyDescent="0.15">
      <c r="A125" s="51" t="s">
        <v>96</v>
      </c>
      <c r="B125" s="51" t="s">
        <v>97</v>
      </c>
      <c r="C125" s="51" t="s">
        <v>98</v>
      </c>
      <c r="D125" s="51" t="s">
        <v>157</v>
      </c>
      <c r="E125" s="51" t="s">
        <v>102</v>
      </c>
      <c r="F125" s="51" t="s">
        <v>103</v>
      </c>
      <c r="G125" s="51" t="s">
        <v>104</v>
      </c>
      <c r="H125" s="51" t="s">
        <v>105</v>
      </c>
      <c r="I125" s="51" t="s">
        <v>106</v>
      </c>
      <c r="J125" s="37"/>
      <c r="AMJ125"/>
    </row>
    <row r="126" spans="1:1024" ht="28" x14ac:dyDescent="0.15">
      <c r="A126" s="31" t="s">
        <v>109</v>
      </c>
      <c r="B126" s="32" t="s">
        <v>111</v>
      </c>
      <c r="C126" s="31" t="s">
        <v>111</v>
      </c>
      <c r="D126" s="31" t="s">
        <v>111</v>
      </c>
      <c r="E126" s="32" t="s">
        <v>111</v>
      </c>
      <c r="F126" s="32" t="s">
        <v>111</v>
      </c>
      <c r="G126" s="31" t="s">
        <v>111</v>
      </c>
      <c r="H126" s="31" t="s">
        <v>111</v>
      </c>
      <c r="I126" s="31" t="s">
        <v>111</v>
      </c>
      <c r="J126" s="37"/>
      <c r="AMJ126"/>
    </row>
    <row r="127" spans="1:1024" ht="42" x14ac:dyDescent="0.15">
      <c r="A127" s="33" t="s">
        <v>112</v>
      </c>
      <c r="B127" s="34">
        <v>4.91</v>
      </c>
      <c r="C127" s="34">
        <v>3.55</v>
      </c>
      <c r="D127" s="34">
        <v>4.0599999999999996</v>
      </c>
      <c r="E127" s="34">
        <v>4.3600000000000003</v>
      </c>
      <c r="F127" s="34">
        <v>4.43</v>
      </c>
      <c r="G127" s="34">
        <v>3.88</v>
      </c>
      <c r="H127" s="34">
        <v>3.03</v>
      </c>
      <c r="I127" s="34">
        <v>4.12</v>
      </c>
      <c r="J127" s="30"/>
      <c r="K127" s="10"/>
      <c r="AMJ127"/>
    </row>
    <row r="128" spans="1:1024" x14ac:dyDescent="0.15">
      <c r="A128" s="35">
        <v>1992</v>
      </c>
      <c r="B128" s="35">
        <f>(B88-B$120)/B$121</f>
        <v>7.7196092360300783E-2</v>
      </c>
      <c r="C128" s="36">
        <f t="shared" ref="C128" si="17">(C88-C$120)/C$121</f>
        <v>-0.27898022368945669</v>
      </c>
      <c r="D128" s="36">
        <f t="shared" ref="D128:I137" si="18">(D88-D$120)/D$121</f>
        <v>-0.47129290612845359</v>
      </c>
      <c r="E128" s="36">
        <f t="shared" si="18"/>
        <v>-0.87204957650646164</v>
      </c>
      <c r="F128" s="36">
        <f t="shared" si="18"/>
        <v>4.1311589611501394E-2</v>
      </c>
      <c r="G128" s="36">
        <f t="shared" si="18"/>
        <v>-0.4747039980166709</v>
      </c>
      <c r="H128" s="36">
        <f t="shared" si="18"/>
        <v>-2.6284701501413195</v>
      </c>
      <c r="I128" s="35">
        <f t="shared" si="18"/>
        <v>-0.71502537184870985</v>
      </c>
      <c r="K128" s="45"/>
      <c r="AMJ128"/>
    </row>
    <row r="129" spans="1:1024" x14ac:dyDescent="0.15">
      <c r="A129" s="35">
        <v>1993</v>
      </c>
      <c r="B129" s="36">
        <f t="shared" ref="B129:C144" si="19">(B89-B$120)/B$121</f>
        <v>7.7196092360300783E-2</v>
      </c>
      <c r="C129" s="36">
        <f t="shared" si="19"/>
        <v>-0.27898022368945669</v>
      </c>
      <c r="D129" s="36">
        <f t="shared" si="18"/>
        <v>-0.47129290612845359</v>
      </c>
      <c r="E129" s="36">
        <f t="shared" si="18"/>
        <v>-1.4198689416408004</v>
      </c>
      <c r="F129" s="36">
        <f t="shared" si="18"/>
        <v>4.1311589611501394E-2</v>
      </c>
      <c r="G129" s="36">
        <f t="shared" si="18"/>
        <v>-0.4747039980166709</v>
      </c>
      <c r="H129" s="36">
        <f t="shared" si="18"/>
        <v>-2.6541012508737349</v>
      </c>
      <c r="I129" s="36">
        <f t="shared" si="18"/>
        <v>-3.2324835978693942E-2</v>
      </c>
      <c r="AMJ129"/>
    </row>
    <row r="130" spans="1:1024" x14ac:dyDescent="0.15">
      <c r="A130" s="35">
        <v>1994</v>
      </c>
      <c r="B130" s="36">
        <f t="shared" si="19"/>
        <v>7.7196092360300783E-2</v>
      </c>
      <c r="C130" s="36">
        <f t="shared" si="19"/>
        <v>-0.17075040367631181</v>
      </c>
      <c r="D130" s="36">
        <f t="shared" si="18"/>
        <v>-0.47129290612845359</v>
      </c>
      <c r="E130" s="36">
        <f t="shared" si="18"/>
        <v>-1.4198689416408004</v>
      </c>
      <c r="F130" s="36">
        <f t="shared" si="18"/>
        <v>4.1311589611501394E-2</v>
      </c>
      <c r="G130" s="36">
        <f t="shared" si="18"/>
        <v>-0.4747039980166709</v>
      </c>
      <c r="H130" s="36">
        <f t="shared" si="18"/>
        <v>-2.2239647454520353</v>
      </c>
      <c r="I130" s="36">
        <f t="shared" si="18"/>
        <v>-0.71502537184870985</v>
      </c>
      <c r="AMJ130"/>
    </row>
    <row r="131" spans="1:1024" x14ac:dyDescent="0.15">
      <c r="A131" s="35">
        <v>1995</v>
      </c>
      <c r="B131" s="36">
        <f t="shared" si="19"/>
        <v>7.7196092360300783E-2</v>
      </c>
      <c r="C131" s="36">
        <f t="shared" si="19"/>
        <v>-0.27279566254584842</v>
      </c>
      <c r="D131" s="36">
        <f t="shared" si="18"/>
        <v>-0.47129290612845359</v>
      </c>
      <c r="E131" s="36">
        <f t="shared" si="18"/>
        <v>-0.87204957650646164</v>
      </c>
      <c r="F131" s="36">
        <f t="shared" si="18"/>
        <v>4.1311589611501394E-2</v>
      </c>
      <c r="G131" s="36">
        <f t="shared" si="18"/>
        <v>-0.4747039980166709</v>
      </c>
      <c r="H131" s="36">
        <f t="shared" si="18"/>
        <v>-2.6269222950859068</v>
      </c>
      <c r="I131" s="36">
        <f t="shared" si="18"/>
        <v>-3.2324835978693942E-2</v>
      </c>
      <c r="AMJ131"/>
    </row>
    <row r="132" spans="1:1024" x14ac:dyDescent="0.15">
      <c r="A132" s="35">
        <v>1996</v>
      </c>
      <c r="B132" s="36">
        <f t="shared" si="19"/>
        <v>7.7196092360300783E-2</v>
      </c>
      <c r="C132" s="36">
        <f t="shared" si="19"/>
        <v>-0.27279566254584842</v>
      </c>
      <c r="D132" s="36">
        <f t="shared" si="18"/>
        <v>-0.47129290612845359</v>
      </c>
      <c r="E132" s="36">
        <f t="shared" si="18"/>
        <v>-0.87204957650646164</v>
      </c>
      <c r="F132" s="36">
        <f t="shared" si="18"/>
        <v>4.1311589611501394E-2</v>
      </c>
      <c r="G132" s="36">
        <f t="shared" si="18"/>
        <v>-0.4747039980166709</v>
      </c>
      <c r="H132" s="36">
        <f t="shared" si="18"/>
        <v>-2.163231910009185</v>
      </c>
      <c r="I132" s="36">
        <f t="shared" si="18"/>
        <v>-0.71502537184870985</v>
      </c>
      <c r="AMJ132"/>
    </row>
    <row r="133" spans="1:1024" x14ac:dyDescent="0.15">
      <c r="A133" s="35">
        <v>1997</v>
      </c>
      <c r="B133" s="36">
        <f t="shared" si="19"/>
        <v>7.7196092360300783E-2</v>
      </c>
      <c r="C133" s="36">
        <f t="shared" si="19"/>
        <v>-0.27898022368945669</v>
      </c>
      <c r="D133" s="36">
        <f t="shared" si="18"/>
        <v>-0.47129290612845359</v>
      </c>
      <c r="E133" s="36">
        <f t="shared" si="18"/>
        <v>-0.87204957650646164</v>
      </c>
      <c r="F133" s="36">
        <f t="shared" si="18"/>
        <v>4.1311589611501394E-2</v>
      </c>
      <c r="G133" s="36">
        <f t="shared" si="18"/>
        <v>-0.4747039980166709</v>
      </c>
      <c r="H133" s="36">
        <f t="shared" si="18"/>
        <v>-2.4347270993365404</v>
      </c>
      <c r="I133" s="36">
        <f t="shared" si="18"/>
        <v>-3.2324835978693942E-2</v>
      </c>
      <c r="AMJ133"/>
    </row>
    <row r="134" spans="1:1024" x14ac:dyDescent="0.15">
      <c r="A134" s="35">
        <v>1998</v>
      </c>
      <c r="B134" s="36">
        <f t="shared" si="19"/>
        <v>7.7196092360300783E-2</v>
      </c>
      <c r="C134" s="36">
        <f t="shared" si="19"/>
        <v>-0.27898022368945669</v>
      </c>
      <c r="D134" s="36">
        <f t="shared" si="18"/>
        <v>-0.47129290612845359</v>
      </c>
      <c r="E134" s="36">
        <f t="shared" si="18"/>
        <v>-0.87204957650646164</v>
      </c>
      <c r="F134" s="36">
        <f t="shared" si="18"/>
        <v>4.1311589611501394E-2</v>
      </c>
      <c r="G134" s="36">
        <f t="shared" si="18"/>
        <v>-0.4747039980166709</v>
      </c>
      <c r="H134" s="36">
        <f t="shared" si="18"/>
        <v>-2.3356347978999019</v>
      </c>
      <c r="I134" s="36">
        <f t="shared" si="18"/>
        <v>-3.2324835978693942E-2</v>
      </c>
      <c r="AMJ134"/>
    </row>
    <row r="135" spans="1:1024" x14ac:dyDescent="0.15">
      <c r="A135" s="35">
        <v>1999</v>
      </c>
      <c r="B135" s="36">
        <f t="shared" si="19"/>
        <v>7.7196092360300783E-2</v>
      </c>
      <c r="C135" s="36">
        <f t="shared" si="19"/>
        <v>-0.27898022368945669</v>
      </c>
      <c r="D135" s="36">
        <f t="shared" si="18"/>
        <v>-0.47129290612845359</v>
      </c>
      <c r="E135" s="36">
        <f t="shared" si="18"/>
        <v>-0.87204957650646164</v>
      </c>
      <c r="F135" s="36">
        <f t="shared" si="18"/>
        <v>4.1311589611501394E-2</v>
      </c>
      <c r="G135" s="36">
        <f t="shared" si="18"/>
        <v>-0.4747039980166709</v>
      </c>
      <c r="H135" s="36">
        <f t="shared" si="18"/>
        <v>-2.4071272664743208</v>
      </c>
      <c r="I135" s="36">
        <f t="shared" si="18"/>
        <v>-0.71502537184870985</v>
      </c>
      <c r="AMJ135"/>
    </row>
    <row r="136" spans="1:1024" x14ac:dyDescent="0.15">
      <c r="A136" s="35">
        <v>2000</v>
      </c>
      <c r="B136" s="36">
        <f t="shared" si="19"/>
        <v>7.7196092360300783E-2</v>
      </c>
      <c r="C136" s="36">
        <f t="shared" si="19"/>
        <v>-0.27898022368945669</v>
      </c>
      <c r="D136" s="36">
        <f t="shared" si="18"/>
        <v>-0.47129290612845359</v>
      </c>
      <c r="E136" s="36">
        <f t="shared" si="18"/>
        <v>-0.87204957650646164</v>
      </c>
      <c r="F136" s="36">
        <f t="shared" si="18"/>
        <v>4.1311589611501394E-2</v>
      </c>
      <c r="G136" s="36">
        <f t="shared" si="18"/>
        <v>-0.4747039980166709</v>
      </c>
      <c r="H136" s="36">
        <f t="shared" si="18"/>
        <v>-2.3182395741080368</v>
      </c>
      <c r="I136" s="36">
        <f t="shared" si="18"/>
        <v>-3.2324835978693942E-2</v>
      </c>
      <c r="AMJ136"/>
    </row>
    <row r="137" spans="1:1024" x14ac:dyDescent="0.15">
      <c r="A137" s="35">
        <v>2001</v>
      </c>
      <c r="B137" s="36">
        <f t="shared" si="19"/>
        <v>7.7196092360300783E-2</v>
      </c>
      <c r="C137" s="36">
        <f t="shared" si="19"/>
        <v>-0.27898022368945669</v>
      </c>
      <c r="D137" s="36">
        <f t="shared" si="18"/>
        <v>-0.47129290612845359</v>
      </c>
      <c r="E137" s="36">
        <f t="shared" si="18"/>
        <v>-0.87204957650646164</v>
      </c>
      <c r="F137" s="36">
        <f t="shared" si="18"/>
        <v>4.1311589611501394E-2</v>
      </c>
      <c r="G137" s="36">
        <f t="shared" si="18"/>
        <v>-0.4747039980166709</v>
      </c>
      <c r="H137" s="36">
        <f t="shared" si="18"/>
        <v>-2.6500869675923191</v>
      </c>
      <c r="I137" s="36">
        <f t="shared" si="18"/>
        <v>-3.2324835978693942E-2</v>
      </c>
      <c r="AMJ137"/>
    </row>
    <row r="138" spans="1:1024" x14ac:dyDescent="0.15">
      <c r="A138" s="35">
        <v>2002</v>
      </c>
      <c r="B138" s="36">
        <f t="shared" si="19"/>
        <v>7.7196092360300783E-2</v>
      </c>
      <c r="C138" s="36">
        <f t="shared" si="19"/>
        <v>-0.27898022368945669</v>
      </c>
      <c r="D138" s="36">
        <f t="shared" ref="D138:I147" si="20">(D98-D$120)/D$121</f>
        <v>-0.47129290612845359</v>
      </c>
      <c r="E138" s="36">
        <f t="shared" si="20"/>
        <v>-0.87204957650646164</v>
      </c>
      <c r="F138" s="36">
        <f t="shared" si="20"/>
        <v>4.1311589611501394E-2</v>
      </c>
      <c r="G138" s="36">
        <f t="shared" si="20"/>
        <v>-0.4747039980166709</v>
      </c>
      <c r="H138" s="36">
        <f t="shared" si="20"/>
        <v>-2.8154575893789247</v>
      </c>
      <c r="I138" s="36">
        <f t="shared" si="20"/>
        <v>1.3330762357613379</v>
      </c>
      <c r="AMJ138"/>
    </row>
    <row r="139" spans="1:1024" x14ac:dyDescent="0.15">
      <c r="A139" s="35">
        <v>2003</v>
      </c>
      <c r="B139" s="36">
        <f t="shared" si="19"/>
        <v>7.7196092360300783E-2</v>
      </c>
      <c r="C139" s="36">
        <f t="shared" si="19"/>
        <v>-0.27898022368945669</v>
      </c>
      <c r="D139" s="36">
        <f t="shared" si="20"/>
        <v>-0.47129290612845359</v>
      </c>
      <c r="E139" s="36">
        <f t="shared" si="20"/>
        <v>-0.87204957650646164</v>
      </c>
      <c r="F139" s="36">
        <f t="shared" si="20"/>
        <v>4.1311589611501394E-2</v>
      </c>
      <c r="G139" s="36">
        <f t="shared" si="20"/>
        <v>-0.4747039980166709</v>
      </c>
      <c r="H139" s="36">
        <f t="shared" si="20"/>
        <v>-2.9426366446890402</v>
      </c>
      <c r="I139" s="36">
        <f t="shared" si="20"/>
        <v>-0.71502537184870985</v>
      </c>
      <c r="AMJ139"/>
    </row>
    <row r="140" spans="1:1024" x14ac:dyDescent="0.15">
      <c r="A140" s="35">
        <v>2004</v>
      </c>
      <c r="B140" s="36">
        <f t="shared" si="19"/>
        <v>7.7196092360300783E-2</v>
      </c>
      <c r="C140" s="36">
        <f t="shared" si="19"/>
        <v>-0.27898022368945669</v>
      </c>
      <c r="D140" s="36">
        <f t="shared" si="20"/>
        <v>-0.47129290612845359</v>
      </c>
      <c r="E140" s="36">
        <f t="shared" si="20"/>
        <v>-0.87204957650646164</v>
      </c>
      <c r="F140" s="36">
        <f t="shared" si="20"/>
        <v>4.1311589611501394E-2</v>
      </c>
      <c r="G140" s="36">
        <f t="shared" si="20"/>
        <v>-0.4747039980166709</v>
      </c>
      <c r="H140" s="36">
        <f t="shared" si="20"/>
        <v>-3.078723186291711</v>
      </c>
      <c r="I140" s="36">
        <f t="shared" si="20"/>
        <v>-0.71502537184870985</v>
      </c>
      <c r="AMJ140"/>
    </row>
    <row r="141" spans="1:1024" x14ac:dyDescent="0.15">
      <c r="A141" s="35">
        <v>2005</v>
      </c>
      <c r="B141" s="36">
        <f t="shared" si="19"/>
        <v>7.7196092360300783E-2</v>
      </c>
      <c r="C141" s="36">
        <f t="shared" si="19"/>
        <v>-0.27898022368945669</v>
      </c>
      <c r="D141" s="36">
        <f t="shared" si="20"/>
        <v>-0.47129290612845359</v>
      </c>
      <c r="E141" s="36">
        <f t="shared" si="20"/>
        <v>-0.87204957650646164</v>
      </c>
      <c r="F141" s="36">
        <f t="shared" si="20"/>
        <v>4.1311589611501394E-2</v>
      </c>
      <c r="G141" s="36">
        <f t="shared" si="20"/>
        <v>-0.4747039980166709</v>
      </c>
      <c r="H141" s="36">
        <f t="shared" si="20"/>
        <v>-3.20752240819587</v>
      </c>
      <c r="I141" s="36">
        <f t="shared" si="20"/>
        <v>0.65037569989132193</v>
      </c>
      <c r="AMJ141"/>
    </row>
    <row r="142" spans="1:1024" x14ac:dyDescent="0.15">
      <c r="A142" s="35">
        <v>2006</v>
      </c>
      <c r="B142" s="36">
        <f t="shared" si="19"/>
        <v>7.7196092360300783E-2</v>
      </c>
      <c r="C142" s="36">
        <f t="shared" si="19"/>
        <v>-0.27898022368945669</v>
      </c>
      <c r="D142" s="36">
        <f t="shared" si="20"/>
        <v>-0.47129290612845359</v>
      </c>
      <c r="E142" s="36">
        <f t="shared" si="20"/>
        <v>-0.87204957650646164</v>
      </c>
      <c r="F142" s="36">
        <f t="shared" si="20"/>
        <v>4.1311589611501394E-2</v>
      </c>
      <c r="G142" s="36">
        <f t="shared" si="20"/>
        <v>-0.4747039980166709</v>
      </c>
      <c r="H142" s="36">
        <f t="shared" si="20"/>
        <v>-2.9077714992520569</v>
      </c>
      <c r="I142" s="36">
        <f t="shared" si="20"/>
        <v>-3.2324835978693942E-2</v>
      </c>
      <c r="AMJ142"/>
    </row>
    <row r="143" spans="1:1024" x14ac:dyDescent="0.15">
      <c r="A143" s="35">
        <v>2007</v>
      </c>
      <c r="B143" s="36">
        <f t="shared" si="19"/>
        <v>7.7196092360300783E-2</v>
      </c>
      <c r="C143" s="36">
        <f t="shared" si="19"/>
        <v>-0.27898022368945669</v>
      </c>
      <c r="D143" s="36">
        <f t="shared" si="20"/>
        <v>-0.47129290612845359</v>
      </c>
      <c r="E143" s="36">
        <f t="shared" si="20"/>
        <v>-0.87204957650646164</v>
      </c>
      <c r="F143" s="36">
        <f t="shared" si="20"/>
        <v>4.1311589611501394E-2</v>
      </c>
      <c r="G143" s="36">
        <f t="shared" si="20"/>
        <v>-0.4747039980166709</v>
      </c>
      <c r="H143" s="36">
        <f t="shared" si="20"/>
        <v>-3.1872117623374581</v>
      </c>
      <c r="I143" s="36">
        <f t="shared" si="20"/>
        <v>-0.71502537184870985</v>
      </c>
      <c r="AMJ143"/>
    </row>
    <row r="144" spans="1:1024" x14ac:dyDescent="0.15">
      <c r="A144" s="35">
        <v>2008</v>
      </c>
      <c r="B144" s="36">
        <f t="shared" si="19"/>
        <v>7.7196092360300783E-2</v>
      </c>
      <c r="C144" s="36">
        <f t="shared" si="19"/>
        <v>-0.27898022368945669</v>
      </c>
      <c r="D144" s="36">
        <f t="shared" si="20"/>
        <v>-0.47129290612845359</v>
      </c>
      <c r="E144" s="36">
        <f t="shared" si="20"/>
        <v>-0.87204957650646164</v>
      </c>
      <c r="F144" s="36">
        <f t="shared" si="20"/>
        <v>4.1311589611501394E-2</v>
      </c>
      <c r="G144" s="36">
        <f t="shared" si="20"/>
        <v>-0.4747039980166709</v>
      </c>
      <c r="H144" s="36">
        <f t="shared" si="20"/>
        <v>-3.0035044451225441</v>
      </c>
      <c r="I144" s="36">
        <f t="shared" si="20"/>
        <v>0.65037569989132193</v>
      </c>
      <c r="AMJ144"/>
    </row>
    <row r="145" spans="1:1024" x14ac:dyDescent="0.15">
      <c r="A145" s="35">
        <v>2009</v>
      </c>
      <c r="B145" s="36">
        <f t="shared" ref="B145:C159" si="21">(B105-B$120)/B$121</f>
        <v>7.7196092360300783E-2</v>
      </c>
      <c r="C145" s="36">
        <f t="shared" si="21"/>
        <v>-0.27898022368945669</v>
      </c>
      <c r="D145" s="36">
        <f t="shared" si="20"/>
        <v>-0.47129290612845359</v>
      </c>
      <c r="E145" s="36">
        <f t="shared" si="20"/>
        <v>-0.87204957650646164</v>
      </c>
      <c r="F145" s="36">
        <f t="shared" si="20"/>
        <v>4.1311589611501394E-2</v>
      </c>
      <c r="G145" s="36">
        <f t="shared" si="20"/>
        <v>-0.4747039980166709</v>
      </c>
      <c r="H145" s="36">
        <f t="shared" si="20"/>
        <v>-2.8160106671551635</v>
      </c>
      <c r="I145" s="36">
        <f t="shared" si="20"/>
        <v>0.65037569989132193</v>
      </c>
      <c r="AMJ145"/>
    </row>
    <row r="146" spans="1:1024" x14ac:dyDescent="0.15">
      <c r="A146" s="35">
        <v>2010</v>
      </c>
      <c r="B146" s="36">
        <f t="shared" si="21"/>
        <v>7.7196092360300783E-2</v>
      </c>
      <c r="C146" s="36">
        <f t="shared" si="21"/>
        <v>-0.27898022368945669</v>
      </c>
      <c r="D146" s="36">
        <f t="shared" si="20"/>
        <v>-0.47129290612845359</v>
      </c>
      <c r="E146" s="36">
        <f t="shared" si="20"/>
        <v>-0.87204957650646164</v>
      </c>
      <c r="F146" s="36">
        <f t="shared" si="20"/>
        <v>4.1311589611501394E-2</v>
      </c>
      <c r="G146" s="36">
        <f t="shared" si="20"/>
        <v>-0.4747039980166709</v>
      </c>
      <c r="H146" s="36">
        <f t="shared" si="20"/>
        <v>-2.7079265686173537</v>
      </c>
      <c r="I146" s="36">
        <f t="shared" si="20"/>
        <v>-3.2324835978693942E-2</v>
      </c>
      <c r="AMJ146"/>
    </row>
    <row r="147" spans="1:1024" x14ac:dyDescent="0.15">
      <c r="A147" s="35">
        <v>2011</v>
      </c>
      <c r="B147" s="36">
        <f t="shared" si="21"/>
        <v>7.7196092360300783E-2</v>
      </c>
      <c r="C147" s="36">
        <f t="shared" si="21"/>
        <v>-0.27898022368945669</v>
      </c>
      <c r="D147" s="36">
        <f t="shared" si="20"/>
        <v>-0.47129290612845359</v>
      </c>
      <c r="E147" s="36">
        <f t="shared" si="20"/>
        <v>-0.87204957650646164</v>
      </c>
      <c r="F147" s="36">
        <f t="shared" si="20"/>
        <v>4.1311589611501394E-2</v>
      </c>
      <c r="G147" s="36">
        <f t="shared" si="20"/>
        <v>-0.4747039980166709</v>
      </c>
      <c r="H147" s="36">
        <f t="shared" si="20"/>
        <v>-2.4841632680294752</v>
      </c>
      <c r="I147" s="36">
        <f t="shared" si="20"/>
        <v>0.65037569989132193</v>
      </c>
      <c r="AMJ147"/>
    </row>
    <row r="148" spans="1:1024" x14ac:dyDescent="0.15">
      <c r="A148" s="35">
        <v>2012</v>
      </c>
      <c r="B148" s="36">
        <f t="shared" si="21"/>
        <v>7.7196092360300783E-2</v>
      </c>
      <c r="C148" s="36">
        <f t="shared" si="21"/>
        <v>-0.27898022368945669</v>
      </c>
      <c r="D148" s="36">
        <f t="shared" ref="D148:I157" si="22">(D108-D$120)/D$121</f>
        <v>-0.47129290612845359</v>
      </c>
      <c r="E148" s="36">
        <f t="shared" si="22"/>
        <v>-0.87204957650646164</v>
      </c>
      <c r="F148" s="36">
        <f t="shared" si="22"/>
        <v>4.1311589611501394E-2</v>
      </c>
      <c r="G148" s="36">
        <f t="shared" si="22"/>
        <v>-0.4747039980166709</v>
      </c>
      <c r="H148" s="36">
        <f t="shared" si="22"/>
        <v>-2.6477824702763533</v>
      </c>
      <c r="I148" s="36">
        <f t="shared" si="22"/>
        <v>-0.71502537184870985</v>
      </c>
      <c r="AMJ148"/>
    </row>
    <row r="149" spans="1:1024" x14ac:dyDescent="0.15">
      <c r="A149" s="35">
        <v>2013</v>
      </c>
      <c r="B149" s="36">
        <f t="shared" si="21"/>
        <v>7.7196092360300783E-2</v>
      </c>
      <c r="C149" s="36">
        <f t="shared" si="21"/>
        <v>-0.27898022368945669</v>
      </c>
      <c r="D149" s="36">
        <f t="shared" si="22"/>
        <v>-0.47129290612845359</v>
      </c>
      <c r="E149" s="36">
        <f t="shared" si="22"/>
        <v>-0.87204957650646164</v>
      </c>
      <c r="F149" s="36">
        <f t="shared" si="22"/>
        <v>4.1311589611501394E-2</v>
      </c>
      <c r="G149" s="36">
        <f t="shared" si="22"/>
        <v>-0.4747039980166709</v>
      </c>
      <c r="H149" s="36">
        <f t="shared" si="22"/>
        <v>-2.6967530086232507</v>
      </c>
      <c r="I149" s="36">
        <f t="shared" si="22"/>
        <v>-3.2324835978693942E-2</v>
      </c>
      <c r="AMJ149"/>
    </row>
    <row r="150" spans="1:1024" x14ac:dyDescent="0.15">
      <c r="A150" s="35">
        <v>2014</v>
      </c>
      <c r="B150" s="36">
        <f t="shared" si="21"/>
        <v>7.7196092360300783E-2</v>
      </c>
      <c r="C150" s="36">
        <f t="shared" si="21"/>
        <v>-0.27898022368945669</v>
      </c>
      <c r="D150" s="36">
        <f t="shared" si="22"/>
        <v>-0.47129290612845359</v>
      </c>
      <c r="E150" s="36">
        <f t="shared" si="22"/>
        <v>-0.87204957650646164</v>
      </c>
      <c r="F150" s="36">
        <f t="shared" si="22"/>
        <v>4.1311589611501394E-2</v>
      </c>
      <c r="G150" s="36">
        <f t="shared" si="22"/>
        <v>-0.4747039980166709</v>
      </c>
      <c r="H150" s="36">
        <f t="shared" si="22"/>
        <v>-2.5170247836008168</v>
      </c>
      <c r="I150" s="36">
        <f t="shared" si="22"/>
        <v>-3.2324835978693942E-2</v>
      </c>
      <c r="AMJ150"/>
    </row>
    <row r="151" spans="1:1024" x14ac:dyDescent="0.15">
      <c r="A151" s="35">
        <v>2015</v>
      </c>
      <c r="B151" s="36">
        <f t="shared" si="21"/>
        <v>7.7196092360300783E-2</v>
      </c>
      <c r="C151" s="36">
        <f t="shared" si="21"/>
        <v>-0.27898022368945669</v>
      </c>
      <c r="D151" s="36">
        <f t="shared" si="22"/>
        <v>-0.47129290612845359</v>
      </c>
      <c r="E151" s="36">
        <f t="shared" si="22"/>
        <v>-0.87204957650646164</v>
      </c>
      <c r="F151" s="36">
        <f t="shared" si="22"/>
        <v>4.1311589611501394E-2</v>
      </c>
      <c r="G151" s="36">
        <f t="shared" si="22"/>
        <v>-0.4747039980166709</v>
      </c>
      <c r="H151" s="36">
        <f t="shared" si="22"/>
        <v>-2.4437597740636217</v>
      </c>
      <c r="I151" s="36">
        <f t="shared" si="22"/>
        <v>-3.2324835978693942E-2</v>
      </c>
      <c r="AMJ151"/>
    </row>
    <row r="152" spans="1:1024" x14ac:dyDescent="0.15">
      <c r="A152" s="35">
        <v>2016</v>
      </c>
      <c r="B152" s="36">
        <f t="shared" si="21"/>
        <v>7.7196092360300783E-2</v>
      </c>
      <c r="C152" s="36">
        <f t="shared" si="21"/>
        <v>-0.27898022368945669</v>
      </c>
      <c r="D152" s="36">
        <f t="shared" si="22"/>
        <v>-0.47129290612845359</v>
      </c>
      <c r="E152" s="36">
        <f t="shared" si="22"/>
        <v>-0.87204957650646164</v>
      </c>
      <c r="F152" s="36">
        <f t="shared" si="22"/>
        <v>4.1311589611501394E-2</v>
      </c>
      <c r="G152" s="36">
        <f t="shared" si="22"/>
        <v>-0.4747039980166709</v>
      </c>
      <c r="H152" s="36">
        <f t="shared" si="22"/>
        <v>-2.3970533292848608</v>
      </c>
      <c r="I152" s="36">
        <f t="shared" si="22"/>
        <v>0.65037569989132193</v>
      </c>
      <c r="AMJ152"/>
    </row>
    <row r="153" spans="1:1024" x14ac:dyDescent="0.15">
      <c r="A153" s="35">
        <v>2017</v>
      </c>
      <c r="B153" s="36">
        <f t="shared" si="21"/>
        <v>7.7196092360300783E-2</v>
      </c>
      <c r="C153" s="36">
        <f t="shared" si="21"/>
        <v>-0.27898022368945669</v>
      </c>
      <c r="D153" s="36">
        <f t="shared" si="22"/>
        <v>-0.47129290612845359</v>
      </c>
      <c r="E153" s="36">
        <f t="shared" si="22"/>
        <v>-1.9676883067751392</v>
      </c>
      <c r="F153" s="36">
        <f t="shared" si="22"/>
        <v>4.1311589611501394E-2</v>
      </c>
      <c r="G153" s="36">
        <f t="shared" si="22"/>
        <v>-0.4747039980166709</v>
      </c>
      <c r="H153" s="36">
        <f t="shared" si="22"/>
        <v>-2.7586434323146061</v>
      </c>
      <c r="I153" s="36">
        <f t="shared" si="22"/>
        <v>0.65037569989132193</v>
      </c>
      <c r="AMJ153"/>
    </row>
    <row r="154" spans="1:1024" x14ac:dyDescent="0.15">
      <c r="A154" s="35">
        <v>2018</v>
      </c>
      <c r="B154" s="36">
        <f t="shared" si="21"/>
        <v>7.7196092360300783E-2</v>
      </c>
      <c r="C154" s="36">
        <f t="shared" si="21"/>
        <v>-0.27898022368945669</v>
      </c>
      <c r="D154" s="36">
        <f t="shared" si="22"/>
        <v>-0.47129290612845359</v>
      </c>
      <c r="E154" s="36">
        <f t="shared" si="22"/>
        <v>-2.5155076719094778</v>
      </c>
      <c r="F154" s="36">
        <f t="shared" si="22"/>
        <v>4.1311589611501394E-2</v>
      </c>
      <c r="G154" s="36">
        <f t="shared" si="22"/>
        <v>-0.4747039980166709</v>
      </c>
      <c r="H154" s="36">
        <f t="shared" si="22"/>
        <v>-2.8527053317527828</v>
      </c>
      <c r="I154" s="36">
        <f t="shared" si="22"/>
        <v>-0.71502537184870985</v>
      </c>
      <c r="AMJ154"/>
    </row>
    <row r="155" spans="1:1024" x14ac:dyDescent="0.15">
      <c r="A155" s="35">
        <v>2019</v>
      </c>
      <c r="B155" s="36">
        <f t="shared" si="21"/>
        <v>7.7196092360300783E-2</v>
      </c>
      <c r="C155" s="36">
        <f t="shared" si="21"/>
        <v>-0.27898022368945669</v>
      </c>
      <c r="D155" s="36">
        <f t="shared" si="22"/>
        <v>-0.47129290612845359</v>
      </c>
      <c r="E155" s="36">
        <f t="shared" si="22"/>
        <v>-3.0633270370438166</v>
      </c>
      <c r="F155" s="36">
        <f t="shared" si="22"/>
        <v>4.1311589611501394E-2</v>
      </c>
      <c r="G155" s="36">
        <f t="shared" si="22"/>
        <v>-0.4747039980166709</v>
      </c>
      <c r="H155" s="36">
        <f t="shared" si="22"/>
        <v>-2.8676501827593479</v>
      </c>
      <c r="I155" s="36">
        <f t="shared" si="22"/>
        <v>-0.71502537184870985</v>
      </c>
      <c r="AMJ155"/>
    </row>
    <row r="156" spans="1:1024" x14ac:dyDescent="0.15">
      <c r="A156" s="35">
        <v>2020</v>
      </c>
      <c r="B156" s="36">
        <f t="shared" si="21"/>
        <v>7.7196092360300783E-2</v>
      </c>
      <c r="C156" s="36">
        <f t="shared" si="21"/>
        <v>-0.92217458262471774</v>
      </c>
      <c r="D156" s="36">
        <f t="shared" si="22"/>
        <v>-0.47129290612845359</v>
      </c>
      <c r="E156" s="36">
        <f t="shared" si="22"/>
        <v>-6.3502432278498491</v>
      </c>
      <c r="F156" s="36">
        <f t="shared" si="22"/>
        <v>4.1311589611501394E-2</v>
      </c>
      <c r="G156" s="36">
        <f t="shared" si="22"/>
        <v>-0.4747039980166709</v>
      </c>
      <c r="H156" s="36">
        <f t="shared" si="22"/>
        <v>-2.9539982327360814</v>
      </c>
      <c r="I156" s="36">
        <f t="shared" si="22"/>
        <v>-0.71502537184870985</v>
      </c>
      <c r="AMJ156"/>
    </row>
    <row r="157" spans="1:1024" x14ac:dyDescent="0.15">
      <c r="A157" s="35">
        <v>2021</v>
      </c>
      <c r="B157" s="36">
        <f t="shared" si="21"/>
        <v>7.7196092360300783E-2</v>
      </c>
      <c r="C157" s="36">
        <f t="shared" si="21"/>
        <v>-0.27898022368945669</v>
      </c>
      <c r="D157" s="36">
        <f t="shared" si="22"/>
        <v>-0.47129290612845359</v>
      </c>
      <c r="E157" s="36">
        <f t="shared" si="22"/>
        <v>-9.0893400535215445</v>
      </c>
      <c r="F157" s="36">
        <f t="shared" si="22"/>
        <v>4.1311589611501394E-2</v>
      </c>
      <c r="G157" s="36">
        <f t="shared" si="22"/>
        <v>-0.4747039980166709</v>
      </c>
      <c r="H157" s="36">
        <f t="shared" si="22"/>
        <v>-2.5588289370638093</v>
      </c>
      <c r="I157" s="36">
        <f t="shared" si="22"/>
        <v>-0.71502537184870985</v>
      </c>
      <c r="AMJ157"/>
    </row>
    <row r="158" spans="1:1024" x14ac:dyDescent="0.15">
      <c r="A158" s="35">
        <v>2022</v>
      </c>
      <c r="B158" s="36">
        <f t="shared" si="21"/>
        <v>7.7196092360300783E-2</v>
      </c>
      <c r="C158" s="36">
        <f t="shared" si="21"/>
        <v>-0.27898022368945669</v>
      </c>
      <c r="D158" s="36">
        <f t="shared" ref="D158:I159" si="23">(D118-D$120)/D$121</f>
        <v>-0.47129290612845359</v>
      </c>
      <c r="E158" s="36">
        <f t="shared" si="23"/>
        <v>-14.019714339730593</v>
      </c>
      <c r="F158" s="36">
        <f t="shared" si="23"/>
        <v>4.1311589611501394E-2</v>
      </c>
      <c r="G158" s="36">
        <f t="shared" si="23"/>
        <v>-0.4747039980166709</v>
      </c>
      <c r="H158" s="36">
        <f t="shared" si="23"/>
        <v>-2.4803922760115165</v>
      </c>
      <c r="I158" s="36">
        <f t="shared" si="23"/>
        <v>-0.71502537184870985</v>
      </c>
      <c r="AMJ158"/>
    </row>
    <row r="159" spans="1:1024" x14ac:dyDescent="0.15">
      <c r="A159" s="35">
        <v>2023</v>
      </c>
      <c r="B159" s="35">
        <f>(B119-B$120)/B$121</f>
        <v>7.7196092360300783E-2</v>
      </c>
      <c r="C159" s="36">
        <f t="shared" si="21"/>
        <v>-0.27898022368945669</v>
      </c>
      <c r="D159" s="36">
        <f t="shared" si="23"/>
        <v>-0.47129290612845359</v>
      </c>
      <c r="E159" s="36">
        <f t="shared" si="23"/>
        <v>-16.210991800267948</v>
      </c>
      <c r="F159" s="36">
        <f t="shared" si="23"/>
        <v>4.1311589611501394E-2</v>
      </c>
      <c r="G159" s="36">
        <f t="shared" si="23"/>
        <v>-0.4747039980166709</v>
      </c>
      <c r="H159" s="36">
        <f t="shared" si="23"/>
        <v>-2.4302857503586486</v>
      </c>
      <c r="I159" s="35">
        <f t="shared" si="23"/>
        <v>-3.2324835978693942E-2</v>
      </c>
      <c r="AMJ159"/>
    </row>
    <row r="160" spans="1:1024" x14ac:dyDescent="0.15">
      <c r="AMJ160"/>
    </row>
    <row r="161" spans="1:1024" s="67" customFormat="1" ht="16" x14ac:dyDescent="0.2">
      <c r="A161" s="66" t="s">
        <v>149</v>
      </c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  <c r="HX161" s="66"/>
      <c r="HY161" s="66"/>
      <c r="HZ161" s="66"/>
      <c r="IA161" s="66"/>
      <c r="IB161" s="66"/>
      <c r="IC161" s="66"/>
      <c r="ID161" s="66"/>
      <c r="IE161" s="66"/>
      <c r="IF161" s="66"/>
      <c r="IG161" s="66"/>
      <c r="IH161" s="66"/>
      <c r="II161" s="66"/>
      <c r="IJ161" s="66"/>
      <c r="IK161" s="66"/>
      <c r="IL161" s="66"/>
      <c r="IM161" s="66"/>
      <c r="IN161" s="66"/>
      <c r="IO161" s="66"/>
      <c r="IP161" s="66"/>
      <c r="IQ161" s="66"/>
      <c r="IR161" s="66"/>
      <c r="IS161" s="66"/>
      <c r="IT161" s="66"/>
      <c r="IU161" s="66"/>
      <c r="IV161" s="66"/>
      <c r="IW161" s="66"/>
      <c r="IX161" s="66"/>
      <c r="IY161" s="66"/>
      <c r="IZ161" s="66"/>
      <c r="JA161" s="66"/>
      <c r="JB161" s="66"/>
      <c r="JC161" s="66"/>
      <c r="JD161" s="66"/>
      <c r="JE161" s="66"/>
      <c r="JF161" s="66"/>
      <c r="JG161" s="66"/>
      <c r="JH161" s="66"/>
      <c r="JI161" s="66"/>
      <c r="JJ161" s="66"/>
      <c r="JK161" s="66"/>
      <c r="JL161" s="66"/>
      <c r="JM161" s="66"/>
      <c r="JN161" s="66"/>
      <c r="JO161" s="66"/>
      <c r="JP161" s="66"/>
      <c r="JQ161" s="66"/>
      <c r="JR161" s="66"/>
      <c r="JS161" s="66"/>
      <c r="JT161" s="66"/>
      <c r="JU161" s="66"/>
      <c r="JV161" s="66"/>
      <c r="JW161" s="66"/>
      <c r="JX161" s="66"/>
      <c r="JY161" s="66"/>
      <c r="JZ161" s="66"/>
      <c r="KA161" s="66"/>
      <c r="KB161" s="66"/>
      <c r="KC161" s="66"/>
      <c r="KD161" s="66"/>
      <c r="KE161" s="66"/>
      <c r="KF161" s="66"/>
      <c r="KG161" s="66"/>
      <c r="KH161" s="66"/>
      <c r="KI161" s="66"/>
      <c r="KJ161" s="66"/>
      <c r="KK161" s="66"/>
      <c r="KL161" s="66"/>
      <c r="KM161" s="66"/>
      <c r="KN161" s="66"/>
      <c r="KO161" s="66"/>
      <c r="KP161" s="66"/>
      <c r="KQ161" s="66"/>
      <c r="KR161" s="66"/>
      <c r="KS161" s="66"/>
      <c r="KT161" s="66"/>
      <c r="KU161" s="66"/>
      <c r="KV161" s="66"/>
      <c r="KW161" s="66"/>
      <c r="KX161" s="66"/>
      <c r="KY161" s="66"/>
      <c r="KZ161" s="66"/>
      <c r="LA161" s="66"/>
      <c r="LB161" s="66"/>
      <c r="LC161" s="66"/>
      <c r="LD161" s="66"/>
      <c r="LE161" s="66"/>
      <c r="LF161" s="66"/>
      <c r="LG161" s="66"/>
      <c r="LH161" s="66"/>
      <c r="LI161" s="66"/>
      <c r="LJ161" s="66"/>
      <c r="LK161" s="66"/>
      <c r="LL161" s="66"/>
      <c r="LM161" s="66"/>
      <c r="LN161" s="66"/>
      <c r="LO161" s="66"/>
      <c r="LP161" s="66"/>
      <c r="LQ161" s="66"/>
      <c r="LR161" s="66"/>
      <c r="LS161" s="66"/>
      <c r="LT161" s="66"/>
      <c r="LU161" s="66"/>
      <c r="LV161" s="66"/>
      <c r="LW161" s="66"/>
      <c r="LX161" s="66"/>
      <c r="LY161" s="66"/>
      <c r="LZ161" s="66"/>
      <c r="MA161" s="66"/>
      <c r="MB161" s="66"/>
      <c r="MC161" s="66"/>
      <c r="MD161" s="66"/>
      <c r="ME161" s="66"/>
      <c r="MF161" s="66"/>
      <c r="MG161" s="66"/>
      <c r="MH161" s="66"/>
      <c r="MI161" s="66"/>
      <c r="MJ161" s="66"/>
      <c r="MK161" s="66"/>
      <c r="ML161" s="66"/>
      <c r="MM161" s="66"/>
      <c r="MN161" s="66"/>
      <c r="MO161" s="66"/>
      <c r="MP161" s="66"/>
      <c r="MQ161" s="66"/>
      <c r="MR161" s="66"/>
      <c r="MS161" s="66"/>
      <c r="MT161" s="66"/>
      <c r="MU161" s="66"/>
      <c r="MV161" s="66"/>
      <c r="MW161" s="66"/>
      <c r="MX161" s="66"/>
      <c r="MY161" s="66"/>
      <c r="MZ161" s="66"/>
      <c r="NA161" s="66"/>
      <c r="NB161" s="66"/>
      <c r="NC161" s="66"/>
      <c r="ND161" s="66"/>
      <c r="NE161" s="66"/>
      <c r="NF161" s="66"/>
      <c r="NG161" s="66"/>
      <c r="NH161" s="66"/>
      <c r="NI161" s="66"/>
      <c r="NJ161" s="66"/>
      <c r="NK161" s="66"/>
      <c r="NL161" s="66"/>
      <c r="NM161" s="66"/>
      <c r="NN161" s="66"/>
      <c r="NO161" s="66"/>
      <c r="NP161" s="66"/>
      <c r="NQ161" s="66"/>
      <c r="NR161" s="66"/>
      <c r="NS161" s="66"/>
      <c r="NT161" s="66"/>
      <c r="NU161" s="66"/>
      <c r="NV161" s="66"/>
      <c r="NW161" s="66"/>
      <c r="NX161" s="66"/>
      <c r="NY161" s="66"/>
      <c r="NZ161" s="66"/>
      <c r="OA161" s="66"/>
      <c r="OB161" s="66"/>
      <c r="OC161" s="66"/>
      <c r="OD161" s="66"/>
      <c r="OE161" s="66"/>
      <c r="OF161" s="66"/>
      <c r="OG161" s="66"/>
      <c r="OH161" s="66"/>
      <c r="OI161" s="66"/>
      <c r="OJ161" s="66"/>
      <c r="OK161" s="66"/>
      <c r="OL161" s="66"/>
      <c r="OM161" s="66"/>
      <c r="ON161" s="66"/>
      <c r="OO161" s="66"/>
      <c r="OP161" s="66"/>
      <c r="OQ161" s="66"/>
      <c r="OR161" s="66"/>
      <c r="OS161" s="66"/>
      <c r="OT161" s="66"/>
      <c r="OU161" s="66"/>
      <c r="OV161" s="66"/>
      <c r="OW161" s="66"/>
      <c r="OX161" s="66"/>
      <c r="OY161" s="66"/>
      <c r="OZ161" s="66"/>
      <c r="PA161" s="66"/>
      <c r="PB161" s="66"/>
      <c r="PC161" s="66"/>
      <c r="PD161" s="66"/>
      <c r="PE161" s="66"/>
      <c r="PF161" s="66"/>
      <c r="PG161" s="66"/>
      <c r="PH161" s="66"/>
      <c r="PI161" s="66"/>
      <c r="PJ161" s="66"/>
      <c r="PK161" s="66"/>
      <c r="PL161" s="66"/>
      <c r="PM161" s="66"/>
      <c r="PN161" s="66"/>
      <c r="PO161" s="66"/>
      <c r="PP161" s="66"/>
      <c r="PQ161" s="66"/>
      <c r="PR161" s="66"/>
      <c r="PS161" s="66"/>
      <c r="PT161" s="66"/>
      <c r="PU161" s="66"/>
      <c r="PV161" s="66"/>
      <c r="PW161" s="66"/>
      <c r="PX161" s="66"/>
      <c r="PY161" s="66"/>
      <c r="PZ161" s="66"/>
      <c r="QA161" s="66"/>
      <c r="QB161" s="66"/>
      <c r="QC161" s="66"/>
      <c r="QD161" s="66"/>
      <c r="QE161" s="66"/>
      <c r="QF161" s="66"/>
      <c r="QG161" s="66"/>
      <c r="QH161" s="66"/>
      <c r="QI161" s="66"/>
      <c r="QJ161" s="66"/>
      <c r="QK161" s="66"/>
      <c r="QL161" s="66"/>
      <c r="QM161" s="66"/>
      <c r="QN161" s="66"/>
      <c r="QO161" s="66"/>
      <c r="QP161" s="66"/>
      <c r="QQ161" s="66"/>
      <c r="QR161" s="66"/>
      <c r="QS161" s="66"/>
      <c r="QT161" s="66"/>
      <c r="QU161" s="66"/>
      <c r="QV161" s="66"/>
      <c r="QW161" s="66"/>
      <c r="QX161" s="66"/>
      <c r="QY161" s="66"/>
      <c r="QZ161" s="66"/>
      <c r="RA161" s="66"/>
      <c r="RB161" s="66"/>
      <c r="RC161" s="66"/>
      <c r="RD161" s="66"/>
      <c r="RE161" s="66"/>
      <c r="RF161" s="66"/>
      <c r="RG161" s="66"/>
      <c r="RH161" s="66"/>
      <c r="RI161" s="66"/>
      <c r="RJ161" s="66"/>
      <c r="RK161" s="66"/>
      <c r="RL161" s="66"/>
      <c r="RM161" s="66"/>
      <c r="RN161" s="66"/>
      <c r="RO161" s="66"/>
      <c r="RP161" s="66"/>
      <c r="RQ161" s="66"/>
      <c r="RR161" s="66"/>
      <c r="RS161" s="66"/>
      <c r="RT161" s="66"/>
      <c r="RU161" s="66"/>
      <c r="RV161" s="66"/>
      <c r="RW161" s="66"/>
      <c r="RX161" s="66"/>
      <c r="RY161" s="66"/>
      <c r="RZ161" s="66"/>
      <c r="SA161" s="66"/>
      <c r="SB161" s="66"/>
      <c r="SC161" s="66"/>
      <c r="SD161" s="66"/>
      <c r="SE161" s="66"/>
      <c r="SF161" s="66"/>
      <c r="SG161" s="66"/>
      <c r="SH161" s="66"/>
      <c r="SI161" s="66"/>
      <c r="SJ161" s="66"/>
      <c r="SK161" s="66"/>
      <c r="SL161" s="66"/>
      <c r="SM161" s="66"/>
      <c r="SN161" s="66"/>
      <c r="SO161" s="66"/>
      <c r="SP161" s="66"/>
      <c r="SQ161" s="66"/>
      <c r="SR161" s="66"/>
      <c r="SS161" s="66"/>
      <c r="ST161" s="66"/>
      <c r="SU161" s="66"/>
      <c r="SV161" s="66"/>
      <c r="SW161" s="66"/>
      <c r="SX161" s="66"/>
      <c r="SY161" s="66"/>
      <c r="SZ161" s="66"/>
      <c r="TA161" s="66"/>
      <c r="TB161" s="66"/>
      <c r="TC161" s="66"/>
      <c r="TD161" s="66"/>
      <c r="TE161" s="66"/>
      <c r="TF161" s="66"/>
      <c r="TG161" s="66"/>
      <c r="TH161" s="66"/>
      <c r="TI161" s="66"/>
      <c r="TJ161" s="66"/>
      <c r="TK161" s="66"/>
      <c r="TL161" s="66"/>
      <c r="TM161" s="66"/>
      <c r="TN161" s="66"/>
      <c r="TO161" s="66"/>
      <c r="TP161" s="66"/>
      <c r="TQ161" s="66"/>
      <c r="TR161" s="66"/>
      <c r="TS161" s="66"/>
      <c r="TT161" s="66"/>
      <c r="TU161" s="66"/>
      <c r="TV161" s="66"/>
      <c r="TW161" s="66"/>
      <c r="TX161" s="66"/>
      <c r="TY161" s="66"/>
      <c r="TZ161" s="66"/>
      <c r="UA161" s="66"/>
      <c r="UB161" s="66"/>
      <c r="UC161" s="66"/>
      <c r="UD161" s="66"/>
      <c r="UE161" s="66"/>
      <c r="UF161" s="66"/>
      <c r="UG161" s="66"/>
      <c r="UH161" s="66"/>
      <c r="UI161" s="66"/>
      <c r="UJ161" s="66"/>
      <c r="UK161" s="66"/>
      <c r="UL161" s="66"/>
      <c r="UM161" s="66"/>
      <c r="UN161" s="66"/>
      <c r="UO161" s="66"/>
      <c r="UP161" s="66"/>
      <c r="UQ161" s="66"/>
      <c r="UR161" s="66"/>
      <c r="US161" s="66"/>
      <c r="UT161" s="66"/>
      <c r="UU161" s="66"/>
      <c r="UV161" s="66"/>
      <c r="UW161" s="66"/>
      <c r="UX161" s="66"/>
      <c r="UY161" s="66"/>
      <c r="UZ161" s="66"/>
      <c r="VA161" s="66"/>
      <c r="VB161" s="66"/>
      <c r="VC161" s="66"/>
      <c r="VD161" s="66"/>
      <c r="VE161" s="66"/>
      <c r="VF161" s="66"/>
      <c r="VG161" s="66"/>
      <c r="VH161" s="66"/>
      <c r="VI161" s="66"/>
      <c r="VJ161" s="66"/>
      <c r="VK161" s="66"/>
      <c r="VL161" s="66"/>
      <c r="VM161" s="66"/>
      <c r="VN161" s="66"/>
      <c r="VO161" s="66"/>
      <c r="VP161" s="66"/>
      <c r="VQ161" s="66"/>
      <c r="VR161" s="66"/>
      <c r="VS161" s="66"/>
      <c r="VT161" s="66"/>
      <c r="VU161" s="66"/>
      <c r="VV161" s="66"/>
      <c r="VW161" s="66"/>
      <c r="VX161" s="66"/>
      <c r="VY161" s="66"/>
      <c r="VZ161" s="66"/>
      <c r="WA161" s="66"/>
      <c r="WB161" s="66"/>
      <c r="WC161" s="66"/>
      <c r="WD161" s="66"/>
      <c r="WE161" s="66"/>
      <c r="WF161" s="66"/>
      <c r="WG161" s="66"/>
      <c r="WH161" s="66"/>
      <c r="WI161" s="66"/>
      <c r="WJ161" s="66"/>
      <c r="WK161" s="66"/>
      <c r="WL161" s="66"/>
      <c r="WM161" s="66"/>
      <c r="WN161" s="66"/>
      <c r="WO161" s="66"/>
      <c r="WP161" s="66"/>
      <c r="WQ161" s="66"/>
      <c r="WR161" s="66"/>
      <c r="WS161" s="66"/>
      <c r="WT161" s="66"/>
      <c r="WU161" s="66"/>
      <c r="WV161" s="66"/>
      <c r="WW161" s="66"/>
      <c r="WX161" s="66"/>
      <c r="WY161" s="66"/>
      <c r="WZ161" s="66"/>
      <c r="XA161" s="66"/>
      <c r="XB161" s="66"/>
      <c r="XC161" s="66"/>
      <c r="XD161" s="66"/>
      <c r="XE161" s="66"/>
      <c r="XF161" s="66"/>
      <c r="XG161" s="66"/>
      <c r="XH161" s="66"/>
      <c r="XI161" s="66"/>
      <c r="XJ161" s="66"/>
      <c r="XK161" s="66"/>
      <c r="XL161" s="66"/>
      <c r="XM161" s="66"/>
      <c r="XN161" s="66"/>
      <c r="XO161" s="66"/>
      <c r="XP161" s="66"/>
      <c r="XQ161" s="66"/>
      <c r="XR161" s="66"/>
      <c r="XS161" s="66"/>
      <c r="XT161" s="66"/>
      <c r="XU161" s="66"/>
      <c r="XV161" s="66"/>
      <c r="XW161" s="66"/>
      <c r="XX161" s="66"/>
      <c r="XY161" s="66"/>
      <c r="XZ161" s="66"/>
      <c r="YA161" s="66"/>
      <c r="YB161" s="66"/>
      <c r="YC161" s="66"/>
      <c r="YD161" s="66"/>
      <c r="YE161" s="66"/>
      <c r="YF161" s="66"/>
      <c r="YG161" s="66"/>
      <c r="YH161" s="66"/>
      <c r="YI161" s="66"/>
      <c r="YJ161" s="66"/>
      <c r="YK161" s="66"/>
      <c r="YL161" s="66"/>
      <c r="YM161" s="66"/>
      <c r="YN161" s="66"/>
      <c r="YO161" s="66"/>
      <c r="YP161" s="66"/>
      <c r="YQ161" s="66"/>
      <c r="YR161" s="66"/>
      <c r="YS161" s="66"/>
      <c r="YT161" s="66"/>
      <c r="YU161" s="66"/>
      <c r="YV161" s="66"/>
      <c r="YW161" s="66"/>
      <c r="YX161" s="66"/>
      <c r="YY161" s="66"/>
      <c r="YZ161" s="66"/>
      <c r="ZA161" s="66"/>
      <c r="ZB161" s="66"/>
      <c r="ZC161" s="66"/>
      <c r="ZD161" s="66"/>
      <c r="ZE161" s="66"/>
      <c r="ZF161" s="66"/>
      <c r="ZG161" s="66"/>
      <c r="ZH161" s="66"/>
      <c r="ZI161" s="66"/>
      <c r="ZJ161" s="66"/>
      <c r="ZK161" s="66"/>
      <c r="ZL161" s="66"/>
      <c r="ZM161" s="66"/>
      <c r="ZN161" s="66"/>
      <c r="ZO161" s="66"/>
      <c r="ZP161" s="66"/>
      <c r="ZQ161" s="66"/>
      <c r="ZR161" s="66"/>
      <c r="ZS161" s="66"/>
      <c r="ZT161" s="66"/>
      <c r="ZU161" s="66"/>
      <c r="ZV161" s="66"/>
      <c r="ZW161" s="66"/>
      <c r="ZX161" s="66"/>
      <c r="ZY161" s="66"/>
      <c r="ZZ161" s="66"/>
      <c r="AAA161" s="66"/>
      <c r="AAB161" s="66"/>
      <c r="AAC161" s="66"/>
      <c r="AAD161" s="66"/>
      <c r="AAE161" s="66"/>
      <c r="AAF161" s="66"/>
      <c r="AAG161" s="66"/>
      <c r="AAH161" s="66"/>
      <c r="AAI161" s="66"/>
      <c r="AAJ161" s="66"/>
      <c r="AAK161" s="66"/>
      <c r="AAL161" s="66"/>
      <c r="AAM161" s="66"/>
      <c r="AAN161" s="66"/>
      <c r="AAO161" s="66"/>
      <c r="AAP161" s="66"/>
      <c r="AAQ161" s="66"/>
      <c r="AAR161" s="66"/>
      <c r="AAS161" s="66"/>
      <c r="AAT161" s="66"/>
      <c r="AAU161" s="66"/>
      <c r="AAV161" s="66"/>
      <c r="AAW161" s="66"/>
      <c r="AAX161" s="66"/>
      <c r="AAY161" s="66"/>
      <c r="AAZ161" s="66"/>
      <c r="ABA161" s="66"/>
      <c r="ABB161" s="66"/>
      <c r="ABC161" s="66"/>
      <c r="ABD161" s="66"/>
      <c r="ABE161" s="66"/>
      <c r="ABF161" s="66"/>
      <c r="ABG161" s="66"/>
      <c r="ABH161" s="66"/>
      <c r="ABI161" s="66"/>
      <c r="ABJ161" s="66"/>
      <c r="ABK161" s="66"/>
      <c r="ABL161" s="66"/>
      <c r="ABM161" s="66"/>
      <c r="ABN161" s="66"/>
      <c r="ABO161" s="66"/>
      <c r="ABP161" s="66"/>
      <c r="ABQ161" s="66"/>
      <c r="ABR161" s="66"/>
      <c r="ABS161" s="66"/>
      <c r="ABT161" s="66"/>
      <c r="ABU161" s="66"/>
      <c r="ABV161" s="66"/>
      <c r="ABW161" s="66"/>
      <c r="ABX161" s="66"/>
      <c r="ABY161" s="66"/>
      <c r="ABZ161" s="66"/>
      <c r="ACA161" s="66"/>
      <c r="ACB161" s="66"/>
      <c r="ACC161" s="66"/>
      <c r="ACD161" s="66"/>
      <c r="ACE161" s="66"/>
      <c r="ACF161" s="66"/>
      <c r="ACG161" s="66"/>
      <c r="ACH161" s="66"/>
      <c r="ACI161" s="66"/>
      <c r="ACJ161" s="66"/>
      <c r="ACK161" s="66"/>
      <c r="ACL161" s="66"/>
      <c r="ACM161" s="66"/>
      <c r="ACN161" s="66"/>
      <c r="ACO161" s="66"/>
      <c r="ACP161" s="66"/>
      <c r="ACQ161" s="66"/>
      <c r="ACR161" s="66"/>
      <c r="ACS161" s="66"/>
      <c r="ACT161" s="66"/>
      <c r="ACU161" s="66"/>
      <c r="ACV161" s="66"/>
      <c r="ACW161" s="66"/>
      <c r="ACX161" s="66"/>
      <c r="ACY161" s="66"/>
      <c r="ACZ161" s="66"/>
      <c r="ADA161" s="66"/>
      <c r="ADB161" s="66"/>
      <c r="ADC161" s="66"/>
      <c r="ADD161" s="66"/>
      <c r="ADE161" s="66"/>
      <c r="ADF161" s="66"/>
      <c r="ADG161" s="66"/>
      <c r="ADH161" s="66"/>
      <c r="ADI161" s="66"/>
      <c r="ADJ161" s="66"/>
      <c r="ADK161" s="66"/>
      <c r="ADL161" s="66"/>
      <c r="ADM161" s="66"/>
      <c r="ADN161" s="66"/>
      <c r="ADO161" s="66"/>
      <c r="ADP161" s="66"/>
      <c r="ADQ161" s="66"/>
      <c r="ADR161" s="66"/>
      <c r="ADS161" s="66"/>
      <c r="ADT161" s="66"/>
      <c r="ADU161" s="66"/>
      <c r="ADV161" s="66"/>
      <c r="ADW161" s="66"/>
      <c r="ADX161" s="66"/>
      <c r="ADY161" s="66"/>
      <c r="ADZ161" s="66"/>
      <c r="AEA161" s="66"/>
      <c r="AEB161" s="66"/>
      <c r="AEC161" s="66"/>
      <c r="AED161" s="66"/>
      <c r="AEE161" s="66"/>
      <c r="AEF161" s="66"/>
      <c r="AEG161" s="66"/>
      <c r="AEH161" s="66"/>
      <c r="AEI161" s="66"/>
      <c r="AEJ161" s="66"/>
      <c r="AEK161" s="66"/>
      <c r="AEL161" s="66"/>
      <c r="AEM161" s="66"/>
      <c r="AEN161" s="66"/>
      <c r="AEO161" s="66"/>
      <c r="AEP161" s="66"/>
      <c r="AEQ161" s="66"/>
      <c r="AER161" s="66"/>
      <c r="AES161" s="66"/>
      <c r="AET161" s="66"/>
      <c r="AEU161" s="66"/>
      <c r="AEV161" s="66"/>
      <c r="AEW161" s="66"/>
      <c r="AEX161" s="66"/>
      <c r="AEY161" s="66"/>
      <c r="AEZ161" s="66"/>
      <c r="AFA161" s="66"/>
      <c r="AFB161" s="66"/>
      <c r="AFC161" s="66"/>
      <c r="AFD161" s="66"/>
      <c r="AFE161" s="66"/>
      <c r="AFF161" s="66"/>
      <c r="AFG161" s="66"/>
      <c r="AFH161" s="66"/>
      <c r="AFI161" s="66"/>
      <c r="AFJ161" s="66"/>
      <c r="AFK161" s="66"/>
      <c r="AFL161" s="66"/>
      <c r="AFM161" s="66"/>
      <c r="AFN161" s="66"/>
      <c r="AFO161" s="66"/>
      <c r="AFP161" s="66"/>
      <c r="AFQ161" s="66"/>
      <c r="AFR161" s="66"/>
      <c r="AFS161" s="66"/>
      <c r="AFT161" s="66"/>
      <c r="AFU161" s="66"/>
      <c r="AFV161" s="66"/>
      <c r="AFW161" s="66"/>
      <c r="AFX161" s="66"/>
      <c r="AFY161" s="66"/>
      <c r="AFZ161" s="66"/>
      <c r="AGA161" s="66"/>
      <c r="AGB161" s="66"/>
      <c r="AGC161" s="66"/>
      <c r="AGD161" s="66"/>
      <c r="AGE161" s="66"/>
      <c r="AGF161" s="66"/>
      <c r="AGG161" s="66"/>
      <c r="AGH161" s="66"/>
      <c r="AGI161" s="66"/>
      <c r="AGJ161" s="66"/>
      <c r="AGK161" s="66"/>
      <c r="AGL161" s="66"/>
      <c r="AGM161" s="66"/>
      <c r="AGN161" s="66"/>
      <c r="AGO161" s="66"/>
      <c r="AGP161" s="66"/>
      <c r="AGQ161" s="66"/>
      <c r="AGR161" s="66"/>
      <c r="AGS161" s="66"/>
      <c r="AGT161" s="66"/>
      <c r="AGU161" s="66"/>
      <c r="AGV161" s="66"/>
      <c r="AGW161" s="66"/>
      <c r="AGX161" s="66"/>
      <c r="AGY161" s="66"/>
      <c r="AGZ161" s="66"/>
      <c r="AHA161" s="66"/>
      <c r="AHB161" s="66"/>
      <c r="AHC161" s="66"/>
      <c r="AHD161" s="66"/>
      <c r="AHE161" s="66"/>
      <c r="AHF161" s="66"/>
      <c r="AHG161" s="66"/>
      <c r="AHH161" s="66"/>
      <c r="AHI161" s="66"/>
      <c r="AHJ161" s="66"/>
      <c r="AHK161" s="66"/>
      <c r="AHL161" s="66"/>
      <c r="AHM161" s="66"/>
      <c r="AHN161" s="66"/>
      <c r="AHO161" s="66"/>
      <c r="AHP161" s="66"/>
      <c r="AHQ161" s="66"/>
      <c r="AHR161" s="66"/>
      <c r="AHS161" s="66"/>
      <c r="AHT161" s="66"/>
      <c r="AHU161" s="66"/>
      <c r="AHV161" s="66"/>
      <c r="AHW161" s="66"/>
      <c r="AHX161" s="66"/>
      <c r="AHY161" s="66"/>
      <c r="AHZ161" s="66"/>
      <c r="AIA161" s="66"/>
      <c r="AIB161" s="66"/>
      <c r="AIC161" s="66"/>
      <c r="AID161" s="66"/>
      <c r="AIE161" s="66"/>
      <c r="AIF161" s="66"/>
      <c r="AIG161" s="66"/>
      <c r="AIH161" s="66"/>
      <c r="AII161" s="66"/>
      <c r="AIJ161" s="66"/>
      <c r="AIK161" s="66"/>
      <c r="AIL161" s="66"/>
      <c r="AIM161" s="66"/>
      <c r="AIN161" s="66"/>
      <c r="AIO161" s="66"/>
      <c r="AIP161" s="66"/>
      <c r="AIQ161" s="66"/>
      <c r="AIR161" s="66"/>
      <c r="AIS161" s="66"/>
      <c r="AIT161" s="66"/>
      <c r="AIU161" s="66"/>
      <c r="AIV161" s="66"/>
      <c r="AIW161" s="66"/>
      <c r="AIX161" s="66"/>
      <c r="AIY161" s="66"/>
      <c r="AIZ161" s="66"/>
      <c r="AJA161" s="66"/>
      <c r="AJB161" s="66"/>
      <c r="AJC161" s="66"/>
      <c r="AJD161" s="66"/>
      <c r="AJE161" s="66"/>
      <c r="AJF161" s="66"/>
      <c r="AJG161" s="66"/>
      <c r="AJH161" s="66"/>
      <c r="AJI161" s="66"/>
      <c r="AJJ161" s="66"/>
      <c r="AJK161" s="66"/>
      <c r="AJL161" s="66"/>
      <c r="AJM161" s="66"/>
      <c r="AJN161" s="66"/>
      <c r="AJO161" s="66"/>
      <c r="AJP161" s="66"/>
      <c r="AJQ161" s="66"/>
      <c r="AJR161" s="66"/>
      <c r="AJS161" s="66"/>
      <c r="AJT161" s="66"/>
      <c r="AJU161" s="66"/>
      <c r="AJV161" s="66"/>
      <c r="AJW161" s="66"/>
      <c r="AJX161" s="66"/>
      <c r="AJY161" s="66"/>
      <c r="AJZ161" s="66"/>
      <c r="AKA161" s="66"/>
      <c r="AKB161" s="66"/>
      <c r="AKC161" s="66"/>
      <c r="AKD161" s="66"/>
      <c r="AKE161" s="66"/>
      <c r="AKF161" s="66"/>
      <c r="AKG161" s="66"/>
      <c r="AKH161" s="66"/>
      <c r="AKI161" s="66"/>
      <c r="AKJ161" s="66"/>
      <c r="AKK161" s="66"/>
      <c r="AKL161" s="66"/>
      <c r="AKM161" s="66"/>
      <c r="AKN161" s="66"/>
      <c r="AKO161" s="66"/>
      <c r="AKP161" s="66"/>
      <c r="AKQ161" s="66"/>
      <c r="AKR161" s="66"/>
      <c r="AKS161" s="66"/>
      <c r="AKT161" s="66"/>
      <c r="AKU161" s="66"/>
      <c r="AKV161" s="66"/>
      <c r="AKW161" s="66"/>
      <c r="AKX161" s="66"/>
      <c r="AKY161" s="66"/>
      <c r="AKZ161" s="66"/>
      <c r="ALA161" s="66"/>
      <c r="ALB161" s="66"/>
      <c r="ALC161" s="66"/>
      <c r="ALD161" s="66"/>
      <c r="ALE161" s="66"/>
      <c r="ALF161" s="66"/>
      <c r="ALG161" s="66"/>
      <c r="ALH161" s="66"/>
      <c r="ALI161" s="66"/>
      <c r="ALJ161" s="66"/>
      <c r="ALK161" s="66"/>
      <c r="ALL161" s="66"/>
      <c r="ALM161" s="66"/>
      <c r="ALN161" s="66"/>
      <c r="ALO161" s="66"/>
      <c r="ALP161" s="66"/>
      <c r="ALQ161" s="66"/>
      <c r="ALR161" s="66"/>
      <c r="ALS161" s="66"/>
      <c r="ALT161" s="66"/>
      <c r="ALU161" s="66"/>
      <c r="ALV161" s="66"/>
      <c r="ALW161" s="66"/>
      <c r="ALX161" s="66"/>
      <c r="ALY161" s="66"/>
      <c r="ALZ161" s="66"/>
      <c r="AMA161" s="66"/>
      <c r="AMB161" s="66"/>
      <c r="AMC161" s="66"/>
      <c r="AMD161" s="66"/>
      <c r="AME161" s="66"/>
      <c r="AMF161" s="66"/>
      <c r="AMG161" s="66"/>
      <c r="AMH161" s="66"/>
      <c r="AMI161" s="66"/>
    </row>
    <row r="162" spans="1:1024" x14ac:dyDescent="0.15">
      <c r="A162" s="11"/>
      <c r="B162" s="11">
        <v>1</v>
      </c>
      <c r="C162" s="11">
        <v>2</v>
      </c>
      <c r="D162" s="11">
        <v>3</v>
      </c>
      <c r="E162" s="11">
        <v>4</v>
      </c>
      <c r="F162" s="11">
        <v>5</v>
      </c>
      <c r="G162" s="11">
        <v>6</v>
      </c>
      <c r="H162" s="11">
        <v>7</v>
      </c>
      <c r="I162" s="11">
        <v>8</v>
      </c>
      <c r="AMJ162"/>
    </row>
    <row r="163" spans="1:1024" ht="42" x14ac:dyDescent="0.15">
      <c r="A163" s="51" t="s">
        <v>96</v>
      </c>
      <c r="B163" s="51" t="s">
        <v>97</v>
      </c>
      <c r="C163" s="51" t="s">
        <v>98</v>
      </c>
      <c r="D163" s="51" t="s">
        <v>157</v>
      </c>
      <c r="E163" s="51" t="s">
        <v>102</v>
      </c>
      <c r="F163" s="51" t="s">
        <v>103</v>
      </c>
      <c r="G163" s="51" t="s">
        <v>104</v>
      </c>
      <c r="H163" s="51" t="s">
        <v>105</v>
      </c>
      <c r="I163" s="51" t="s">
        <v>106</v>
      </c>
      <c r="AMJ163"/>
    </row>
    <row r="164" spans="1:1024" ht="28" x14ac:dyDescent="0.15">
      <c r="A164" s="31" t="s">
        <v>109</v>
      </c>
      <c r="B164" s="32" t="s">
        <v>111</v>
      </c>
      <c r="C164" s="31" t="s">
        <v>111</v>
      </c>
      <c r="D164" s="31" t="s">
        <v>111</v>
      </c>
      <c r="E164" s="32" t="s">
        <v>111</v>
      </c>
      <c r="F164" s="32" t="s">
        <v>111</v>
      </c>
      <c r="G164" s="31" t="s">
        <v>111</v>
      </c>
      <c r="H164" s="31" t="s">
        <v>111</v>
      </c>
      <c r="I164" s="31" t="s">
        <v>111</v>
      </c>
      <c r="AMJ164"/>
    </row>
    <row r="165" spans="1:1024" ht="42" x14ac:dyDescent="0.15">
      <c r="A165" s="33" t="s">
        <v>112</v>
      </c>
      <c r="B165" s="34">
        <v>4.91</v>
      </c>
      <c r="C165" s="34">
        <v>3.55</v>
      </c>
      <c r="D165" s="34">
        <v>4.0599999999999996</v>
      </c>
      <c r="E165" s="34">
        <v>4.3600000000000003</v>
      </c>
      <c r="F165" s="34">
        <v>4.43</v>
      </c>
      <c r="G165" s="34">
        <v>3.88</v>
      </c>
      <c r="H165" s="34">
        <v>3.03</v>
      </c>
      <c r="I165" s="34">
        <v>4.12</v>
      </c>
      <c r="J165" s="68" t="s">
        <v>150</v>
      </c>
      <c r="K165" s="68" t="s">
        <v>151</v>
      </c>
      <c r="AMJ165"/>
    </row>
    <row r="166" spans="1:1024" x14ac:dyDescent="0.15">
      <c r="A166" s="35">
        <v>1992</v>
      </c>
      <c r="B166" s="35">
        <f>B128</f>
        <v>7.7196092360300783E-2</v>
      </c>
      <c r="C166" s="35">
        <f t="shared" ref="C166" si="24">C128</f>
        <v>-0.27898022368945669</v>
      </c>
      <c r="D166" s="35">
        <f t="shared" ref="D166:I175" si="25">D128</f>
        <v>-0.47129290612845359</v>
      </c>
      <c r="E166" s="35">
        <f t="shared" si="25"/>
        <v>-0.87204957650646164</v>
      </c>
      <c r="F166" s="35">
        <f t="shared" si="25"/>
        <v>4.1311589611501394E-2</v>
      </c>
      <c r="G166" s="35">
        <f t="shared" si="25"/>
        <v>-0.4747039980166709</v>
      </c>
      <c r="H166" s="35">
        <f t="shared" si="25"/>
        <v>-2.6284701501413195</v>
      </c>
      <c r="I166" s="35">
        <f t="shared" si="25"/>
        <v>-0.71502537184870985</v>
      </c>
      <c r="J166" s="68">
        <f t="shared" ref="J166:J197" si="26">MIN(B166:I166)</f>
        <v>-2.6284701501413195</v>
      </c>
      <c r="K166" s="68">
        <f t="shared" ref="K166:K197" si="27">MAX(B166:I166)</f>
        <v>7.7196092360300783E-2</v>
      </c>
      <c r="AMJ166"/>
    </row>
    <row r="167" spans="1:1024" x14ac:dyDescent="0.15">
      <c r="A167" s="35">
        <v>1993</v>
      </c>
      <c r="B167" s="35">
        <f t="shared" ref="B167:C167" si="28">B129</f>
        <v>7.7196092360300783E-2</v>
      </c>
      <c r="C167" s="35">
        <f t="shared" si="28"/>
        <v>-0.27898022368945669</v>
      </c>
      <c r="D167" s="35">
        <f t="shared" si="25"/>
        <v>-0.47129290612845359</v>
      </c>
      <c r="E167" s="35">
        <f t="shared" si="25"/>
        <v>-1.4198689416408004</v>
      </c>
      <c r="F167" s="35">
        <f t="shared" si="25"/>
        <v>4.1311589611501394E-2</v>
      </c>
      <c r="G167" s="35">
        <f t="shared" si="25"/>
        <v>-0.4747039980166709</v>
      </c>
      <c r="H167" s="35">
        <f t="shared" si="25"/>
        <v>-2.6541012508737349</v>
      </c>
      <c r="I167" s="35">
        <f t="shared" si="25"/>
        <v>-3.2324835978693942E-2</v>
      </c>
      <c r="J167" s="68">
        <f t="shared" si="26"/>
        <v>-2.6541012508737349</v>
      </c>
      <c r="K167" s="68">
        <f t="shared" si="27"/>
        <v>7.7196092360300783E-2</v>
      </c>
      <c r="AMJ167"/>
    </row>
    <row r="168" spans="1:1024" x14ac:dyDescent="0.15">
      <c r="A168" s="35">
        <v>1994</v>
      </c>
      <c r="B168" s="35">
        <f t="shared" ref="B168:C168" si="29">B130</f>
        <v>7.7196092360300783E-2</v>
      </c>
      <c r="C168" s="35">
        <f t="shared" si="29"/>
        <v>-0.17075040367631181</v>
      </c>
      <c r="D168" s="35">
        <f t="shared" si="25"/>
        <v>-0.47129290612845359</v>
      </c>
      <c r="E168" s="35">
        <f t="shared" si="25"/>
        <v>-1.4198689416408004</v>
      </c>
      <c r="F168" s="35">
        <f t="shared" si="25"/>
        <v>4.1311589611501394E-2</v>
      </c>
      <c r="G168" s="35">
        <f t="shared" si="25"/>
        <v>-0.4747039980166709</v>
      </c>
      <c r="H168" s="35">
        <f t="shared" si="25"/>
        <v>-2.2239647454520353</v>
      </c>
      <c r="I168" s="35">
        <f t="shared" si="25"/>
        <v>-0.71502537184870985</v>
      </c>
      <c r="J168" s="68">
        <f t="shared" si="26"/>
        <v>-2.2239647454520353</v>
      </c>
      <c r="K168" s="68">
        <f t="shared" si="27"/>
        <v>7.7196092360300783E-2</v>
      </c>
      <c r="AMJ168"/>
    </row>
    <row r="169" spans="1:1024" x14ac:dyDescent="0.15">
      <c r="A169" s="35">
        <v>1995</v>
      </c>
      <c r="B169" s="35">
        <f t="shared" ref="B169:C169" si="30">B131</f>
        <v>7.7196092360300783E-2</v>
      </c>
      <c r="C169" s="35">
        <f t="shared" si="30"/>
        <v>-0.27279566254584842</v>
      </c>
      <c r="D169" s="35">
        <f t="shared" si="25"/>
        <v>-0.47129290612845359</v>
      </c>
      <c r="E169" s="35">
        <f t="shared" si="25"/>
        <v>-0.87204957650646164</v>
      </c>
      <c r="F169" s="35">
        <f t="shared" si="25"/>
        <v>4.1311589611501394E-2</v>
      </c>
      <c r="G169" s="35">
        <f t="shared" si="25"/>
        <v>-0.4747039980166709</v>
      </c>
      <c r="H169" s="35">
        <f t="shared" si="25"/>
        <v>-2.6269222950859068</v>
      </c>
      <c r="I169" s="35">
        <f t="shared" si="25"/>
        <v>-3.2324835978693942E-2</v>
      </c>
      <c r="J169" s="68">
        <f t="shared" si="26"/>
        <v>-2.6269222950859068</v>
      </c>
      <c r="K169" s="68">
        <f t="shared" si="27"/>
        <v>7.7196092360300783E-2</v>
      </c>
      <c r="AMJ169"/>
    </row>
    <row r="170" spans="1:1024" x14ac:dyDescent="0.15">
      <c r="A170" s="35">
        <v>1996</v>
      </c>
      <c r="B170" s="35">
        <f t="shared" ref="B170:C170" si="31">B132</f>
        <v>7.7196092360300783E-2</v>
      </c>
      <c r="C170" s="35">
        <f t="shared" si="31"/>
        <v>-0.27279566254584842</v>
      </c>
      <c r="D170" s="35">
        <f t="shared" si="25"/>
        <v>-0.47129290612845359</v>
      </c>
      <c r="E170" s="35">
        <f t="shared" si="25"/>
        <v>-0.87204957650646164</v>
      </c>
      <c r="F170" s="35">
        <f t="shared" si="25"/>
        <v>4.1311589611501394E-2</v>
      </c>
      <c r="G170" s="35">
        <f t="shared" si="25"/>
        <v>-0.4747039980166709</v>
      </c>
      <c r="H170" s="35">
        <f t="shared" si="25"/>
        <v>-2.163231910009185</v>
      </c>
      <c r="I170" s="35">
        <f t="shared" si="25"/>
        <v>-0.71502537184870985</v>
      </c>
      <c r="J170" s="68">
        <f t="shared" si="26"/>
        <v>-2.163231910009185</v>
      </c>
      <c r="K170" s="68">
        <f t="shared" si="27"/>
        <v>7.7196092360300783E-2</v>
      </c>
      <c r="AMJ170"/>
    </row>
    <row r="171" spans="1:1024" x14ac:dyDescent="0.15">
      <c r="A171" s="35">
        <v>1997</v>
      </c>
      <c r="B171" s="35">
        <f t="shared" ref="B171:C171" si="32">B133</f>
        <v>7.7196092360300783E-2</v>
      </c>
      <c r="C171" s="35">
        <f t="shared" si="32"/>
        <v>-0.27898022368945669</v>
      </c>
      <c r="D171" s="35">
        <f t="shared" si="25"/>
        <v>-0.47129290612845359</v>
      </c>
      <c r="E171" s="35">
        <f t="shared" si="25"/>
        <v>-0.87204957650646164</v>
      </c>
      <c r="F171" s="35">
        <f t="shared" si="25"/>
        <v>4.1311589611501394E-2</v>
      </c>
      <c r="G171" s="35">
        <f t="shared" si="25"/>
        <v>-0.4747039980166709</v>
      </c>
      <c r="H171" s="35">
        <f t="shared" si="25"/>
        <v>-2.4347270993365404</v>
      </c>
      <c r="I171" s="35">
        <f t="shared" si="25"/>
        <v>-3.2324835978693942E-2</v>
      </c>
      <c r="J171" s="68">
        <f t="shared" si="26"/>
        <v>-2.4347270993365404</v>
      </c>
      <c r="K171" s="68">
        <f t="shared" si="27"/>
        <v>7.7196092360300783E-2</v>
      </c>
      <c r="AMJ171"/>
    </row>
    <row r="172" spans="1:1024" x14ac:dyDescent="0.15">
      <c r="A172" s="35">
        <v>1998</v>
      </c>
      <c r="B172" s="35">
        <f t="shared" ref="B172:C172" si="33">B134</f>
        <v>7.7196092360300783E-2</v>
      </c>
      <c r="C172" s="35">
        <f t="shared" si="33"/>
        <v>-0.27898022368945669</v>
      </c>
      <c r="D172" s="35">
        <f t="shared" si="25"/>
        <v>-0.47129290612845359</v>
      </c>
      <c r="E172" s="35">
        <f t="shared" si="25"/>
        <v>-0.87204957650646164</v>
      </c>
      <c r="F172" s="35">
        <f t="shared" si="25"/>
        <v>4.1311589611501394E-2</v>
      </c>
      <c r="G172" s="35">
        <f t="shared" si="25"/>
        <v>-0.4747039980166709</v>
      </c>
      <c r="H172" s="35">
        <f t="shared" si="25"/>
        <v>-2.3356347978999019</v>
      </c>
      <c r="I172" s="35">
        <f t="shared" si="25"/>
        <v>-3.2324835978693942E-2</v>
      </c>
      <c r="J172" s="68">
        <f t="shared" si="26"/>
        <v>-2.3356347978999019</v>
      </c>
      <c r="K172" s="68">
        <f t="shared" si="27"/>
        <v>7.7196092360300783E-2</v>
      </c>
      <c r="AMJ172"/>
    </row>
    <row r="173" spans="1:1024" x14ac:dyDescent="0.15">
      <c r="A173" s="35">
        <v>1999</v>
      </c>
      <c r="B173" s="35">
        <f t="shared" ref="B173:C173" si="34">B135</f>
        <v>7.7196092360300783E-2</v>
      </c>
      <c r="C173" s="35">
        <f t="shared" si="34"/>
        <v>-0.27898022368945669</v>
      </c>
      <c r="D173" s="35">
        <f t="shared" si="25"/>
        <v>-0.47129290612845359</v>
      </c>
      <c r="E173" s="35">
        <f t="shared" si="25"/>
        <v>-0.87204957650646164</v>
      </c>
      <c r="F173" s="35">
        <f t="shared" si="25"/>
        <v>4.1311589611501394E-2</v>
      </c>
      <c r="G173" s="35">
        <f t="shared" si="25"/>
        <v>-0.4747039980166709</v>
      </c>
      <c r="H173" s="35">
        <f t="shared" si="25"/>
        <v>-2.4071272664743208</v>
      </c>
      <c r="I173" s="35">
        <f t="shared" si="25"/>
        <v>-0.71502537184870985</v>
      </c>
      <c r="J173" s="68">
        <f t="shared" si="26"/>
        <v>-2.4071272664743208</v>
      </c>
      <c r="K173" s="68">
        <f t="shared" si="27"/>
        <v>7.7196092360300783E-2</v>
      </c>
      <c r="AMJ173"/>
    </row>
    <row r="174" spans="1:1024" x14ac:dyDescent="0.15">
      <c r="A174" s="35">
        <v>2000</v>
      </c>
      <c r="B174" s="35">
        <f t="shared" ref="B174:C174" si="35">B136</f>
        <v>7.7196092360300783E-2</v>
      </c>
      <c r="C174" s="35">
        <f t="shared" si="35"/>
        <v>-0.27898022368945669</v>
      </c>
      <c r="D174" s="35">
        <f t="shared" si="25"/>
        <v>-0.47129290612845359</v>
      </c>
      <c r="E174" s="35">
        <f t="shared" si="25"/>
        <v>-0.87204957650646164</v>
      </c>
      <c r="F174" s="35">
        <f t="shared" si="25"/>
        <v>4.1311589611501394E-2</v>
      </c>
      <c r="G174" s="35">
        <f t="shared" si="25"/>
        <v>-0.4747039980166709</v>
      </c>
      <c r="H174" s="35">
        <f t="shared" si="25"/>
        <v>-2.3182395741080368</v>
      </c>
      <c r="I174" s="35">
        <f t="shared" si="25"/>
        <v>-3.2324835978693942E-2</v>
      </c>
      <c r="J174" s="68">
        <f t="shared" si="26"/>
        <v>-2.3182395741080368</v>
      </c>
      <c r="K174" s="68">
        <f t="shared" si="27"/>
        <v>7.7196092360300783E-2</v>
      </c>
      <c r="AMJ174"/>
    </row>
    <row r="175" spans="1:1024" x14ac:dyDescent="0.15">
      <c r="A175" s="35">
        <v>2001</v>
      </c>
      <c r="B175" s="35">
        <f t="shared" ref="B175:C175" si="36">B137</f>
        <v>7.7196092360300783E-2</v>
      </c>
      <c r="C175" s="35">
        <f t="shared" si="36"/>
        <v>-0.27898022368945669</v>
      </c>
      <c r="D175" s="35">
        <f t="shared" si="25"/>
        <v>-0.47129290612845359</v>
      </c>
      <c r="E175" s="35">
        <f t="shared" si="25"/>
        <v>-0.87204957650646164</v>
      </c>
      <c r="F175" s="35">
        <f t="shared" si="25"/>
        <v>4.1311589611501394E-2</v>
      </c>
      <c r="G175" s="35">
        <f t="shared" si="25"/>
        <v>-0.4747039980166709</v>
      </c>
      <c r="H175" s="35">
        <f t="shared" si="25"/>
        <v>-2.6500869675923191</v>
      </c>
      <c r="I175" s="35">
        <f t="shared" si="25"/>
        <v>-3.2324835978693942E-2</v>
      </c>
      <c r="J175" s="68">
        <f t="shared" si="26"/>
        <v>-2.6500869675923191</v>
      </c>
      <c r="K175" s="68">
        <f t="shared" si="27"/>
        <v>7.7196092360300783E-2</v>
      </c>
      <c r="AMJ175"/>
    </row>
    <row r="176" spans="1:1024" x14ac:dyDescent="0.15">
      <c r="A176" s="35">
        <v>2002</v>
      </c>
      <c r="B176" s="35">
        <f t="shared" ref="B176:C176" si="37">B138</f>
        <v>7.7196092360300783E-2</v>
      </c>
      <c r="C176" s="35">
        <f t="shared" si="37"/>
        <v>-0.27898022368945669</v>
      </c>
      <c r="D176" s="35">
        <f t="shared" ref="D176:I185" si="38">D138</f>
        <v>-0.47129290612845359</v>
      </c>
      <c r="E176" s="35">
        <f t="shared" si="38"/>
        <v>-0.87204957650646164</v>
      </c>
      <c r="F176" s="35">
        <f t="shared" si="38"/>
        <v>4.1311589611501394E-2</v>
      </c>
      <c r="G176" s="35">
        <f t="shared" si="38"/>
        <v>-0.4747039980166709</v>
      </c>
      <c r="H176" s="35">
        <f t="shared" si="38"/>
        <v>-2.8154575893789247</v>
      </c>
      <c r="I176" s="35">
        <f t="shared" si="38"/>
        <v>1.3330762357613379</v>
      </c>
      <c r="J176" s="68">
        <f t="shared" si="26"/>
        <v>-2.8154575893789247</v>
      </c>
      <c r="K176" s="68">
        <f t="shared" si="27"/>
        <v>1.3330762357613379</v>
      </c>
      <c r="AMJ176"/>
    </row>
    <row r="177" spans="1:1024" x14ac:dyDescent="0.15">
      <c r="A177" s="35">
        <v>2003</v>
      </c>
      <c r="B177" s="35">
        <f t="shared" ref="B177:C177" si="39">B139</f>
        <v>7.7196092360300783E-2</v>
      </c>
      <c r="C177" s="35">
        <f t="shared" si="39"/>
        <v>-0.27898022368945669</v>
      </c>
      <c r="D177" s="35">
        <f t="shared" si="38"/>
        <v>-0.47129290612845359</v>
      </c>
      <c r="E177" s="35">
        <f t="shared" si="38"/>
        <v>-0.87204957650646164</v>
      </c>
      <c r="F177" s="35">
        <f t="shared" si="38"/>
        <v>4.1311589611501394E-2</v>
      </c>
      <c r="G177" s="35">
        <f t="shared" si="38"/>
        <v>-0.4747039980166709</v>
      </c>
      <c r="H177" s="35">
        <f t="shared" si="38"/>
        <v>-2.9426366446890402</v>
      </c>
      <c r="I177" s="35">
        <f t="shared" si="38"/>
        <v>-0.71502537184870985</v>
      </c>
      <c r="J177" s="68">
        <f t="shared" si="26"/>
        <v>-2.9426366446890402</v>
      </c>
      <c r="K177" s="68">
        <f t="shared" si="27"/>
        <v>7.7196092360300783E-2</v>
      </c>
      <c r="AMJ177"/>
    </row>
    <row r="178" spans="1:1024" x14ac:dyDescent="0.15">
      <c r="A178" s="35">
        <v>2004</v>
      </c>
      <c r="B178" s="35">
        <f t="shared" ref="B178:C178" si="40">B140</f>
        <v>7.7196092360300783E-2</v>
      </c>
      <c r="C178" s="35">
        <f t="shared" si="40"/>
        <v>-0.27898022368945669</v>
      </c>
      <c r="D178" s="35">
        <f t="shared" si="38"/>
        <v>-0.47129290612845359</v>
      </c>
      <c r="E178" s="35">
        <f t="shared" si="38"/>
        <v>-0.87204957650646164</v>
      </c>
      <c r="F178" s="35">
        <f t="shared" si="38"/>
        <v>4.1311589611501394E-2</v>
      </c>
      <c r="G178" s="35">
        <f t="shared" si="38"/>
        <v>-0.4747039980166709</v>
      </c>
      <c r="H178" s="35">
        <f t="shared" si="38"/>
        <v>-3.078723186291711</v>
      </c>
      <c r="I178" s="35">
        <f t="shared" si="38"/>
        <v>-0.71502537184870985</v>
      </c>
      <c r="J178" s="68">
        <f t="shared" si="26"/>
        <v>-3.078723186291711</v>
      </c>
      <c r="K178" s="68">
        <f t="shared" si="27"/>
        <v>7.7196092360300783E-2</v>
      </c>
      <c r="AMJ178"/>
    </row>
    <row r="179" spans="1:1024" x14ac:dyDescent="0.15">
      <c r="A179" s="35">
        <v>2005</v>
      </c>
      <c r="B179" s="35">
        <f t="shared" ref="B179:C179" si="41">B141</f>
        <v>7.7196092360300783E-2</v>
      </c>
      <c r="C179" s="35">
        <f t="shared" si="41"/>
        <v>-0.27898022368945669</v>
      </c>
      <c r="D179" s="35">
        <f t="shared" si="38"/>
        <v>-0.47129290612845359</v>
      </c>
      <c r="E179" s="35">
        <f t="shared" si="38"/>
        <v>-0.87204957650646164</v>
      </c>
      <c r="F179" s="35">
        <f t="shared" si="38"/>
        <v>4.1311589611501394E-2</v>
      </c>
      <c r="G179" s="35">
        <f t="shared" si="38"/>
        <v>-0.4747039980166709</v>
      </c>
      <c r="H179" s="35">
        <f t="shared" si="38"/>
        <v>-3.20752240819587</v>
      </c>
      <c r="I179" s="35">
        <f t="shared" si="38"/>
        <v>0.65037569989132193</v>
      </c>
      <c r="J179" s="68">
        <f t="shared" si="26"/>
        <v>-3.20752240819587</v>
      </c>
      <c r="K179" s="68">
        <f t="shared" si="27"/>
        <v>0.65037569989132193</v>
      </c>
      <c r="AMJ179"/>
    </row>
    <row r="180" spans="1:1024" x14ac:dyDescent="0.15">
      <c r="A180" s="35">
        <v>2006</v>
      </c>
      <c r="B180" s="35">
        <f t="shared" ref="B180:C180" si="42">B142</f>
        <v>7.7196092360300783E-2</v>
      </c>
      <c r="C180" s="35">
        <f t="shared" si="42"/>
        <v>-0.27898022368945669</v>
      </c>
      <c r="D180" s="35">
        <f t="shared" si="38"/>
        <v>-0.47129290612845359</v>
      </c>
      <c r="E180" s="35">
        <f t="shared" si="38"/>
        <v>-0.87204957650646164</v>
      </c>
      <c r="F180" s="35">
        <f t="shared" si="38"/>
        <v>4.1311589611501394E-2</v>
      </c>
      <c r="G180" s="35">
        <f t="shared" si="38"/>
        <v>-0.4747039980166709</v>
      </c>
      <c r="H180" s="35">
        <f t="shared" si="38"/>
        <v>-2.9077714992520569</v>
      </c>
      <c r="I180" s="35">
        <f t="shared" si="38"/>
        <v>-3.2324835978693942E-2</v>
      </c>
      <c r="J180" s="68">
        <f t="shared" si="26"/>
        <v>-2.9077714992520569</v>
      </c>
      <c r="K180" s="68">
        <f t="shared" si="27"/>
        <v>7.7196092360300783E-2</v>
      </c>
      <c r="AMJ180"/>
    </row>
    <row r="181" spans="1:1024" x14ac:dyDescent="0.15">
      <c r="A181" s="35">
        <v>2007</v>
      </c>
      <c r="B181" s="35">
        <f t="shared" ref="B181:C181" si="43">B143</f>
        <v>7.7196092360300783E-2</v>
      </c>
      <c r="C181" s="35">
        <f t="shared" si="43"/>
        <v>-0.27898022368945669</v>
      </c>
      <c r="D181" s="35">
        <f t="shared" si="38"/>
        <v>-0.47129290612845359</v>
      </c>
      <c r="E181" s="35">
        <f t="shared" si="38"/>
        <v>-0.87204957650646164</v>
      </c>
      <c r="F181" s="35">
        <f t="shared" si="38"/>
        <v>4.1311589611501394E-2</v>
      </c>
      <c r="G181" s="35">
        <f t="shared" si="38"/>
        <v>-0.4747039980166709</v>
      </c>
      <c r="H181" s="35">
        <f t="shared" si="38"/>
        <v>-3.1872117623374581</v>
      </c>
      <c r="I181" s="35">
        <f t="shared" si="38"/>
        <v>-0.71502537184870985</v>
      </c>
      <c r="J181" s="68">
        <f t="shared" si="26"/>
        <v>-3.1872117623374581</v>
      </c>
      <c r="K181" s="68">
        <f t="shared" si="27"/>
        <v>7.7196092360300783E-2</v>
      </c>
      <c r="AMJ181"/>
    </row>
    <row r="182" spans="1:1024" x14ac:dyDescent="0.15">
      <c r="A182" s="35">
        <v>2008</v>
      </c>
      <c r="B182" s="35">
        <f t="shared" ref="B182:C182" si="44">B144</f>
        <v>7.7196092360300783E-2</v>
      </c>
      <c r="C182" s="35">
        <f t="shared" si="44"/>
        <v>-0.27898022368945669</v>
      </c>
      <c r="D182" s="35">
        <f t="shared" si="38"/>
        <v>-0.47129290612845359</v>
      </c>
      <c r="E182" s="35">
        <f t="shared" si="38"/>
        <v>-0.87204957650646164</v>
      </c>
      <c r="F182" s="35">
        <f t="shared" si="38"/>
        <v>4.1311589611501394E-2</v>
      </c>
      <c r="G182" s="35">
        <f t="shared" si="38"/>
        <v>-0.4747039980166709</v>
      </c>
      <c r="H182" s="35">
        <f t="shared" si="38"/>
        <v>-3.0035044451225441</v>
      </c>
      <c r="I182" s="35">
        <f t="shared" si="38"/>
        <v>0.65037569989132193</v>
      </c>
      <c r="J182" s="68">
        <f t="shared" si="26"/>
        <v>-3.0035044451225441</v>
      </c>
      <c r="K182" s="68">
        <f t="shared" si="27"/>
        <v>0.65037569989132193</v>
      </c>
      <c r="AMJ182"/>
    </row>
    <row r="183" spans="1:1024" x14ac:dyDescent="0.15">
      <c r="A183" s="35">
        <v>2009</v>
      </c>
      <c r="B183" s="35">
        <f t="shared" ref="B183:C183" si="45">B145</f>
        <v>7.7196092360300783E-2</v>
      </c>
      <c r="C183" s="35">
        <f t="shared" si="45"/>
        <v>-0.27898022368945669</v>
      </c>
      <c r="D183" s="35">
        <f t="shared" si="38"/>
        <v>-0.47129290612845359</v>
      </c>
      <c r="E183" s="35">
        <f t="shared" si="38"/>
        <v>-0.87204957650646164</v>
      </c>
      <c r="F183" s="35">
        <f t="shared" si="38"/>
        <v>4.1311589611501394E-2</v>
      </c>
      <c r="G183" s="35">
        <f t="shared" si="38"/>
        <v>-0.4747039980166709</v>
      </c>
      <c r="H183" s="35">
        <f t="shared" si="38"/>
        <v>-2.8160106671551635</v>
      </c>
      <c r="I183" s="35">
        <f t="shared" si="38"/>
        <v>0.65037569989132193</v>
      </c>
      <c r="J183" s="68">
        <f t="shared" si="26"/>
        <v>-2.8160106671551635</v>
      </c>
      <c r="K183" s="68">
        <f t="shared" si="27"/>
        <v>0.65037569989132193</v>
      </c>
      <c r="AMJ183"/>
    </row>
    <row r="184" spans="1:1024" x14ac:dyDescent="0.15">
      <c r="A184" s="35">
        <v>2010</v>
      </c>
      <c r="B184" s="35">
        <f t="shared" ref="B184:C184" si="46">B146</f>
        <v>7.7196092360300783E-2</v>
      </c>
      <c r="C184" s="35">
        <f t="shared" si="46"/>
        <v>-0.27898022368945669</v>
      </c>
      <c r="D184" s="35">
        <f t="shared" si="38"/>
        <v>-0.47129290612845359</v>
      </c>
      <c r="E184" s="35">
        <f t="shared" si="38"/>
        <v>-0.87204957650646164</v>
      </c>
      <c r="F184" s="35">
        <f t="shared" si="38"/>
        <v>4.1311589611501394E-2</v>
      </c>
      <c r="G184" s="35">
        <f t="shared" si="38"/>
        <v>-0.4747039980166709</v>
      </c>
      <c r="H184" s="35">
        <f t="shared" si="38"/>
        <v>-2.7079265686173537</v>
      </c>
      <c r="I184" s="35">
        <f t="shared" si="38"/>
        <v>-3.2324835978693942E-2</v>
      </c>
      <c r="J184" s="68">
        <f t="shared" si="26"/>
        <v>-2.7079265686173537</v>
      </c>
      <c r="K184" s="68">
        <f t="shared" si="27"/>
        <v>7.7196092360300783E-2</v>
      </c>
      <c r="AMJ184"/>
    </row>
    <row r="185" spans="1:1024" x14ac:dyDescent="0.15">
      <c r="A185" s="35">
        <v>2011</v>
      </c>
      <c r="B185" s="35">
        <f t="shared" ref="B185:C185" si="47">B147</f>
        <v>7.7196092360300783E-2</v>
      </c>
      <c r="C185" s="35">
        <f t="shared" si="47"/>
        <v>-0.27898022368945669</v>
      </c>
      <c r="D185" s="35">
        <f t="shared" si="38"/>
        <v>-0.47129290612845359</v>
      </c>
      <c r="E185" s="35">
        <f t="shared" si="38"/>
        <v>-0.87204957650646164</v>
      </c>
      <c r="F185" s="35">
        <f t="shared" si="38"/>
        <v>4.1311589611501394E-2</v>
      </c>
      <c r="G185" s="35">
        <f t="shared" si="38"/>
        <v>-0.4747039980166709</v>
      </c>
      <c r="H185" s="35">
        <f t="shared" si="38"/>
        <v>-2.4841632680294752</v>
      </c>
      <c r="I185" s="35">
        <f t="shared" si="38"/>
        <v>0.65037569989132193</v>
      </c>
      <c r="J185" s="68">
        <f t="shared" si="26"/>
        <v>-2.4841632680294752</v>
      </c>
      <c r="K185" s="68">
        <f t="shared" si="27"/>
        <v>0.65037569989132193</v>
      </c>
      <c r="AMJ185"/>
    </row>
    <row r="186" spans="1:1024" x14ac:dyDescent="0.15">
      <c r="A186" s="35">
        <v>2012</v>
      </c>
      <c r="B186" s="35">
        <f t="shared" ref="B186:C186" si="48">B148</f>
        <v>7.7196092360300783E-2</v>
      </c>
      <c r="C186" s="35">
        <f t="shared" si="48"/>
        <v>-0.27898022368945669</v>
      </c>
      <c r="D186" s="35">
        <f t="shared" ref="D186:I195" si="49">D148</f>
        <v>-0.47129290612845359</v>
      </c>
      <c r="E186" s="35">
        <f t="shared" si="49"/>
        <v>-0.87204957650646164</v>
      </c>
      <c r="F186" s="35">
        <f t="shared" si="49"/>
        <v>4.1311589611501394E-2</v>
      </c>
      <c r="G186" s="35">
        <f t="shared" si="49"/>
        <v>-0.4747039980166709</v>
      </c>
      <c r="H186" s="35">
        <f t="shared" si="49"/>
        <v>-2.6477824702763533</v>
      </c>
      <c r="I186" s="35">
        <f t="shared" si="49"/>
        <v>-0.71502537184870985</v>
      </c>
      <c r="J186" s="68">
        <f t="shared" si="26"/>
        <v>-2.6477824702763533</v>
      </c>
      <c r="K186" s="68">
        <f t="shared" si="27"/>
        <v>7.7196092360300783E-2</v>
      </c>
      <c r="AMJ186"/>
    </row>
    <row r="187" spans="1:1024" x14ac:dyDescent="0.15">
      <c r="A187" s="35">
        <v>2013</v>
      </c>
      <c r="B187" s="35">
        <f t="shared" ref="B187:C187" si="50">B149</f>
        <v>7.7196092360300783E-2</v>
      </c>
      <c r="C187" s="35">
        <f t="shared" si="50"/>
        <v>-0.27898022368945669</v>
      </c>
      <c r="D187" s="35">
        <f t="shared" si="49"/>
        <v>-0.47129290612845359</v>
      </c>
      <c r="E187" s="35">
        <f t="shared" si="49"/>
        <v>-0.87204957650646164</v>
      </c>
      <c r="F187" s="35">
        <f t="shared" si="49"/>
        <v>4.1311589611501394E-2</v>
      </c>
      <c r="G187" s="35">
        <f t="shared" si="49"/>
        <v>-0.4747039980166709</v>
      </c>
      <c r="H187" s="35">
        <f t="shared" si="49"/>
        <v>-2.6967530086232507</v>
      </c>
      <c r="I187" s="35">
        <f t="shared" si="49"/>
        <v>-3.2324835978693942E-2</v>
      </c>
      <c r="J187" s="68">
        <f t="shared" si="26"/>
        <v>-2.6967530086232507</v>
      </c>
      <c r="K187" s="68">
        <f t="shared" si="27"/>
        <v>7.7196092360300783E-2</v>
      </c>
      <c r="AMJ187"/>
    </row>
    <row r="188" spans="1:1024" x14ac:dyDescent="0.15">
      <c r="A188" s="35">
        <v>2014</v>
      </c>
      <c r="B188" s="35">
        <f t="shared" ref="B188:C188" si="51">B150</f>
        <v>7.7196092360300783E-2</v>
      </c>
      <c r="C188" s="35">
        <f t="shared" si="51"/>
        <v>-0.27898022368945669</v>
      </c>
      <c r="D188" s="35">
        <f t="shared" si="49"/>
        <v>-0.47129290612845359</v>
      </c>
      <c r="E188" s="35">
        <f t="shared" si="49"/>
        <v>-0.87204957650646164</v>
      </c>
      <c r="F188" s="35">
        <f t="shared" si="49"/>
        <v>4.1311589611501394E-2</v>
      </c>
      <c r="G188" s="35">
        <f t="shared" si="49"/>
        <v>-0.4747039980166709</v>
      </c>
      <c r="H188" s="35">
        <f t="shared" si="49"/>
        <v>-2.5170247836008168</v>
      </c>
      <c r="I188" s="35">
        <f t="shared" si="49"/>
        <v>-3.2324835978693942E-2</v>
      </c>
      <c r="J188" s="68">
        <f t="shared" si="26"/>
        <v>-2.5170247836008168</v>
      </c>
      <c r="K188" s="68">
        <f t="shared" si="27"/>
        <v>7.7196092360300783E-2</v>
      </c>
      <c r="AMJ188"/>
    </row>
    <row r="189" spans="1:1024" x14ac:dyDescent="0.15">
      <c r="A189" s="35">
        <v>2015</v>
      </c>
      <c r="B189" s="35">
        <f t="shared" ref="B189:C189" si="52">B151</f>
        <v>7.7196092360300783E-2</v>
      </c>
      <c r="C189" s="35">
        <f t="shared" si="52"/>
        <v>-0.27898022368945669</v>
      </c>
      <c r="D189" s="35">
        <f t="shared" si="49"/>
        <v>-0.47129290612845359</v>
      </c>
      <c r="E189" s="35">
        <f t="shared" si="49"/>
        <v>-0.87204957650646164</v>
      </c>
      <c r="F189" s="35">
        <f t="shared" si="49"/>
        <v>4.1311589611501394E-2</v>
      </c>
      <c r="G189" s="35">
        <f t="shared" si="49"/>
        <v>-0.4747039980166709</v>
      </c>
      <c r="H189" s="35">
        <f t="shared" si="49"/>
        <v>-2.4437597740636217</v>
      </c>
      <c r="I189" s="35">
        <f t="shared" si="49"/>
        <v>-3.2324835978693942E-2</v>
      </c>
      <c r="J189" s="68">
        <f t="shared" si="26"/>
        <v>-2.4437597740636217</v>
      </c>
      <c r="K189" s="68">
        <f t="shared" si="27"/>
        <v>7.7196092360300783E-2</v>
      </c>
      <c r="AMJ189"/>
    </row>
    <row r="190" spans="1:1024" x14ac:dyDescent="0.15">
      <c r="A190" s="35">
        <v>2016</v>
      </c>
      <c r="B190" s="35">
        <f t="shared" ref="B190:C190" si="53">B152</f>
        <v>7.7196092360300783E-2</v>
      </c>
      <c r="C190" s="35">
        <f t="shared" si="53"/>
        <v>-0.27898022368945669</v>
      </c>
      <c r="D190" s="35">
        <f t="shared" si="49"/>
        <v>-0.47129290612845359</v>
      </c>
      <c r="E190" s="35">
        <f t="shared" si="49"/>
        <v>-0.87204957650646164</v>
      </c>
      <c r="F190" s="35">
        <f t="shared" si="49"/>
        <v>4.1311589611501394E-2</v>
      </c>
      <c r="G190" s="35">
        <f t="shared" si="49"/>
        <v>-0.4747039980166709</v>
      </c>
      <c r="H190" s="35">
        <f t="shared" si="49"/>
        <v>-2.3970533292848608</v>
      </c>
      <c r="I190" s="35">
        <f t="shared" si="49"/>
        <v>0.65037569989132193</v>
      </c>
      <c r="J190" s="68">
        <f t="shared" si="26"/>
        <v>-2.3970533292848608</v>
      </c>
      <c r="K190" s="68">
        <f t="shared" si="27"/>
        <v>0.65037569989132193</v>
      </c>
      <c r="AMJ190"/>
    </row>
    <row r="191" spans="1:1024" x14ac:dyDescent="0.15">
      <c r="A191" s="35">
        <v>2017</v>
      </c>
      <c r="B191" s="35">
        <f t="shared" ref="B191:C191" si="54">B153</f>
        <v>7.7196092360300783E-2</v>
      </c>
      <c r="C191" s="35">
        <f t="shared" si="54"/>
        <v>-0.27898022368945669</v>
      </c>
      <c r="D191" s="35">
        <f t="shared" si="49"/>
        <v>-0.47129290612845359</v>
      </c>
      <c r="E191" s="35">
        <f t="shared" si="49"/>
        <v>-1.9676883067751392</v>
      </c>
      <c r="F191" s="35">
        <f t="shared" si="49"/>
        <v>4.1311589611501394E-2</v>
      </c>
      <c r="G191" s="35">
        <f t="shared" si="49"/>
        <v>-0.4747039980166709</v>
      </c>
      <c r="H191" s="35">
        <f t="shared" si="49"/>
        <v>-2.7586434323146061</v>
      </c>
      <c r="I191" s="35">
        <f t="shared" si="49"/>
        <v>0.65037569989132193</v>
      </c>
      <c r="J191" s="68">
        <f t="shared" si="26"/>
        <v>-2.7586434323146061</v>
      </c>
      <c r="K191" s="68">
        <f t="shared" si="27"/>
        <v>0.65037569989132193</v>
      </c>
      <c r="AMJ191"/>
    </row>
    <row r="192" spans="1:1024" x14ac:dyDescent="0.15">
      <c r="A192" s="35">
        <v>2018</v>
      </c>
      <c r="B192" s="35">
        <f t="shared" ref="B192:C192" si="55">B154</f>
        <v>7.7196092360300783E-2</v>
      </c>
      <c r="C192" s="35">
        <f t="shared" si="55"/>
        <v>-0.27898022368945669</v>
      </c>
      <c r="D192" s="35">
        <f t="shared" si="49"/>
        <v>-0.47129290612845359</v>
      </c>
      <c r="E192" s="35">
        <f t="shared" si="49"/>
        <v>-2.5155076719094778</v>
      </c>
      <c r="F192" s="35">
        <f t="shared" si="49"/>
        <v>4.1311589611501394E-2</v>
      </c>
      <c r="G192" s="35">
        <f t="shared" si="49"/>
        <v>-0.4747039980166709</v>
      </c>
      <c r="H192" s="35">
        <f t="shared" si="49"/>
        <v>-2.8527053317527828</v>
      </c>
      <c r="I192" s="35">
        <f t="shared" si="49"/>
        <v>-0.71502537184870985</v>
      </c>
      <c r="J192" s="68">
        <f t="shared" si="26"/>
        <v>-2.8527053317527828</v>
      </c>
      <c r="K192" s="68">
        <f t="shared" si="27"/>
        <v>7.7196092360300783E-2</v>
      </c>
      <c r="AMJ192"/>
    </row>
    <row r="193" spans="1:1024" x14ac:dyDescent="0.15">
      <c r="A193" s="35">
        <v>2019</v>
      </c>
      <c r="B193" s="35">
        <f t="shared" ref="B193:C193" si="56">B155</f>
        <v>7.7196092360300783E-2</v>
      </c>
      <c r="C193" s="35">
        <f t="shared" si="56"/>
        <v>-0.27898022368945669</v>
      </c>
      <c r="D193" s="35">
        <f t="shared" si="49"/>
        <v>-0.47129290612845359</v>
      </c>
      <c r="E193" s="35">
        <f t="shared" si="49"/>
        <v>-3.0633270370438166</v>
      </c>
      <c r="F193" s="35">
        <f t="shared" si="49"/>
        <v>4.1311589611501394E-2</v>
      </c>
      <c r="G193" s="35">
        <f t="shared" si="49"/>
        <v>-0.4747039980166709</v>
      </c>
      <c r="H193" s="35">
        <f t="shared" si="49"/>
        <v>-2.8676501827593479</v>
      </c>
      <c r="I193" s="35">
        <f t="shared" si="49"/>
        <v>-0.71502537184870985</v>
      </c>
      <c r="J193" s="68">
        <f t="shared" si="26"/>
        <v>-3.0633270370438166</v>
      </c>
      <c r="K193" s="68">
        <f t="shared" si="27"/>
        <v>7.7196092360300783E-2</v>
      </c>
      <c r="AMJ193"/>
    </row>
    <row r="194" spans="1:1024" x14ac:dyDescent="0.15">
      <c r="A194" s="35">
        <v>2020</v>
      </c>
      <c r="B194" s="35">
        <f t="shared" ref="B194:C194" si="57">B156</f>
        <v>7.7196092360300783E-2</v>
      </c>
      <c r="C194" s="35">
        <f t="shared" si="57"/>
        <v>-0.92217458262471774</v>
      </c>
      <c r="D194" s="35">
        <f t="shared" si="49"/>
        <v>-0.47129290612845359</v>
      </c>
      <c r="E194" s="35">
        <f t="shared" si="49"/>
        <v>-6.3502432278498491</v>
      </c>
      <c r="F194" s="35">
        <f t="shared" si="49"/>
        <v>4.1311589611501394E-2</v>
      </c>
      <c r="G194" s="35">
        <f t="shared" si="49"/>
        <v>-0.4747039980166709</v>
      </c>
      <c r="H194" s="35">
        <f t="shared" si="49"/>
        <v>-2.9539982327360814</v>
      </c>
      <c r="I194" s="35">
        <f t="shared" si="49"/>
        <v>-0.71502537184870985</v>
      </c>
      <c r="J194" s="68">
        <f t="shared" si="26"/>
        <v>-6.3502432278498491</v>
      </c>
      <c r="K194" s="68">
        <f t="shared" si="27"/>
        <v>7.7196092360300783E-2</v>
      </c>
      <c r="AMJ194"/>
    </row>
    <row r="195" spans="1:1024" x14ac:dyDescent="0.15">
      <c r="A195" s="35">
        <v>2021</v>
      </c>
      <c r="B195" s="35">
        <f t="shared" ref="B195:C195" si="58">B157</f>
        <v>7.7196092360300783E-2</v>
      </c>
      <c r="C195" s="35">
        <f t="shared" si="58"/>
        <v>-0.27898022368945669</v>
      </c>
      <c r="D195" s="35">
        <f t="shared" si="49"/>
        <v>-0.47129290612845359</v>
      </c>
      <c r="E195" s="35">
        <f t="shared" si="49"/>
        <v>-9.0893400535215445</v>
      </c>
      <c r="F195" s="35">
        <f t="shared" si="49"/>
        <v>4.1311589611501394E-2</v>
      </c>
      <c r="G195" s="35">
        <f t="shared" si="49"/>
        <v>-0.4747039980166709</v>
      </c>
      <c r="H195" s="35">
        <f t="shared" si="49"/>
        <v>-2.5588289370638093</v>
      </c>
      <c r="I195" s="35">
        <f t="shared" si="49"/>
        <v>-0.71502537184870985</v>
      </c>
      <c r="J195" s="68">
        <f t="shared" si="26"/>
        <v>-9.0893400535215445</v>
      </c>
      <c r="K195" s="68">
        <f t="shared" si="27"/>
        <v>7.7196092360300783E-2</v>
      </c>
      <c r="AMJ195"/>
    </row>
    <row r="196" spans="1:1024" x14ac:dyDescent="0.15">
      <c r="A196" s="35">
        <v>2022</v>
      </c>
      <c r="B196" s="35">
        <f t="shared" ref="B196:C196" si="59">B158</f>
        <v>7.7196092360300783E-2</v>
      </c>
      <c r="C196" s="35">
        <f t="shared" si="59"/>
        <v>-0.27898022368945669</v>
      </c>
      <c r="D196" s="35">
        <f t="shared" ref="D196:I197" si="60">D158</f>
        <v>-0.47129290612845359</v>
      </c>
      <c r="E196" s="35">
        <f t="shared" si="60"/>
        <v>-14.019714339730593</v>
      </c>
      <c r="F196" s="35">
        <f t="shared" si="60"/>
        <v>4.1311589611501394E-2</v>
      </c>
      <c r="G196" s="35">
        <f t="shared" si="60"/>
        <v>-0.4747039980166709</v>
      </c>
      <c r="H196" s="35">
        <f t="shared" si="60"/>
        <v>-2.4803922760115165</v>
      </c>
      <c r="I196" s="35">
        <f t="shared" si="60"/>
        <v>-0.71502537184870985</v>
      </c>
      <c r="J196" s="68">
        <f t="shared" si="26"/>
        <v>-14.019714339730593</v>
      </c>
      <c r="K196" s="68">
        <f t="shared" si="27"/>
        <v>7.7196092360300783E-2</v>
      </c>
      <c r="AMJ196"/>
    </row>
    <row r="197" spans="1:1024" x14ac:dyDescent="0.15">
      <c r="A197" s="35">
        <v>2023</v>
      </c>
      <c r="B197" s="35">
        <f t="shared" ref="B197:C197" si="61">B159</f>
        <v>7.7196092360300783E-2</v>
      </c>
      <c r="C197" s="35">
        <f t="shared" si="61"/>
        <v>-0.27898022368945669</v>
      </c>
      <c r="D197" s="35">
        <f t="shared" si="60"/>
        <v>-0.47129290612845359</v>
      </c>
      <c r="E197" s="35">
        <f t="shared" si="60"/>
        <v>-16.210991800267948</v>
      </c>
      <c r="F197" s="35">
        <f t="shared" si="60"/>
        <v>4.1311589611501394E-2</v>
      </c>
      <c r="G197" s="35">
        <f t="shared" si="60"/>
        <v>-0.4747039980166709</v>
      </c>
      <c r="H197" s="35">
        <f t="shared" si="60"/>
        <v>-2.4302857503586486</v>
      </c>
      <c r="I197" s="35">
        <f t="shared" si="60"/>
        <v>-3.2324835978693942E-2</v>
      </c>
      <c r="J197" s="68">
        <f t="shared" si="26"/>
        <v>-16.210991800267948</v>
      </c>
      <c r="K197" s="68">
        <f t="shared" si="27"/>
        <v>7.7196092360300783E-2</v>
      </c>
      <c r="AMJ197"/>
    </row>
    <row r="198" spans="1:1024" x14ac:dyDescent="0.15">
      <c r="J198" s="69">
        <f>MIN(J166:J197)</f>
        <v>-16.210991800267948</v>
      </c>
      <c r="K198" s="69">
        <f>MAX(K166:K197)</f>
        <v>1.3330762357613379</v>
      </c>
      <c r="AMJ198"/>
    </row>
    <row r="199" spans="1:1024" x14ac:dyDescent="0.15">
      <c r="C199" s="47"/>
      <c r="AMJ199"/>
    </row>
    <row r="200" spans="1:1024" ht="20" x14ac:dyDescent="0.2">
      <c r="A200" s="30" t="s">
        <v>113</v>
      </c>
      <c r="B200" s="44">
        <f>B204+C204+D204+E204+F204+G204+H204+I204</f>
        <v>32.339999999999996</v>
      </c>
      <c r="C200" s="47"/>
      <c r="AMJ200"/>
    </row>
    <row r="201" spans="1:1024" x14ac:dyDescent="0.15">
      <c r="A201" s="11"/>
      <c r="B201" s="11">
        <v>1</v>
      </c>
      <c r="C201" s="11">
        <v>2</v>
      </c>
      <c r="D201" s="11">
        <v>3</v>
      </c>
      <c r="E201" s="11">
        <v>4</v>
      </c>
      <c r="F201" s="11">
        <v>5</v>
      </c>
      <c r="G201" s="11">
        <v>6</v>
      </c>
      <c r="H201" s="11">
        <v>7</v>
      </c>
      <c r="I201" s="11">
        <v>8</v>
      </c>
      <c r="AMJ201"/>
    </row>
    <row r="202" spans="1:1024" ht="42" x14ac:dyDescent="0.15">
      <c r="A202" s="51" t="s">
        <v>96</v>
      </c>
      <c r="B202" s="51" t="s">
        <v>97</v>
      </c>
      <c r="C202" s="51" t="s">
        <v>98</v>
      </c>
      <c r="D202" s="51" t="s">
        <v>157</v>
      </c>
      <c r="E202" s="51" t="s">
        <v>102</v>
      </c>
      <c r="F202" s="51" t="s">
        <v>103</v>
      </c>
      <c r="G202" s="51" t="s">
        <v>104</v>
      </c>
      <c r="H202" s="51" t="s">
        <v>105</v>
      </c>
      <c r="I202" s="51" t="s">
        <v>106</v>
      </c>
      <c r="AMJ202"/>
    </row>
    <row r="203" spans="1:1024" ht="28" x14ac:dyDescent="0.15">
      <c r="A203" s="31" t="s">
        <v>109</v>
      </c>
      <c r="B203" s="32" t="s">
        <v>111</v>
      </c>
      <c r="C203" s="31" t="s">
        <v>111</v>
      </c>
      <c r="D203" s="31" t="s">
        <v>111</v>
      </c>
      <c r="E203" s="32" t="s">
        <v>111</v>
      </c>
      <c r="F203" s="32" t="s">
        <v>111</v>
      </c>
      <c r="G203" s="31" t="s">
        <v>111</v>
      </c>
      <c r="H203" s="31" t="s">
        <v>111</v>
      </c>
      <c r="I203" s="31" t="s">
        <v>111</v>
      </c>
      <c r="J203" s="47"/>
      <c r="K203" s="70"/>
      <c r="AMJ203"/>
    </row>
    <row r="204" spans="1:1024" ht="42" x14ac:dyDescent="0.15">
      <c r="A204" s="33" t="s">
        <v>112</v>
      </c>
      <c r="B204" s="34">
        <v>4.91</v>
      </c>
      <c r="C204" s="34">
        <v>3.55</v>
      </c>
      <c r="D204" s="34">
        <v>4.0599999999999996</v>
      </c>
      <c r="E204" s="34">
        <v>4.3600000000000003</v>
      </c>
      <c r="F204" s="34">
        <v>4.43</v>
      </c>
      <c r="G204" s="34">
        <v>3.88</v>
      </c>
      <c r="H204" s="34">
        <v>3.03</v>
      </c>
      <c r="I204" s="34">
        <v>4.12</v>
      </c>
      <c r="K204" s="62"/>
      <c r="AMJ204"/>
    </row>
    <row r="205" spans="1:1024" x14ac:dyDescent="0.15">
      <c r="A205" s="35">
        <v>1992</v>
      </c>
      <c r="B205" s="35">
        <f>B166*B$165</f>
        <v>0.37903281348907686</v>
      </c>
      <c r="C205" s="35">
        <f t="shared" ref="C205" si="62">C166*C$165</f>
        <v>-0.99037979409757115</v>
      </c>
      <c r="D205" s="35">
        <f t="shared" ref="D205:I214" si="63">D166*D$165</f>
        <v>-1.9134491988815214</v>
      </c>
      <c r="E205" s="35">
        <f t="shared" si="63"/>
        <v>-3.8021361535681732</v>
      </c>
      <c r="F205" s="35">
        <f t="shared" si="63"/>
        <v>0.18301034197895116</v>
      </c>
      <c r="G205" s="35">
        <f t="shared" si="63"/>
        <v>-1.841851512304683</v>
      </c>
      <c r="H205" s="35">
        <f t="shared" si="63"/>
        <v>-7.9642645549281976</v>
      </c>
      <c r="I205" s="35">
        <f t="shared" si="63"/>
        <v>-2.9459045320166846</v>
      </c>
      <c r="K205" s="45"/>
      <c r="M205" s="47"/>
      <c r="AMJ205"/>
    </row>
    <row r="206" spans="1:1024" x14ac:dyDescent="0.15">
      <c r="A206" s="35">
        <v>1993</v>
      </c>
      <c r="B206" s="35">
        <f t="shared" ref="B206:C206" si="64">B167*B$165</f>
        <v>0.37903281348907686</v>
      </c>
      <c r="C206" s="35">
        <f t="shared" si="64"/>
        <v>-0.99037979409757115</v>
      </c>
      <c r="D206" s="35">
        <f t="shared" si="63"/>
        <v>-1.9134491988815214</v>
      </c>
      <c r="E206" s="35">
        <f t="shared" si="63"/>
        <v>-6.1906285855538901</v>
      </c>
      <c r="F206" s="35">
        <f t="shared" si="63"/>
        <v>0.18301034197895116</v>
      </c>
      <c r="G206" s="35">
        <f t="shared" si="63"/>
        <v>-1.841851512304683</v>
      </c>
      <c r="H206" s="35">
        <f t="shared" si="63"/>
        <v>-8.0419267901474161</v>
      </c>
      <c r="I206" s="35">
        <f t="shared" si="63"/>
        <v>-0.13317832423221904</v>
      </c>
      <c r="K206" s="45"/>
      <c r="AMJ206"/>
    </row>
    <row r="207" spans="1:1024" x14ac:dyDescent="0.15">
      <c r="A207" s="35">
        <v>1994</v>
      </c>
      <c r="B207" s="35">
        <f t="shared" ref="B207:C207" si="65">B168*B$165</f>
        <v>0.37903281348907686</v>
      </c>
      <c r="C207" s="35">
        <f t="shared" si="65"/>
        <v>-0.60616393305090688</v>
      </c>
      <c r="D207" s="35">
        <f t="shared" si="63"/>
        <v>-1.9134491988815214</v>
      </c>
      <c r="E207" s="35">
        <f t="shared" si="63"/>
        <v>-6.1906285855538901</v>
      </c>
      <c r="F207" s="35">
        <f t="shared" si="63"/>
        <v>0.18301034197895116</v>
      </c>
      <c r="G207" s="35">
        <f t="shared" si="63"/>
        <v>-1.841851512304683</v>
      </c>
      <c r="H207" s="35">
        <f t="shared" si="63"/>
        <v>-6.7386131787196666</v>
      </c>
      <c r="I207" s="35">
        <f t="shared" si="63"/>
        <v>-2.9459045320166846</v>
      </c>
      <c r="K207" s="45"/>
      <c r="AMJ207"/>
    </row>
    <row r="208" spans="1:1024" x14ac:dyDescent="0.15">
      <c r="A208" s="35">
        <v>1995</v>
      </c>
      <c r="B208" s="35">
        <f t="shared" ref="B208:C208" si="66">B169*B$165</f>
        <v>0.37903281348907686</v>
      </c>
      <c r="C208" s="35">
        <f t="shared" si="66"/>
        <v>-0.96842460203776182</v>
      </c>
      <c r="D208" s="35">
        <f t="shared" si="63"/>
        <v>-1.9134491988815214</v>
      </c>
      <c r="E208" s="35">
        <f t="shared" si="63"/>
        <v>-3.8021361535681732</v>
      </c>
      <c r="F208" s="35">
        <f t="shared" si="63"/>
        <v>0.18301034197895116</v>
      </c>
      <c r="G208" s="35">
        <f t="shared" si="63"/>
        <v>-1.841851512304683</v>
      </c>
      <c r="H208" s="35">
        <f t="shared" si="63"/>
        <v>-7.9595745541102971</v>
      </c>
      <c r="I208" s="35">
        <f t="shared" si="63"/>
        <v>-0.13317832423221904</v>
      </c>
      <c r="K208" s="45"/>
      <c r="AMJ208"/>
    </row>
    <row r="209" spans="1:1024" x14ac:dyDescent="0.15">
      <c r="A209" s="35">
        <v>1996</v>
      </c>
      <c r="B209" s="35">
        <f t="shared" ref="B209:C209" si="67">B170*B$165</f>
        <v>0.37903281348907686</v>
      </c>
      <c r="C209" s="35">
        <f t="shared" si="67"/>
        <v>-0.96842460203776182</v>
      </c>
      <c r="D209" s="35">
        <f t="shared" si="63"/>
        <v>-1.9134491988815214</v>
      </c>
      <c r="E209" s="35">
        <f t="shared" si="63"/>
        <v>-3.8021361535681732</v>
      </c>
      <c r="F209" s="35">
        <f t="shared" si="63"/>
        <v>0.18301034197895116</v>
      </c>
      <c r="G209" s="35">
        <f t="shared" si="63"/>
        <v>-1.841851512304683</v>
      </c>
      <c r="H209" s="35">
        <f t="shared" si="63"/>
        <v>-6.5545926873278306</v>
      </c>
      <c r="I209" s="35">
        <f t="shared" si="63"/>
        <v>-2.9459045320166846</v>
      </c>
      <c r="K209" s="45"/>
      <c r="AMJ209"/>
    </row>
    <row r="210" spans="1:1024" x14ac:dyDescent="0.15">
      <c r="A210" s="35">
        <v>1997</v>
      </c>
      <c r="B210" s="35">
        <f t="shared" ref="B210:C210" si="68">B171*B$165</f>
        <v>0.37903281348907686</v>
      </c>
      <c r="C210" s="35">
        <f t="shared" si="68"/>
        <v>-0.99037979409757115</v>
      </c>
      <c r="D210" s="35">
        <f t="shared" si="63"/>
        <v>-1.9134491988815214</v>
      </c>
      <c r="E210" s="35">
        <f t="shared" si="63"/>
        <v>-3.8021361535681732</v>
      </c>
      <c r="F210" s="35">
        <f t="shared" si="63"/>
        <v>0.18301034197895116</v>
      </c>
      <c r="G210" s="35">
        <f t="shared" si="63"/>
        <v>-1.841851512304683</v>
      </c>
      <c r="H210" s="35">
        <f t="shared" si="63"/>
        <v>-7.3772231109897168</v>
      </c>
      <c r="I210" s="35">
        <f t="shared" si="63"/>
        <v>-0.13317832423221904</v>
      </c>
      <c r="K210" s="45"/>
      <c r="AMJ210"/>
    </row>
    <row r="211" spans="1:1024" x14ac:dyDescent="0.15">
      <c r="A211" s="35">
        <v>1998</v>
      </c>
      <c r="B211" s="35">
        <f t="shared" ref="B211:C211" si="69">B172*B$165</f>
        <v>0.37903281348907686</v>
      </c>
      <c r="C211" s="35">
        <f t="shared" si="69"/>
        <v>-0.99037979409757115</v>
      </c>
      <c r="D211" s="35">
        <f t="shared" si="63"/>
        <v>-1.9134491988815214</v>
      </c>
      <c r="E211" s="35">
        <f t="shared" si="63"/>
        <v>-3.8021361535681732</v>
      </c>
      <c r="F211" s="35">
        <f t="shared" si="63"/>
        <v>0.18301034197895116</v>
      </c>
      <c r="G211" s="35">
        <f t="shared" si="63"/>
        <v>-1.841851512304683</v>
      </c>
      <c r="H211" s="35">
        <f t="shared" si="63"/>
        <v>-7.0769734376367026</v>
      </c>
      <c r="I211" s="35">
        <f t="shared" si="63"/>
        <v>-0.13317832423221904</v>
      </c>
      <c r="K211" s="45"/>
      <c r="AMJ211"/>
    </row>
    <row r="212" spans="1:1024" x14ac:dyDescent="0.15">
      <c r="A212" s="35">
        <v>1999</v>
      </c>
      <c r="B212" s="35">
        <f t="shared" ref="B212:C212" si="70">B173*B$165</f>
        <v>0.37903281348907686</v>
      </c>
      <c r="C212" s="35">
        <f t="shared" si="70"/>
        <v>-0.99037979409757115</v>
      </c>
      <c r="D212" s="35">
        <f t="shared" si="63"/>
        <v>-1.9134491988815214</v>
      </c>
      <c r="E212" s="35">
        <f t="shared" si="63"/>
        <v>-3.8021361535681732</v>
      </c>
      <c r="F212" s="35">
        <f t="shared" si="63"/>
        <v>0.18301034197895116</v>
      </c>
      <c r="G212" s="35">
        <f t="shared" si="63"/>
        <v>-1.841851512304683</v>
      </c>
      <c r="H212" s="35">
        <f t="shared" si="63"/>
        <v>-7.2935956174171919</v>
      </c>
      <c r="I212" s="35">
        <f t="shared" si="63"/>
        <v>-2.9459045320166846</v>
      </c>
      <c r="K212" s="45"/>
      <c r="AMJ212"/>
    </row>
    <row r="213" spans="1:1024" x14ac:dyDescent="0.15">
      <c r="A213" s="35">
        <v>2000</v>
      </c>
      <c r="B213" s="35">
        <f t="shared" ref="B213:C213" si="71">B174*B$165</f>
        <v>0.37903281348907686</v>
      </c>
      <c r="C213" s="35">
        <f t="shared" si="71"/>
        <v>-0.99037979409757115</v>
      </c>
      <c r="D213" s="35">
        <f t="shared" si="63"/>
        <v>-1.9134491988815214</v>
      </c>
      <c r="E213" s="35">
        <f t="shared" si="63"/>
        <v>-3.8021361535681732</v>
      </c>
      <c r="F213" s="35">
        <f t="shared" si="63"/>
        <v>0.18301034197895116</v>
      </c>
      <c r="G213" s="35">
        <f t="shared" si="63"/>
        <v>-1.841851512304683</v>
      </c>
      <c r="H213" s="35">
        <f t="shared" si="63"/>
        <v>-7.024265909547351</v>
      </c>
      <c r="I213" s="35">
        <f t="shared" si="63"/>
        <v>-0.13317832423221904</v>
      </c>
      <c r="K213" s="45"/>
      <c r="AMJ213"/>
    </row>
    <row r="214" spans="1:1024" x14ac:dyDescent="0.15">
      <c r="A214" s="35">
        <v>2001</v>
      </c>
      <c r="B214" s="35">
        <f t="shared" ref="B214:C214" si="72">B175*B$165</f>
        <v>0.37903281348907686</v>
      </c>
      <c r="C214" s="35">
        <f t="shared" si="72"/>
        <v>-0.99037979409757115</v>
      </c>
      <c r="D214" s="35">
        <f t="shared" si="63"/>
        <v>-1.9134491988815214</v>
      </c>
      <c r="E214" s="35">
        <f t="shared" si="63"/>
        <v>-3.8021361535681732</v>
      </c>
      <c r="F214" s="35">
        <f t="shared" si="63"/>
        <v>0.18301034197895116</v>
      </c>
      <c r="G214" s="35">
        <f t="shared" si="63"/>
        <v>-1.841851512304683</v>
      </c>
      <c r="H214" s="35">
        <f t="shared" si="63"/>
        <v>-8.0297635118047257</v>
      </c>
      <c r="I214" s="35">
        <f t="shared" si="63"/>
        <v>-0.13317832423221904</v>
      </c>
      <c r="K214" s="45"/>
      <c r="AMJ214"/>
    </row>
    <row r="215" spans="1:1024" x14ac:dyDescent="0.15">
      <c r="A215" s="35">
        <v>2002</v>
      </c>
      <c r="B215" s="35">
        <f t="shared" ref="B215:C215" si="73">B176*B$165</f>
        <v>0.37903281348907686</v>
      </c>
      <c r="C215" s="35">
        <f t="shared" si="73"/>
        <v>-0.99037979409757115</v>
      </c>
      <c r="D215" s="35">
        <f t="shared" ref="D215:I224" si="74">D176*D$165</f>
        <v>-1.9134491988815214</v>
      </c>
      <c r="E215" s="35">
        <f t="shared" si="74"/>
        <v>-3.8021361535681732</v>
      </c>
      <c r="F215" s="35">
        <f t="shared" si="74"/>
        <v>0.18301034197895116</v>
      </c>
      <c r="G215" s="35">
        <f t="shared" si="74"/>
        <v>-1.841851512304683</v>
      </c>
      <c r="H215" s="35">
        <f t="shared" si="74"/>
        <v>-8.5308364958181411</v>
      </c>
      <c r="I215" s="35">
        <f t="shared" si="74"/>
        <v>5.4922740913367125</v>
      </c>
      <c r="K215" s="45"/>
      <c r="AMJ215"/>
    </row>
    <row r="216" spans="1:1024" x14ac:dyDescent="0.15">
      <c r="A216" s="35">
        <v>2003</v>
      </c>
      <c r="B216" s="35">
        <f t="shared" ref="B216:C216" si="75">B177*B$165</f>
        <v>0.37903281348907686</v>
      </c>
      <c r="C216" s="35">
        <f t="shared" si="75"/>
        <v>-0.99037979409757115</v>
      </c>
      <c r="D216" s="35">
        <f t="shared" si="74"/>
        <v>-1.9134491988815214</v>
      </c>
      <c r="E216" s="35">
        <f t="shared" si="74"/>
        <v>-3.8021361535681732</v>
      </c>
      <c r="F216" s="35">
        <f t="shared" si="74"/>
        <v>0.18301034197895116</v>
      </c>
      <c r="G216" s="35">
        <f t="shared" si="74"/>
        <v>-1.841851512304683</v>
      </c>
      <c r="H216" s="35">
        <f t="shared" si="74"/>
        <v>-8.9161890334077913</v>
      </c>
      <c r="I216" s="35">
        <f t="shared" si="74"/>
        <v>-2.9459045320166846</v>
      </c>
      <c r="K216" s="45"/>
      <c r="AMJ216"/>
    </row>
    <row r="217" spans="1:1024" x14ac:dyDescent="0.15">
      <c r="A217" s="35">
        <v>2004</v>
      </c>
      <c r="B217" s="35">
        <f t="shared" ref="B217:C217" si="76">B178*B$165</f>
        <v>0.37903281348907686</v>
      </c>
      <c r="C217" s="35">
        <f t="shared" si="76"/>
        <v>-0.99037979409757115</v>
      </c>
      <c r="D217" s="35">
        <f t="shared" si="74"/>
        <v>-1.9134491988815214</v>
      </c>
      <c r="E217" s="35">
        <f t="shared" si="74"/>
        <v>-3.8021361535681732</v>
      </c>
      <c r="F217" s="35">
        <f t="shared" si="74"/>
        <v>0.18301034197895116</v>
      </c>
      <c r="G217" s="35">
        <f t="shared" si="74"/>
        <v>-1.841851512304683</v>
      </c>
      <c r="H217" s="35">
        <f t="shared" si="74"/>
        <v>-9.3285312544638845</v>
      </c>
      <c r="I217" s="35">
        <f t="shared" si="74"/>
        <v>-2.9459045320166846</v>
      </c>
      <c r="K217" s="45"/>
      <c r="AMJ217"/>
    </row>
    <row r="218" spans="1:1024" x14ac:dyDescent="0.15">
      <c r="A218" s="35">
        <v>2005</v>
      </c>
      <c r="B218" s="35">
        <f t="shared" ref="B218:C218" si="77">B179*B$165</f>
        <v>0.37903281348907686</v>
      </c>
      <c r="C218" s="35">
        <f t="shared" si="77"/>
        <v>-0.99037979409757115</v>
      </c>
      <c r="D218" s="35">
        <f t="shared" si="74"/>
        <v>-1.9134491988815214</v>
      </c>
      <c r="E218" s="35">
        <f t="shared" si="74"/>
        <v>-3.8021361535681732</v>
      </c>
      <c r="F218" s="35">
        <f t="shared" si="74"/>
        <v>0.18301034197895116</v>
      </c>
      <c r="G218" s="35">
        <f t="shared" si="74"/>
        <v>-1.841851512304683</v>
      </c>
      <c r="H218" s="35">
        <f t="shared" si="74"/>
        <v>-9.7187928968334862</v>
      </c>
      <c r="I218" s="35">
        <f t="shared" si="74"/>
        <v>2.6795478835522464</v>
      </c>
      <c r="K218" s="45"/>
      <c r="AMJ218"/>
    </row>
    <row r="219" spans="1:1024" x14ac:dyDescent="0.15">
      <c r="A219" s="35">
        <v>2006</v>
      </c>
      <c r="B219" s="35">
        <f t="shared" ref="B219:C219" si="78">B180*B$165</f>
        <v>0.37903281348907686</v>
      </c>
      <c r="C219" s="35">
        <f t="shared" si="78"/>
        <v>-0.99037979409757115</v>
      </c>
      <c r="D219" s="35">
        <f t="shared" si="74"/>
        <v>-1.9134491988815214</v>
      </c>
      <c r="E219" s="35">
        <f t="shared" si="74"/>
        <v>-3.8021361535681732</v>
      </c>
      <c r="F219" s="35">
        <f t="shared" si="74"/>
        <v>0.18301034197895116</v>
      </c>
      <c r="G219" s="35">
        <f t="shared" si="74"/>
        <v>-1.841851512304683</v>
      </c>
      <c r="H219" s="35">
        <f t="shared" si="74"/>
        <v>-8.8105476427337326</v>
      </c>
      <c r="I219" s="35">
        <f t="shared" si="74"/>
        <v>-0.13317832423221904</v>
      </c>
      <c r="K219" s="45"/>
      <c r="AMJ219"/>
    </row>
    <row r="220" spans="1:1024" x14ac:dyDescent="0.15">
      <c r="A220" s="35">
        <v>2007</v>
      </c>
      <c r="B220" s="35">
        <f t="shared" ref="B220:C220" si="79">B181*B$165</f>
        <v>0.37903281348907686</v>
      </c>
      <c r="C220" s="35">
        <f t="shared" si="79"/>
        <v>-0.99037979409757115</v>
      </c>
      <c r="D220" s="35">
        <f t="shared" si="74"/>
        <v>-1.9134491988815214</v>
      </c>
      <c r="E220" s="35">
        <f t="shared" si="74"/>
        <v>-3.8021361535681732</v>
      </c>
      <c r="F220" s="35">
        <f t="shared" si="74"/>
        <v>0.18301034197895116</v>
      </c>
      <c r="G220" s="35">
        <f t="shared" si="74"/>
        <v>-1.841851512304683</v>
      </c>
      <c r="H220" s="35">
        <f t="shared" si="74"/>
        <v>-9.6572516398824977</v>
      </c>
      <c r="I220" s="35">
        <f t="shared" si="74"/>
        <v>-2.9459045320166846</v>
      </c>
      <c r="K220" s="45"/>
      <c r="AMJ220"/>
    </row>
    <row r="221" spans="1:1024" x14ac:dyDescent="0.15">
      <c r="A221" s="35">
        <v>2008</v>
      </c>
      <c r="B221" s="35">
        <f t="shared" ref="B221:C221" si="80">B182*B$165</f>
        <v>0.37903281348907686</v>
      </c>
      <c r="C221" s="35">
        <f t="shared" si="80"/>
        <v>-0.99037979409757115</v>
      </c>
      <c r="D221" s="35">
        <f t="shared" si="74"/>
        <v>-1.9134491988815214</v>
      </c>
      <c r="E221" s="35">
        <f t="shared" si="74"/>
        <v>-3.8021361535681732</v>
      </c>
      <c r="F221" s="35">
        <f t="shared" si="74"/>
        <v>0.18301034197895116</v>
      </c>
      <c r="G221" s="35">
        <f t="shared" si="74"/>
        <v>-1.841851512304683</v>
      </c>
      <c r="H221" s="35">
        <f t="shared" si="74"/>
        <v>-9.1006184687213079</v>
      </c>
      <c r="I221" s="35">
        <f t="shared" si="74"/>
        <v>2.6795478835522464</v>
      </c>
      <c r="K221" s="45"/>
      <c r="AMJ221"/>
    </row>
    <row r="222" spans="1:1024" x14ac:dyDescent="0.15">
      <c r="A222" s="35">
        <v>2009</v>
      </c>
      <c r="B222" s="35">
        <f t="shared" ref="B222:C222" si="81">B183*B$165</f>
        <v>0.37903281348907686</v>
      </c>
      <c r="C222" s="35">
        <f t="shared" si="81"/>
        <v>-0.99037979409757115</v>
      </c>
      <c r="D222" s="35">
        <f t="shared" si="74"/>
        <v>-1.9134491988815214</v>
      </c>
      <c r="E222" s="35">
        <f t="shared" si="74"/>
        <v>-3.8021361535681732</v>
      </c>
      <c r="F222" s="35">
        <f t="shared" si="74"/>
        <v>0.18301034197895116</v>
      </c>
      <c r="G222" s="35">
        <f t="shared" si="74"/>
        <v>-1.841851512304683</v>
      </c>
      <c r="H222" s="35">
        <f t="shared" si="74"/>
        <v>-8.5325123214801444</v>
      </c>
      <c r="I222" s="35">
        <f t="shared" si="74"/>
        <v>2.6795478835522464</v>
      </c>
      <c r="K222" s="45"/>
      <c r="AMJ222"/>
    </row>
    <row r="223" spans="1:1024" x14ac:dyDescent="0.15">
      <c r="A223" s="35">
        <v>2010</v>
      </c>
      <c r="B223" s="35">
        <f t="shared" ref="B223:C223" si="82">B184*B$165</f>
        <v>0.37903281348907686</v>
      </c>
      <c r="C223" s="35">
        <f t="shared" si="82"/>
        <v>-0.99037979409757115</v>
      </c>
      <c r="D223" s="35">
        <f t="shared" si="74"/>
        <v>-1.9134491988815214</v>
      </c>
      <c r="E223" s="35">
        <f t="shared" si="74"/>
        <v>-3.8021361535681732</v>
      </c>
      <c r="F223" s="35">
        <f t="shared" si="74"/>
        <v>0.18301034197895116</v>
      </c>
      <c r="G223" s="35">
        <f t="shared" si="74"/>
        <v>-1.841851512304683</v>
      </c>
      <c r="H223" s="35">
        <f t="shared" si="74"/>
        <v>-8.2050175029105805</v>
      </c>
      <c r="I223" s="35">
        <f t="shared" si="74"/>
        <v>-0.13317832423221904</v>
      </c>
      <c r="K223" s="45"/>
      <c r="AMJ223"/>
    </row>
    <row r="224" spans="1:1024" x14ac:dyDescent="0.15">
      <c r="A224" s="35">
        <v>2011</v>
      </c>
      <c r="B224" s="35">
        <f t="shared" ref="B224:C224" si="83">B185*B$165</f>
        <v>0.37903281348907686</v>
      </c>
      <c r="C224" s="35">
        <f t="shared" si="83"/>
        <v>-0.99037979409757115</v>
      </c>
      <c r="D224" s="35">
        <f t="shared" si="74"/>
        <v>-1.9134491988815214</v>
      </c>
      <c r="E224" s="35">
        <f t="shared" si="74"/>
        <v>-3.8021361535681732</v>
      </c>
      <c r="F224" s="35">
        <f t="shared" si="74"/>
        <v>0.18301034197895116</v>
      </c>
      <c r="G224" s="35">
        <f t="shared" si="74"/>
        <v>-1.841851512304683</v>
      </c>
      <c r="H224" s="35">
        <f t="shared" si="74"/>
        <v>-7.5270147021293097</v>
      </c>
      <c r="I224" s="35">
        <f t="shared" si="74"/>
        <v>2.6795478835522464</v>
      </c>
      <c r="K224" s="45"/>
      <c r="AMJ224"/>
    </row>
    <row r="225" spans="1:1024" x14ac:dyDescent="0.15">
      <c r="A225" s="35">
        <v>2012</v>
      </c>
      <c r="B225" s="35">
        <f t="shared" ref="B225:C225" si="84">B186*B$165</f>
        <v>0.37903281348907686</v>
      </c>
      <c r="C225" s="35">
        <f t="shared" si="84"/>
        <v>-0.99037979409757115</v>
      </c>
      <c r="D225" s="35">
        <f t="shared" ref="D225:I234" si="85">D186*D$165</f>
        <v>-1.9134491988815214</v>
      </c>
      <c r="E225" s="35">
        <f t="shared" si="85"/>
        <v>-3.8021361535681732</v>
      </c>
      <c r="F225" s="35">
        <f t="shared" si="85"/>
        <v>0.18301034197895116</v>
      </c>
      <c r="G225" s="35">
        <f t="shared" si="85"/>
        <v>-1.841851512304683</v>
      </c>
      <c r="H225" s="35">
        <f t="shared" si="85"/>
        <v>-8.0227808849373492</v>
      </c>
      <c r="I225" s="35">
        <f t="shared" si="85"/>
        <v>-2.9459045320166846</v>
      </c>
      <c r="K225" s="45"/>
      <c r="AMJ225"/>
    </row>
    <row r="226" spans="1:1024" x14ac:dyDescent="0.15">
      <c r="A226" s="35">
        <v>2013</v>
      </c>
      <c r="B226" s="35">
        <f t="shared" ref="B226:C226" si="86">B187*B$165</f>
        <v>0.37903281348907686</v>
      </c>
      <c r="C226" s="35">
        <f t="shared" si="86"/>
        <v>-0.99037979409757115</v>
      </c>
      <c r="D226" s="35">
        <f t="shared" si="85"/>
        <v>-1.9134491988815214</v>
      </c>
      <c r="E226" s="35">
        <f t="shared" si="85"/>
        <v>-3.8021361535681732</v>
      </c>
      <c r="F226" s="35">
        <f t="shared" si="85"/>
        <v>0.18301034197895116</v>
      </c>
      <c r="G226" s="35">
        <f t="shared" si="85"/>
        <v>-1.841851512304683</v>
      </c>
      <c r="H226" s="35">
        <f t="shared" si="85"/>
        <v>-8.1711616161284493</v>
      </c>
      <c r="I226" s="35">
        <f t="shared" si="85"/>
        <v>-0.13317832423221904</v>
      </c>
      <c r="K226" s="45"/>
      <c r="AMJ226"/>
    </row>
    <row r="227" spans="1:1024" x14ac:dyDescent="0.15">
      <c r="A227" s="35">
        <v>2014</v>
      </c>
      <c r="B227" s="35">
        <f t="shared" ref="B227:C227" si="87">B188*B$165</f>
        <v>0.37903281348907686</v>
      </c>
      <c r="C227" s="35">
        <f t="shared" si="87"/>
        <v>-0.99037979409757115</v>
      </c>
      <c r="D227" s="35">
        <f t="shared" si="85"/>
        <v>-1.9134491988815214</v>
      </c>
      <c r="E227" s="35">
        <f t="shared" si="85"/>
        <v>-3.8021361535681732</v>
      </c>
      <c r="F227" s="35">
        <f t="shared" si="85"/>
        <v>0.18301034197895116</v>
      </c>
      <c r="G227" s="35">
        <f t="shared" si="85"/>
        <v>-1.841851512304683</v>
      </c>
      <c r="H227" s="35">
        <f t="shared" si="85"/>
        <v>-7.6265850943104745</v>
      </c>
      <c r="I227" s="35">
        <f t="shared" si="85"/>
        <v>-0.13317832423221904</v>
      </c>
      <c r="K227" s="45"/>
      <c r="AMJ227"/>
    </row>
    <row r="228" spans="1:1024" x14ac:dyDescent="0.15">
      <c r="A228" s="35">
        <v>2015</v>
      </c>
      <c r="B228" s="35">
        <f t="shared" ref="B228:C228" si="88">B189*B$165</f>
        <v>0.37903281348907686</v>
      </c>
      <c r="C228" s="35">
        <f t="shared" si="88"/>
        <v>-0.99037979409757115</v>
      </c>
      <c r="D228" s="35">
        <f t="shared" si="85"/>
        <v>-1.9134491988815214</v>
      </c>
      <c r="E228" s="35">
        <f t="shared" si="85"/>
        <v>-3.8021361535681732</v>
      </c>
      <c r="F228" s="35">
        <f t="shared" si="85"/>
        <v>0.18301034197895116</v>
      </c>
      <c r="G228" s="35">
        <f t="shared" si="85"/>
        <v>-1.841851512304683</v>
      </c>
      <c r="H228" s="35">
        <f t="shared" si="85"/>
        <v>-7.4045921154127727</v>
      </c>
      <c r="I228" s="35">
        <f t="shared" si="85"/>
        <v>-0.13317832423221904</v>
      </c>
      <c r="K228" s="45"/>
      <c r="AMJ228"/>
    </row>
    <row r="229" spans="1:1024" x14ac:dyDescent="0.15">
      <c r="A229" s="35">
        <v>2016</v>
      </c>
      <c r="B229" s="35">
        <f t="shared" ref="B229:C229" si="89">B190*B$165</f>
        <v>0.37903281348907686</v>
      </c>
      <c r="C229" s="35">
        <f t="shared" si="89"/>
        <v>-0.99037979409757115</v>
      </c>
      <c r="D229" s="35">
        <f t="shared" si="85"/>
        <v>-1.9134491988815214</v>
      </c>
      <c r="E229" s="35">
        <f t="shared" si="85"/>
        <v>-3.8021361535681732</v>
      </c>
      <c r="F229" s="35">
        <f t="shared" si="85"/>
        <v>0.18301034197895116</v>
      </c>
      <c r="G229" s="35">
        <f t="shared" si="85"/>
        <v>-1.841851512304683</v>
      </c>
      <c r="H229" s="35">
        <f t="shared" si="85"/>
        <v>-7.263071587733128</v>
      </c>
      <c r="I229" s="35">
        <f t="shared" si="85"/>
        <v>2.6795478835522464</v>
      </c>
      <c r="K229" s="45"/>
      <c r="AMJ229"/>
    </row>
    <row r="230" spans="1:1024" x14ac:dyDescent="0.15">
      <c r="A230" s="35">
        <v>2017</v>
      </c>
      <c r="B230" s="35">
        <f t="shared" ref="B230:C230" si="90">B191*B$165</f>
        <v>0.37903281348907686</v>
      </c>
      <c r="C230" s="35">
        <f t="shared" si="90"/>
        <v>-0.99037979409757115</v>
      </c>
      <c r="D230" s="35">
        <f t="shared" si="85"/>
        <v>-1.9134491988815214</v>
      </c>
      <c r="E230" s="35">
        <f t="shared" si="85"/>
        <v>-8.5791210175396078</v>
      </c>
      <c r="F230" s="35">
        <f t="shared" si="85"/>
        <v>0.18301034197895116</v>
      </c>
      <c r="G230" s="35">
        <f t="shared" si="85"/>
        <v>-1.841851512304683</v>
      </c>
      <c r="H230" s="35">
        <f t="shared" si="85"/>
        <v>-8.3586895999132551</v>
      </c>
      <c r="I230" s="35">
        <f t="shared" si="85"/>
        <v>2.6795478835522464</v>
      </c>
      <c r="K230" s="45"/>
      <c r="AMJ230"/>
    </row>
    <row r="231" spans="1:1024" x14ac:dyDescent="0.15">
      <c r="A231" s="35">
        <v>2018</v>
      </c>
      <c r="B231" s="35">
        <f t="shared" ref="B231:C231" si="91">B192*B$165</f>
        <v>0.37903281348907686</v>
      </c>
      <c r="C231" s="35">
        <f t="shared" si="91"/>
        <v>-0.99037979409757115</v>
      </c>
      <c r="D231" s="35">
        <f t="shared" si="85"/>
        <v>-1.9134491988815214</v>
      </c>
      <c r="E231" s="35">
        <f t="shared" si="85"/>
        <v>-10.967613449525324</v>
      </c>
      <c r="F231" s="35">
        <f t="shared" si="85"/>
        <v>0.18301034197895116</v>
      </c>
      <c r="G231" s="35">
        <f t="shared" si="85"/>
        <v>-1.841851512304683</v>
      </c>
      <c r="H231" s="35">
        <f t="shared" si="85"/>
        <v>-8.6436971552109316</v>
      </c>
      <c r="I231" s="35">
        <f t="shared" si="85"/>
        <v>-2.9459045320166846</v>
      </c>
      <c r="K231" s="45"/>
      <c r="AMJ231"/>
    </row>
    <row r="232" spans="1:1024" x14ac:dyDescent="0.15">
      <c r="A232" s="35">
        <v>2019</v>
      </c>
      <c r="B232" s="35">
        <f t="shared" ref="B232:C232" si="92">B193*B$165</f>
        <v>0.37903281348907686</v>
      </c>
      <c r="C232" s="35">
        <f t="shared" si="92"/>
        <v>-0.99037979409757115</v>
      </c>
      <c r="D232" s="35">
        <f t="shared" si="85"/>
        <v>-1.9134491988815214</v>
      </c>
      <c r="E232" s="35">
        <f t="shared" si="85"/>
        <v>-13.356105881511041</v>
      </c>
      <c r="F232" s="35">
        <f t="shared" si="85"/>
        <v>0.18301034197895116</v>
      </c>
      <c r="G232" s="35">
        <f t="shared" si="85"/>
        <v>-1.841851512304683</v>
      </c>
      <c r="H232" s="35">
        <f t="shared" si="85"/>
        <v>-8.6889800537608242</v>
      </c>
      <c r="I232" s="35">
        <f t="shared" si="85"/>
        <v>-2.9459045320166846</v>
      </c>
      <c r="K232" s="45"/>
      <c r="AMJ232"/>
    </row>
    <row r="233" spans="1:1024" x14ac:dyDescent="0.15">
      <c r="A233" s="35">
        <v>2020</v>
      </c>
      <c r="B233" s="35">
        <f t="shared" ref="B233:C233" si="93">B194*B$165</f>
        <v>0.37903281348907686</v>
      </c>
      <c r="C233" s="35">
        <f t="shared" si="93"/>
        <v>-3.2737197683177479</v>
      </c>
      <c r="D233" s="35">
        <f t="shared" si="85"/>
        <v>-1.9134491988815214</v>
      </c>
      <c r="E233" s="35">
        <f t="shared" si="85"/>
        <v>-27.687060473425344</v>
      </c>
      <c r="F233" s="35">
        <f t="shared" si="85"/>
        <v>0.18301034197895116</v>
      </c>
      <c r="G233" s="35">
        <f t="shared" si="85"/>
        <v>-1.841851512304683</v>
      </c>
      <c r="H233" s="35">
        <f t="shared" si="85"/>
        <v>-8.9506146451903259</v>
      </c>
      <c r="I233" s="35">
        <f t="shared" si="85"/>
        <v>-2.9459045320166846</v>
      </c>
      <c r="K233" s="45"/>
      <c r="AMJ233"/>
    </row>
    <row r="234" spans="1:1024" x14ac:dyDescent="0.15">
      <c r="A234" s="35">
        <v>2021</v>
      </c>
      <c r="B234" s="35">
        <f t="shared" ref="B234:C234" si="94">B195*B$165</f>
        <v>0.37903281348907686</v>
      </c>
      <c r="C234" s="35">
        <f t="shared" si="94"/>
        <v>-0.99037979409757115</v>
      </c>
      <c r="D234" s="35">
        <f t="shared" si="85"/>
        <v>-1.9134491988815214</v>
      </c>
      <c r="E234" s="35">
        <f t="shared" si="85"/>
        <v>-39.629522633353936</v>
      </c>
      <c r="F234" s="35">
        <f t="shared" si="85"/>
        <v>0.18301034197895116</v>
      </c>
      <c r="G234" s="35">
        <f t="shared" si="85"/>
        <v>-1.841851512304683</v>
      </c>
      <c r="H234" s="35">
        <f t="shared" si="85"/>
        <v>-7.7532516793033421</v>
      </c>
      <c r="I234" s="35">
        <f t="shared" si="85"/>
        <v>-2.9459045320166846</v>
      </c>
      <c r="K234" s="45"/>
      <c r="AMJ234"/>
    </row>
    <row r="235" spans="1:1024" x14ac:dyDescent="0.15">
      <c r="A235" s="35">
        <v>2022</v>
      </c>
      <c r="B235" s="35">
        <f t="shared" ref="B235:C235" si="95">B196*B$165</f>
        <v>0.37903281348907686</v>
      </c>
      <c r="C235" s="35">
        <f t="shared" si="95"/>
        <v>-0.99037979409757115</v>
      </c>
      <c r="D235" s="35">
        <f t="shared" ref="D235:I236" si="96">D196*D$165</f>
        <v>-1.9134491988815214</v>
      </c>
      <c r="E235" s="35">
        <f t="shared" si="96"/>
        <v>-61.125954521225388</v>
      </c>
      <c r="F235" s="35">
        <f t="shared" si="96"/>
        <v>0.18301034197895116</v>
      </c>
      <c r="G235" s="35">
        <f t="shared" si="96"/>
        <v>-1.841851512304683</v>
      </c>
      <c r="H235" s="35">
        <f t="shared" si="96"/>
        <v>-7.5155885963148945</v>
      </c>
      <c r="I235" s="35">
        <f t="shared" si="96"/>
        <v>-2.9459045320166846</v>
      </c>
      <c r="K235" s="45"/>
      <c r="AMJ235"/>
    </row>
    <row r="236" spans="1:1024" x14ac:dyDescent="0.15">
      <c r="A236" s="35">
        <v>2023</v>
      </c>
      <c r="B236" s="35">
        <f t="shared" ref="B236:C236" si="97">B197*B$165</f>
        <v>0.37903281348907686</v>
      </c>
      <c r="C236" s="35">
        <f t="shared" si="97"/>
        <v>-0.99037979409757115</v>
      </c>
      <c r="D236" s="35">
        <f t="shared" si="96"/>
        <v>-1.9134491988815214</v>
      </c>
      <c r="E236" s="35">
        <f t="shared" si="96"/>
        <v>-70.679924249168252</v>
      </c>
      <c r="F236" s="35">
        <f t="shared" si="96"/>
        <v>0.18301034197895116</v>
      </c>
      <c r="G236" s="35">
        <f t="shared" si="96"/>
        <v>-1.841851512304683</v>
      </c>
      <c r="H236" s="35">
        <f t="shared" si="96"/>
        <v>-7.3637658235867045</v>
      </c>
      <c r="I236" s="35">
        <f t="shared" si="96"/>
        <v>-0.13317832423221904</v>
      </c>
      <c r="K236" s="45"/>
      <c r="AMJ236"/>
    </row>
    <row r="237" spans="1:1024" x14ac:dyDescent="0.15">
      <c r="AMJ237"/>
    </row>
    <row r="238" spans="1:1024" s="39" customFormat="1" ht="16" x14ac:dyDescent="0.2">
      <c r="A238" s="38" t="s">
        <v>153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8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8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8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8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8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8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8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8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8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I238" s="38"/>
      <c r="AGJ238" s="38"/>
      <c r="AGK238" s="38"/>
      <c r="AGL238" s="38"/>
      <c r="AGM238" s="38"/>
      <c r="AGN238" s="38"/>
      <c r="AGO238" s="38"/>
      <c r="AGP238" s="38"/>
      <c r="AGQ238" s="38"/>
      <c r="AGR238" s="38"/>
      <c r="AGS238" s="38"/>
      <c r="AGT238" s="38"/>
      <c r="AGU238" s="38"/>
      <c r="AGV238" s="38"/>
      <c r="AGW238" s="38"/>
      <c r="AGX238" s="38"/>
      <c r="AGY238" s="38"/>
      <c r="AGZ238" s="38"/>
      <c r="AHA238" s="38"/>
      <c r="AHB238" s="38"/>
      <c r="AHC238" s="38"/>
      <c r="AHD238" s="38"/>
      <c r="AHE238" s="38"/>
      <c r="AHF238" s="38"/>
      <c r="AHG238" s="38"/>
      <c r="AHH238" s="38"/>
      <c r="AHI238" s="38"/>
      <c r="AHJ238" s="38"/>
      <c r="AHK238" s="38"/>
      <c r="AHL238" s="38"/>
      <c r="AHM238" s="38"/>
      <c r="AHN238" s="38"/>
      <c r="AHO238" s="38"/>
      <c r="AHP238" s="38"/>
      <c r="AHQ238" s="38"/>
      <c r="AHR238" s="38"/>
      <c r="AHS238" s="38"/>
      <c r="AHT238" s="38"/>
      <c r="AHU238" s="38"/>
      <c r="AHV238" s="38"/>
      <c r="AHW238" s="38"/>
      <c r="AHX238" s="38"/>
      <c r="AHY238" s="38"/>
      <c r="AHZ238" s="38"/>
      <c r="AIA238" s="38"/>
      <c r="AIB238" s="38"/>
      <c r="AIC238" s="38"/>
      <c r="AID238" s="38"/>
      <c r="AIE238" s="38"/>
      <c r="AIF238" s="38"/>
      <c r="AIG238" s="38"/>
      <c r="AIH238" s="38"/>
      <c r="AII238" s="38"/>
      <c r="AIJ238" s="38"/>
      <c r="AIK238" s="38"/>
      <c r="AIL238" s="38"/>
      <c r="AIM238" s="38"/>
      <c r="AIN238" s="38"/>
      <c r="AIO238" s="38"/>
      <c r="AIP238" s="38"/>
      <c r="AIQ238" s="38"/>
      <c r="AIR238" s="38"/>
      <c r="AIS238" s="38"/>
      <c r="AIT238" s="38"/>
      <c r="AIU238" s="38"/>
      <c r="AIV238" s="38"/>
      <c r="AIW238" s="38"/>
      <c r="AIX238" s="38"/>
      <c r="AIY238" s="38"/>
      <c r="AIZ238" s="38"/>
      <c r="AJA238" s="38"/>
      <c r="AJB238" s="38"/>
      <c r="AJC238" s="38"/>
      <c r="AJD238" s="38"/>
      <c r="AJE238" s="38"/>
      <c r="AJF238" s="38"/>
      <c r="AJG238" s="38"/>
      <c r="AJH238" s="38"/>
      <c r="AJI238" s="38"/>
      <c r="AJJ238" s="38"/>
      <c r="AJK238" s="38"/>
      <c r="AJL238" s="38"/>
      <c r="AJM238" s="38"/>
      <c r="AJN238" s="38"/>
      <c r="AJO238" s="38"/>
      <c r="AJP238" s="38"/>
      <c r="AJQ238" s="38"/>
      <c r="AJR238" s="38"/>
      <c r="AJS238" s="38"/>
      <c r="AJT238" s="38"/>
      <c r="AJU238" s="38"/>
      <c r="AJV238" s="38"/>
      <c r="AJW238" s="38"/>
      <c r="AJX238" s="38"/>
      <c r="AJY238" s="38"/>
      <c r="AJZ238" s="38"/>
      <c r="AKA238" s="38"/>
      <c r="AKB238" s="38"/>
      <c r="AKC238" s="38"/>
      <c r="AKD238" s="38"/>
      <c r="AKE238" s="38"/>
      <c r="AKF238" s="38"/>
      <c r="AKG238" s="38"/>
      <c r="AKH238" s="38"/>
      <c r="AKI238" s="38"/>
      <c r="AKJ238" s="38"/>
      <c r="AKK238" s="38"/>
      <c r="AKL238" s="38"/>
      <c r="AKM238" s="38"/>
      <c r="AKN238" s="38"/>
      <c r="AKO238" s="38"/>
      <c r="AKP238" s="38"/>
      <c r="AKQ238" s="38"/>
      <c r="AKR238" s="38"/>
      <c r="AKS238" s="38"/>
      <c r="AKT238" s="38"/>
      <c r="AKU238" s="38"/>
      <c r="AKV238" s="38"/>
      <c r="AKW238" s="38"/>
      <c r="AKX238" s="38"/>
      <c r="AKY238" s="38"/>
      <c r="AKZ238" s="38"/>
      <c r="ALA238" s="38"/>
      <c r="ALB238" s="38"/>
      <c r="ALC238" s="38"/>
      <c r="ALD238" s="38"/>
      <c r="ALE238" s="38"/>
      <c r="ALF238" s="38"/>
      <c r="ALG238" s="38"/>
      <c r="ALH238" s="38"/>
      <c r="ALI238" s="38"/>
      <c r="ALJ238" s="38"/>
      <c r="ALK238" s="38"/>
      <c r="ALL238" s="38"/>
      <c r="ALM238" s="38"/>
      <c r="ALN238" s="38"/>
      <c r="ALO238" s="38"/>
      <c r="ALP238" s="38"/>
      <c r="ALQ238" s="38"/>
      <c r="ALR238" s="38"/>
      <c r="ALS238" s="38"/>
      <c r="ALT238" s="38"/>
      <c r="ALU238" s="38"/>
      <c r="ALV238" s="38"/>
      <c r="ALW238" s="38"/>
      <c r="ALX238" s="38"/>
      <c r="ALY238" s="38"/>
      <c r="ALZ238" s="38"/>
      <c r="AMA238" s="38"/>
      <c r="AMB238" s="38"/>
      <c r="AMC238" s="38"/>
      <c r="AMD238" s="38"/>
      <c r="AME238" s="38"/>
      <c r="AMF238" s="38"/>
      <c r="AMG238" s="38"/>
      <c r="AMH238" s="38"/>
      <c r="AMI238" s="38"/>
    </row>
    <row r="239" spans="1:1024" x14ac:dyDescent="0.15">
      <c r="C239" s="47"/>
      <c r="AMJ239"/>
    </row>
    <row r="240" spans="1:1024" ht="20" x14ac:dyDescent="0.2">
      <c r="A240" s="30" t="s">
        <v>113</v>
      </c>
      <c r="B240" s="44">
        <f>B244+C244+D244+E244+F244+G244+H244+I244</f>
        <v>32.339999999999996</v>
      </c>
      <c r="C240" s="47"/>
      <c r="AMJ240"/>
    </row>
    <row r="241" spans="1:1024" x14ac:dyDescent="0.15">
      <c r="A241" s="11"/>
      <c r="B241" s="11">
        <v>1</v>
      </c>
      <c r="C241" s="11">
        <v>2</v>
      </c>
      <c r="D241" s="11">
        <v>3</v>
      </c>
      <c r="E241" s="11">
        <v>4</v>
      </c>
      <c r="F241" s="11">
        <v>5</v>
      </c>
      <c r="G241" s="11">
        <v>6</v>
      </c>
      <c r="H241" s="11">
        <v>7</v>
      </c>
      <c r="I241" s="11">
        <v>8</v>
      </c>
      <c r="AMJ241"/>
    </row>
    <row r="242" spans="1:1024" ht="42" x14ac:dyDescent="0.15">
      <c r="A242" s="51" t="s">
        <v>96</v>
      </c>
      <c r="B242" s="51" t="s">
        <v>97</v>
      </c>
      <c r="C242" s="51" t="s">
        <v>98</v>
      </c>
      <c r="D242" s="51" t="s">
        <v>157</v>
      </c>
      <c r="E242" s="51" t="s">
        <v>102</v>
      </c>
      <c r="F242" s="51" t="s">
        <v>103</v>
      </c>
      <c r="G242" s="51" t="s">
        <v>104</v>
      </c>
      <c r="H242" s="51" t="s">
        <v>105</v>
      </c>
      <c r="I242" s="51" t="s">
        <v>106</v>
      </c>
      <c r="AMJ242"/>
    </row>
    <row r="243" spans="1:1024" ht="28" x14ac:dyDescent="0.15">
      <c r="A243" s="31" t="s">
        <v>109</v>
      </c>
      <c r="B243" s="32" t="s">
        <v>111</v>
      </c>
      <c r="C243" s="31" t="s">
        <v>111</v>
      </c>
      <c r="D243" s="31" t="s">
        <v>111</v>
      </c>
      <c r="E243" s="32" t="s">
        <v>111</v>
      </c>
      <c r="F243" s="32" t="s">
        <v>111</v>
      </c>
      <c r="G243" s="31" t="s">
        <v>111</v>
      </c>
      <c r="H243" s="31" t="s">
        <v>111</v>
      </c>
      <c r="I243" s="31" t="s">
        <v>111</v>
      </c>
      <c r="J243" s="47"/>
      <c r="K243" s="70" t="s">
        <v>152</v>
      </c>
      <c r="AMJ243"/>
    </row>
    <row r="244" spans="1:1024" ht="42" x14ac:dyDescent="0.15">
      <c r="A244" s="33" t="s">
        <v>112</v>
      </c>
      <c r="B244" s="34">
        <v>4.91</v>
      </c>
      <c r="C244" s="34">
        <v>3.55</v>
      </c>
      <c r="D244" s="34">
        <v>4.0599999999999996</v>
      </c>
      <c r="E244" s="34">
        <v>4.3600000000000003</v>
      </c>
      <c r="F244" s="34">
        <v>4.43</v>
      </c>
      <c r="G244" s="34">
        <v>3.88</v>
      </c>
      <c r="H244" s="34">
        <v>3.03</v>
      </c>
      <c r="I244" s="34">
        <v>4.12</v>
      </c>
      <c r="K244" s="46" t="s">
        <v>136</v>
      </c>
      <c r="AMJ244"/>
    </row>
    <row r="245" spans="1:1024" x14ac:dyDescent="0.15">
      <c r="A245" s="35">
        <v>1992</v>
      </c>
      <c r="B245" s="35">
        <f>B205</f>
        <v>0.37903281348907686</v>
      </c>
      <c r="C245" s="35">
        <f t="shared" ref="C245" si="98">C205</f>
        <v>-0.99037979409757115</v>
      </c>
      <c r="D245" s="35">
        <f t="shared" ref="D245:I254" si="99">D205</f>
        <v>-1.9134491988815214</v>
      </c>
      <c r="E245" s="35">
        <f t="shared" si="99"/>
        <v>-3.8021361535681732</v>
      </c>
      <c r="F245" s="35">
        <f t="shared" si="99"/>
        <v>0.18301034197895116</v>
      </c>
      <c r="G245" s="35">
        <f t="shared" si="99"/>
        <v>-1.841851512304683</v>
      </c>
      <c r="H245" s="35">
        <f t="shared" si="99"/>
        <v>-7.9642645549281976</v>
      </c>
      <c r="I245" s="35">
        <f t="shared" si="99"/>
        <v>-2.9459045320166846</v>
      </c>
      <c r="K245" s="9">
        <f t="shared" ref="K245:K276" si="100">SUM(B245:I245)/$B$240</f>
        <v>-0.58429012338679054</v>
      </c>
      <c r="M245" s="47"/>
      <c r="AMJ245"/>
    </row>
    <row r="246" spans="1:1024" x14ac:dyDescent="0.15">
      <c r="A246" s="35">
        <v>1993</v>
      </c>
      <c r="B246" s="35">
        <f t="shared" ref="B246:C246" si="101">B206</f>
        <v>0.37903281348907686</v>
      </c>
      <c r="C246" s="35">
        <f t="shared" si="101"/>
        <v>-0.99037979409757115</v>
      </c>
      <c r="D246" s="35">
        <f t="shared" si="99"/>
        <v>-1.9134491988815214</v>
      </c>
      <c r="E246" s="35">
        <f t="shared" si="99"/>
        <v>-6.1906285855538901</v>
      </c>
      <c r="F246" s="35">
        <f t="shared" si="99"/>
        <v>0.18301034197895116</v>
      </c>
      <c r="G246" s="35">
        <f t="shared" si="99"/>
        <v>-1.841851512304683</v>
      </c>
      <c r="H246" s="35">
        <f t="shared" si="99"/>
        <v>-8.0419267901474161</v>
      </c>
      <c r="I246" s="35">
        <f t="shared" si="99"/>
        <v>-0.13317832423221904</v>
      </c>
      <c r="K246" s="9">
        <f t="shared" si="100"/>
        <v>-0.57357362553337277</v>
      </c>
      <c r="AMJ246"/>
    </row>
    <row r="247" spans="1:1024" x14ac:dyDescent="0.15">
      <c r="A247" s="35">
        <v>1994</v>
      </c>
      <c r="B247" s="35">
        <f t="shared" ref="B247:C247" si="102">B207</f>
        <v>0.37903281348907686</v>
      </c>
      <c r="C247" s="35">
        <f t="shared" si="102"/>
        <v>-0.60616393305090688</v>
      </c>
      <c r="D247" s="35">
        <f t="shared" si="99"/>
        <v>-1.9134491988815214</v>
      </c>
      <c r="E247" s="35">
        <f t="shared" si="99"/>
        <v>-6.1906285855538901</v>
      </c>
      <c r="F247" s="35">
        <f t="shared" si="99"/>
        <v>0.18301034197895116</v>
      </c>
      <c r="G247" s="35">
        <f t="shared" si="99"/>
        <v>-1.841851512304683</v>
      </c>
      <c r="H247" s="35">
        <f t="shared" si="99"/>
        <v>-6.7386131787196666</v>
      </c>
      <c r="I247" s="35">
        <f t="shared" si="99"/>
        <v>-2.9459045320166846</v>
      </c>
      <c r="K247" s="9">
        <f t="shared" si="100"/>
        <v>-0.60836635080579238</v>
      </c>
      <c r="AMJ247"/>
    </row>
    <row r="248" spans="1:1024" x14ac:dyDescent="0.15">
      <c r="A248" s="35">
        <v>1995</v>
      </c>
      <c r="B248" s="35">
        <f t="shared" ref="B248:C248" si="103">B208</f>
        <v>0.37903281348907686</v>
      </c>
      <c r="C248" s="35">
        <f t="shared" si="103"/>
        <v>-0.96842460203776182</v>
      </c>
      <c r="D248" s="35">
        <f t="shared" si="99"/>
        <v>-1.9134491988815214</v>
      </c>
      <c r="E248" s="35">
        <f t="shared" si="99"/>
        <v>-3.8021361535681732</v>
      </c>
      <c r="F248" s="35">
        <f t="shared" si="99"/>
        <v>0.18301034197895116</v>
      </c>
      <c r="G248" s="35">
        <f t="shared" si="99"/>
        <v>-1.841851512304683</v>
      </c>
      <c r="H248" s="35">
        <f t="shared" si="99"/>
        <v>-7.9595745541102971</v>
      </c>
      <c r="I248" s="35">
        <f t="shared" si="99"/>
        <v>-0.13317832423221904</v>
      </c>
      <c r="K248" s="9">
        <f t="shared" si="100"/>
        <v>-0.49649261563595021</v>
      </c>
      <c r="AMJ248"/>
    </row>
    <row r="249" spans="1:1024" x14ac:dyDescent="0.15">
      <c r="A249" s="35">
        <v>1996</v>
      </c>
      <c r="B249" s="35">
        <f t="shared" ref="B249:C249" si="104">B209</f>
        <v>0.37903281348907686</v>
      </c>
      <c r="C249" s="35">
        <f t="shared" si="104"/>
        <v>-0.96842460203776182</v>
      </c>
      <c r="D249" s="35">
        <f t="shared" si="99"/>
        <v>-1.9134491988815214</v>
      </c>
      <c r="E249" s="35">
        <f t="shared" si="99"/>
        <v>-3.8021361535681732</v>
      </c>
      <c r="F249" s="35">
        <f t="shared" si="99"/>
        <v>0.18301034197895116</v>
      </c>
      <c r="G249" s="35">
        <f t="shared" si="99"/>
        <v>-1.841851512304683</v>
      </c>
      <c r="H249" s="35">
        <f t="shared" si="99"/>
        <v>-6.5545926873278306</v>
      </c>
      <c r="I249" s="35">
        <f t="shared" si="99"/>
        <v>-2.9459045320166846</v>
      </c>
      <c r="K249" s="9">
        <f t="shared" si="100"/>
        <v>-0.54002212525258597</v>
      </c>
      <c r="AMJ249"/>
    </row>
    <row r="250" spans="1:1024" x14ac:dyDescent="0.15">
      <c r="A250" s="35">
        <v>1997</v>
      </c>
      <c r="B250" s="35">
        <f t="shared" ref="B250:C250" si="105">B210</f>
        <v>0.37903281348907686</v>
      </c>
      <c r="C250" s="35">
        <f t="shared" si="105"/>
        <v>-0.99037979409757115</v>
      </c>
      <c r="D250" s="35">
        <f t="shared" si="99"/>
        <v>-1.9134491988815214</v>
      </c>
      <c r="E250" s="35">
        <f t="shared" si="99"/>
        <v>-3.8021361535681732</v>
      </c>
      <c r="F250" s="35">
        <f t="shared" si="99"/>
        <v>0.18301034197895116</v>
      </c>
      <c r="G250" s="35">
        <f t="shared" si="99"/>
        <v>-1.841851512304683</v>
      </c>
      <c r="H250" s="35">
        <f t="shared" si="99"/>
        <v>-7.3772231109897168</v>
      </c>
      <c r="I250" s="35">
        <f t="shared" si="99"/>
        <v>-0.13317832423221904</v>
      </c>
      <c r="K250" s="9">
        <f t="shared" si="100"/>
        <v>-0.47916434565880828</v>
      </c>
      <c r="AMJ250"/>
    </row>
    <row r="251" spans="1:1024" x14ac:dyDescent="0.15">
      <c r="A251" s="35">
        <v>1998</v>
      </c>
      <c r="B251" s="35">
        <f t="shared" ref="B251:C251" si="106">B211</f>
        <v>0.37903281348907686</v>
      </c>
      <c r="C251" s="35">
        <f t="shared" si="106"/>
        <v>-0.99037979409757115</v>
      </c>
      <c r="D251" s="35">
        <f t="shared" si="99"/>
        <v>-1.9134491988815214</v>
      </c>
      <c r="E251" s="35">
        <f t="shared" si="99"/>
        <v>-3.8021361535681732</v>
      </c>
      <c r="F251" s="35">
        <f t="shared" si="99"/>
        <v>0.18301034197895116</v>
      </c>
      <c r="G251" s="35">
        <f t="shared" si="99"/>
        <v>-1.841851512304683</v>
      </c>
      <c r="H251" s="35">
        <f t="shared" si="99"/>
        <v>-7.0769734376367026</v>
      </c>
      <c r="I251" s="35">
        <f t="shared" si="99"/>
        <v>-0.13317832423221904</v>
      </c>
      <c r="K251" s="9">
        <f t="shared" si="100"/>
        <v>-0.46988018754647015</v>
      </c>
      <c r="AMJ251"/>
    </row>
    <row r="252" spans="1:1024" x14ac:dyDescent="0.15">
      <c r="A252" s="35">
        <v>1999</v>
      </c>
      <c r="B252" s="35">
        <f t="shared" ref="B252:C252" si="107">B212</f>
        <v>0.37903281348907686</v>
      </c>
      <c r="C252" s="35">
        <f t="shared" si="107"/>
        <v>-0.99037979409757115</v>
      </c>
      <c r="D252" s="35">
        <f t="shared" si="99"/>
        <v>-1.9134491988815214</v>
      </c>
      <c r="E252" s="35">
        <f t="shared" si="99"/>
        <v>-3.8021361535681732</v>
      </c>
      <c r="F252" s="35">
        <f t="shared" si="99"/>
        <v>0.18301034197895116</v>
      </c>
      <c r="G252" s="35">
        <f t="shared" si="99"/>
        <v>-1.841851512304683</v>
      </c>
      <c r="H252" s="35">
        <f t="shared" si="99"/>
        <v>-7.2935956174171919</v>
      </c>
      <c r="I252" s="35">
        <f t="shared" si="99"/>
        <v>-2.9459045320166846</v>
      </c>
      <c r="K252" s="9">
        <f t="shared" si="100"/>
        <v>-0.56355206100240574</v>
      </c>
      <c r="AMJ252"/>
    </row>
    <row r="253" spans="1:1024" x14ac:dyDescent="0.15">
      <c r="A253" s="35">
        <v>2000</v>
      </c>
      <c r="B253" s="35">
        <f t="shared" ref="B253:C253" si="108">B213</f>
        <v>0.37903281348907686</v>
      </c>
      <c r="C253" s="35">
        <f t="shared" si="108"/>
        <v>-0.99037979409757115</v>
      </c>
      <c r="D253" s="35">
        <f t="shared" si="99"/>
        <v>-1.9134491988815214</v>
      </c>
      <c r="E253" s="35">
        <f t="shared" si="99"/>
        <v>-3.8021361535681732</v>
      </c>
      <c r="F253" s="35">
        <f t="shared" si="99"/>
        <v>0.18301034197895116</v>
      </c>
      <c r="G253" s="35">
        <f t="shared" si="99"/>
        <v>-1.841851512304683</v>
      </c>
      <c r="H253" s="35">
        <f t="shared" si="99"/>
        <v>-7.024265909547351</v>
      </c>
      <c r="I253" s="35">
        <f t="shared" si="99"/>
        <v>-0.13317832423221904</v>
      </c>
      <c r="K253" s="9">
        <f t="shared" si="100"/>
        <v>-0.46825039385168499</v>
      </c>
      <c r="AMJ253"/>
    </row>
    <row r="254" spans="1:1024" x14ac:dyDescent="0.15">
      <c r="A254" s="35">
        <v>2001</v>
      </c>
      <c r="B254" s="35">
        <f t="shared" ref="B254:C254" si="109">B214</f>
        <v>0.37903281348907686</v>
      </c>
      <c r="C254" s="35">
        <f t="shared" si="109"/>
        <v>-0.99037979409757115</v>
      </c>
      <c r="D254" s="35">
        <f t="shared" si="99"/>
        <v>-1.9134491988815214</v>
      </c>
      <c r="E254" s="35">
        <f t="shared" si="99"/>
        <v>-3.8021361535681732</v>
      </c>
      <c r="F254" s="35">
        <f t="shared" si="99"/>
        <v>0.18301034197895116</v>
      </c>
      <c r="G254" s="35">
        <f t="shared" si="99"/>
        <v>-1.841851512304683</v>
      </c>
      <c r="H254" s="35">
        <f t="shared" si="99"/>
        <v>-8.0297635118047257</v>
      </c>
      <c r="I254" s="35">
        <f t="shared" si="99"/>
        <v>-0.13317832423221904</v>
      </c>
      <c r="K254" s="9">
        <f t="shared" si="100"/>
        <v>-0.49934184723008257</v>
      </c>
      <c r="AMJ254"/>
    </row>
    <row r="255" spans="1:1024" x14ac:dyDescent="0.15">
      <c r="A255" s="35">
        <v>2002</v>
      </c>
      <c r="B255" s="35">
        <f t="shared" ref="B255:C255" si="110">B215</f>
        <v>0.37903281348907686</v>
      </c>
      <c r="C255" s="35">
        <f t="shared" si="110"/>
        <v>-0.99037979409757115</v>
      </c>
      <c r="D255" s="35">
        <f t="shared" ref="D255:I264" si="111">D215</f>
        <v>-1.9134491988815214</v>
      </c>
      <c r="E255" s="35">
        <f t="shared" si="111"/>
        <v>-3.8021361535681732</v>
      </c>
      <c r="F255" s="35">
        <f t="shared" si="111"/>
        <v>0.18301034197895116</v>
      </c>
      <c r="G255" s="35">
        <f t="shared" si="111"/>
        <v>-1.841851512304683</v>
      </c>
      <c r="H255" s="35">
        <f t="shared" si="111"/>
        <v>-8.5308364958181411</v>
      </c>
      <c r="I255" s="35">
        <f t="shared" si="111"/>
        <v>5.4922740913367125</v>
      </c>
      <c r="K255" s="9">
        <f t="shared" si="100"/>
        <v>-0.34088855621104974</v>
      </c>
      <c r="AMJ255"/>
    </row>
    <row r="256" spans="1:1024" x14ac:dyDescent="0.15">
      <c r="A256" s="35">
        <v>2003</v>
      </c>
      <c r="B256" s="35">
        <f t="shared" ref="B256:C256" si="112">B216</f>
        <v>0.37903281348907686</v>
      </c>
      <c r="C256" s="35">
        <f t="shared" si="112"/>
        <v>-0.99037979409757115</v>
      </c>
      <c r="D256" s="35">
        <f t="shared" si="111"/>
        <v>-1.9134491988815214</v>
      </c>
      <c r="E256" s="35">
        <f t="shared" si="111"/>
        <v>-3.8021361535681732</v>
      </c>
      <c r="F256" s="35">
        <f t="shared" si="111"/>
        <v>0.18301034197895116</v>
      </c>
      <c r="G256" s="35">
        <f t="shared" si="111"/>
        <v>-1.841851512304683</v>
      </c>
      <c r="H256" s="35">
        <f t="shared" si="111"/>
        <v>-8.9161890334077913</v>
      </c>
      <c r="I256" s="35">
        <f t="shared" si="111"/>
        <v>-2.9459045320166846</v>
      </c>
      <c r="K256" s="9">
        <f t="shared" si="100"/>
        <v>-0.61372501758838593</v>
      </c>
      <c r="AMJ256"/>
    </row>
    <row r="257" spans="1:1024" x14ac:dyDescent="0.15">
      <c r="A257" s="35">
        <v>2004</v>
      </c>
      <c r="B257" s="35">
        <f t="shared" ref="B257:C257" si="113">B217</f>
        <v>0.37903281348907686</v>
      </c>
      <c r="C257" s="35">
        <f t="shared" si="113"/>
        <v>-0.99037979409757115</v>
      </c>
      <c r="D257" s="35">
        <f t="shared" si="111"/>
        <v>-1.9134491988815214</v>
      </c>
      <c r="E257" s="35">
        <f t="shared" si="111"/>
        <v>-3.8021361535681732</v>
      </c>
      <c r="F257" s="35">
        <f t="shared" si="111"/>
        <v>0.18301034197895116</v>
      </c>
      <c r="G257" s="35">
        <f t="shared" si="111"/>
        <v>-1.841851512304683</v>
      </c>
      <c r="H257" s="35">
        <f t="shared" si="111"/>
        <v>-9.3285312544638845</v>
      </c>
      <c r="I257" s="35">
        <f t="shared" si="111"/>
        <v>-2.9459045320166846</v>
      </c>
      <c r="K257" s="9">
        <f t="shared" si="100"/>
        <v>-0.62647524087397943</v>
      </c>
      <c r="AMJ257"/>
    </row>
    <row r="258" spans="1:1024" x14ac:dyDescent="0.15">
      <c r="A258" s="35">
        <v>2005</v>
      </c>
      <c r="B258" s="35">
        <f t="shared" ref="B258:C258" si="114">B218</f>
        <v>0.37903281348907686</v>
      </c>
      <c r="C258" s="35">
        <f t="shared" si="114"/>
        <v>-0.99037979409757115</v>
      </c>
      <c r="D258" s="35">
        <f t="shared" si="111"/>
        <v>-1.9134491988815214</v>
      </c>
      <c r="E258" s="35">
        <f t="shared" si="111"/>
        <v>-3.8021361535681732</v>
      </c>
      <c r="F258" s="35">
        <f t="shared" si="111"/>
        <v>0.18301034197895116</v>
      </c>
      <c r="G258" s="35">
        <f t="shared" si="111"/>
        <v>-1.841851512304683</v>
      </c>
      <c r="H258" s="35">
        <f t="shared" si="111"/>
        <v>-9.7187928968334862</v>
      </c>
      <c r="I258" s="35">
        <f t="shared" si="111"/>
        <v>2.6795478835522464</v>
      </c>
      <c r="K258" s="9">
        <f t="shared" si="100"/>
        <v>-0.46459550144295503</v>
      </c>
      <c r="AMJ258"/>
    </row>
    <row r="259" spans="1:1024" x14ac:dyDescent="0.15">
      <c r="A259" s="35">
        <v>2006</v>
      </c>
      <c r="B259" s="35">
        <f t="shared" ref="B259:C259" si="115">B219</f>
        <v>0.37903281348907686</v>
      </c>
      <c r="C259" s="35">
        <f t="shared" si="115"/>
        <v>-0.99037979409757115</v>
      </c>
      <c r="D259" s="35">
        <f t="shared" si="111"/>
        <v>-1.9134491988815214</v>
      </c>
      <c r="E259" s="35">
        <f t="shared" si="111"/>
        <v>-3.8021361535681732</v>
      </c>
      <c r="F259" s="35">
        <f t="shared" si="111"/>
        <v>0.18301034197895116</v>
      </c>
      <c r="G259" s="35">
        <f t="shared" si="111"/>
        <v>-1.841851512304683</v>
      </c>
      <c r="H259" s="35">
        <f t="shared" si="111"/>
        <v>-8.8105476427337326</v>
      </c>
      <c r="I259" s="35">
        <f t="shared" si="111"/>
        <v>-0.13317832423221904</v>
      </c>
      <c r="K259" s="9">
        <f t="shared" si="100"/>
        <v>-0.52348483210729368</v>
      </c>
      <c r="AMJ259"/>
    </row>
    <row r="260" spans="1:1024" x14ac:dyDescent="0.15">
      <c r="A260" s="35">
        <v>2007</v>
      </c>
      <c r="B260" s="35">
        <f t="shared" ref="B260:C260" si="116">B220</f>
        <v>0.37903281348907686</v>
      </c>
      <c r="C260" s="35">
        <f t="shared" si="116"/>
        <v>-0.99037979409757115</v>
      </c>
      <c r="D260" s="35">
        <f t="shared" si="111"/>
        <v>-1.9134491988815214</v>
      </c>
      <c r="E260" s="35">
        <f t="shared" si="111"/>
        <v>-3.8021361535681732</v>
      </c>
      <c r="F260" s="35">
        <f t="shared" si="111"/>
        <v>0.18301034197895116</v>
      </c>
      <c r="G260" s="35">
        <f t="shared" si="111"/>
        <v>-1.841851512304683</v>
      </c>
      <c r="H260" s="35">
        <f t="shared" si="111"/>
        <v>-9.6572516398824977</v>
      </c>
      <c r="I260" s="35">
        <f t="shared" si="111"/>
        <v>-2.9459045320166846</v>
      </c>
      <c r="K260" s="9">
        <f t="shared" si="100"/>
        <v>-0.63663975495618763</v>
      </c>
      <c r="AMJ260"/>
    </row>
    <row r="261" spans="1:1024" x14ac:dyDescent="0.15">
      <c r="A261" s="35">
        <v>2008</v>
      </c>
      <c r="B261" s="35">
        <f t="shared" ref="B261:C261" si="117">B221</f>
        <v>0.37903281348907686</v>
      </c>
      <c r="C261" s="35">
        <f t="shared" si="117"/>
        <v>-0.99037979409757115</v>
      </c>
      <c r="D261" s="35">
        <f t="shared" si="111"/>
        <v>-1.9134491988815214</v>
      </c>
      <c r="E261" s="35">
        <f t="shared" si="111"/>
        <v>-3.8021361535681732</v>
      </c>
      <c r="F261" s="35">
        <f t="shared" si="111"/>
        <v>0.18301034197895116</v>
      </c>
      <c r="G261" s="35">
        <f t="shared" si="111"/>
        <v>-1.841851512304683</v>
      </c>
      <c r="H261" s="35">
        <f t="shared" si="111"/>
        <v>-9.1006184687213079</v>
      </c>
      <c r="I261" s="35">
        <f t="shared" si="111"/>
        <v>2.6795478835522464</v>
      </c>
      <c r="K261" s="9">
        <f t="shared" si="100"/>
        <v>-0.445480645904545</v>
      </c>
      <c r="AMJ261"/>
    </row>
    <row r="262" spans="1:1024" x14ac:dyDescent="0.15">
      <c r="A262" s="35">
        <v>2009</v>
      </c>
      <c r="B262" s="35">
        <f t="shared" ref="B262:C262" si="118">B222</f>
        <v>0.37903281348907686</v>
      </c>
      <c r="C262" s="35">
        <f t="shared" si="118"/>
        <v>-0.99037979409757115</v>
      </c>
      <c r="D262" s="35">
        <f t="shared" si="111"/>
        <v>-1.9134491988815214</v>
      </c>
      <c r="E262" s="35">
        <f t="shared" si="111"/>
        <v>-3.8021361535681732</v>
      </c>
      <c r="F262" s="35">
        <f t="shared" si="111"/>
        <v>0.18301034197895116</v>
      </c>
      <c r="G262" s="35">
        <f t="shared" si="111"/>
        <v>-1.841851512304683</v>
      </c>
      <c r="H262" s="35">
        <f t="shared" si="111"/>
        <v>-8.5325123214801444</v>
      </c>
      <c r="I262" s="35">
        <f t="shared" si="111"/>
        <v>2.6795478835522464</v>
      </c>
      <c r="K262" s="9">
        <f t="shared" si="100"/>
        <v>-0.42791397468496667</v>
      </c>
      <c r="AMJ262"/>
    </row>
    <row r="263" spans="1:1024" x14ac:dyDescent="0.15">
      <c r="A263" s="35">
        <v>2010</v>
      </c>
      <c r="B263" s="35">
        <f t="shared" ref="B263:C263" si="119">B223</f>
        <v>0.37903281348907686</v>
      </c>
      <c r="C263" s="35">
        <f t="shared" si="119"/>
        <v>-0.99037979409757115</v>
      </c>
      <c r="D263" s="35">
        <f t="shared" si="111"/>
        <v>-1.9134491988815214</v>
      </c>
      <c r="E263" s="35">
        <f t="shared" si="111"/>
        <v>-3.8021361535681732</v>
      </c>
      <c r="F263" s="35">
        <f t="shared" si="111"/>
        <v>0.18301034197895116</v>
      </c>
      <c r="G263" s="35">
        <f t="shared" si="111"/>
        <v>-1.841851512304683</v>
      </c>
      <c r="H263" s="35">
        <f t="shared" si="111"/>
        <v>-8.2050175029105805</v>
      </c>
      <c r="I263" s="35">
        <f t="shared" si="111"/>
        <v>-0.13317832423221904</v>
      </c>
      <c r="K263" s="9">
        <f t="shared" si="100"/>
        <v>-0.50476095641702923</v>
      </c>
      <c r="AMJ263"/>
    </row>
    <row r="264" spans="1:1024" x14ac:dyDescent="0.15">
      <c r="A264" s="35">
        <v>2011</v>
      </c>
      <c r="B264" s="35">
        <f t="shared" ref="B264:C264" si="120">B224</f>
        <v>0.37903281348907686</v>
      </c>
      <c r="C264" s="35">
        <f t="shared" si="120"/>
        <v>-0.99037979409757115</v>
      </c>
      <c r="D264" s="35">
        <f t="shared" si="111"/>
        <v>-1.9134491988815214</v>
      </c>
      <c r="E264" s="35">
        <f t="shared" si="111"/>
        <v>-3.8021361535681732</v>
      </c>
      <c r="F264" s="35">
        <f t="shared" si="111"/>
        <v>0.18301034197895116</v>
      </c>
      <c r="G264" s="35">
        <f t="shared" si="111"/>
        <v>-1.841851512304683</v>
      </c>
      <c r="H264" s="35">
        <f t="shared" si="111"/>
        <v>-7.5270147021293097</v>
      </c>
      <c r="I264" s="35">
        <f t="shared" si="111"/>
        <v>2.6795478835522464</v>
      </c>
      <c r="K264" s="9">
        <f t="shared" si="100"/>
        <v>-0.39682252077801444</v>
      </c>
      <c r="AMJ264"/>
    </row>
    <row r="265" spans="1:1024" x14ac:dyDescent="0.15">
      <c r="A265" s="35">
        <v>2012</v>
      </c>
      <c r="B265" s="35">
        <f t="shared" ref="B265:C265" si="121">B225</f>
        <v>0.37903281348907686</v>
      </c>
      <c r="C265" s="35">
        <f t="shared" si="121"/>
        <v>-0.99037979409757115</v>
      </c>
      <c r="D265" s="35">
        <f t="shared" ref="D265:I274" si="122">D225</f>
        <v>-1.9134491988815214</v>
      </c>
      <c r="E265" s="35">
        <f t="shared" si="122"/>
        <v>-3.8021361535681732</v>
      </c>
      <c r="F265" s="35">
        <f t="shared" si="122"/>
        <v>0.18301034197895116</v>
      </c>
      <c r="G265" s="35">
        <f t="shared" si="122"/>
        <v>-1.841851512304683</v>
      </c>
      <c r="H265" s="35">
        <f t="shared" si="122"/>
        <v>-8.0227808849373492</v>
      </c>
      <c r="I265" s="35">
        <f t="shared" si="122"/>
        <v>-2.9459045320166846</v>
      </c>
      <c r="K265" s="9">
        <f t="shared" si="100"/>
        <v>-0.58609953371484103</v>
      </c>
      <c r="AMJ265"/>
    </row>
    <row r="266" spans="1:1024" x14ac:dyDescent="0.15">
      <c r="A266" s="35">
        <v>2013</v>
      </c>
      <c r="B266" s="35">
        <f t="shared" ref="B266:C266" si="123">B226</f>
        <v>0.37903281348907686</v>
      </c>
      <c r="C266" s="35">
        <f t="shared" si="123"/>
        <v>-0.99037979409757115</v>
      </c>
      <c r="D266" s="35">
        <f t="shared" si="122"/>
        <v>-1.9134491988815214</v>
      </c>
      <c r="E266" s="35">
        <f t="shared" si="122"/>
        <v>-3.8021361535681732</v>
      </c>
      <c r="F266" s="35">
        <f t="shared" si="122"/>
        <v>0.18301034197895116</v>
      </c>
      <c r="G266" s="35">
        <f t="shared" si="122"/>
        <v>-1.841851512304683</v>
      </c>
      <c r="H266" s="35">
        <f t="shared" si="122"/>
        <v>-8.1711616161284493</v>
      </c>
      <c r="I266" s="35">
        <f t="shared" si="122"/>
        <v>-0.13317832423221904</v>
      </c>
      <c r="K266" s="9">
        <f t="shared" si="100"/>
        <v>-0.50371408298529963</v>
      </c>
      <c r="AMJ266"/>
    </row>
    <row r="267" spans="1:1024" x14ac:dyDescent="0.15">
      <c r="A267" s="35">
        <v>2014</v>
      </c>
      <c r="B267" s="35">
        <f t="shared" ref="B267:C267" si="124">B227</f>
        <v>0.37903281348907686</v>
      </c>
      <c r="C267" s="35">
        <f t="shared" si="124"/>
        <v>-0.99037979409757115</v>
      </c>
      <c r="D267" s="35">
        <f t="shared" si="122"/>
        <v>-1.9134491988815214</v>
      </c>
      <c r="E267" s="35">
        <f t="shared" si="122"/>
        <v>-3.8021361535681732</v>
      </c>
      <c r="F267" s="35">
        <f t="shared" si="122"/>
        <v>0.18301034197895116</v>
      </c>
      <c r="G267" s="35">
        <f t="shared" si="122"/>
        <v>-1.841851512304683</v>
      </c>
      <c r="H267" s="35">
        <f t="shared" si="122"/>
        <v>-7.6265850943104745</v>
      </c>
      <c r="I267" s="35">
        <f t="shared" si="122"/>
        <v>-0.13317832423221904</v>
      </c>
      <c r="K267" s="9">
        <f t="shared" si="100"/>
        <v>-0.48687498212512731</v>
      </c>
      <c r="AMJ267"/>
    </row>
    <row r="268" spans="1:1024" x14ac:dyDescent="0.15">
      <c r="A268" s="35">
        <v>2015</v>
      </c>
      <c r="B268" s="35">
        <f t="shared" ref="B268:C268" si="125">B228</f>
        <v>0.37903281348907686</v>
      </c>
      <c r="C268" s="35">
        <f t="shared" si="125"/>
        <v>-0.99037979409757115</v>
      </c>
      <c r="D268" s="35">
        <f t="shared" si="122"/>
        <v>-1.9134491988815214</v>
      </c>
      <c r="E268" s="35">
        <f t="shared" si="122"/>
        <v>-3.8021361535681732</v>
      </c>
      <c r="F268" s="35">
        <f t="shared" si="122"/>
        <v>0.18301034197895116</v>
      </c>
      <c r="G268" s="35">
        <f t="shared" si="122"/>
        <v>-1.841851512304683</v>
      </c>
      <c r="H268" s="35">
        <f t="shared" si="122"/>
        <v>-7.4045921154127727</v>
      </c>
      <c r="I268" s="35">
        <f t="shared" si="122"/>
        <v>-0.13317832423221904</v>
      </c>
      <c r="K268" s="9">
        <f t="shared" si="100"/>
        <v>-0.48001063522043641</v>
      </c>
      <c r="AMJ268"/>
    </row>
    <row r="269" spans="1:1024" x14ac:dyDescent="0.15">
      <c r="A269" s="35">
        <v>2016</v>
      </c>
      <c r="B269" s="35">
        <f t="shared" ref="B269:C269" si="126">B229</f>
        <v>0.37903281348907686</v>
      </c>
      <c r="C269" s="35">
        <f t="shared" si="126"/>
        <v>-0.99037979409757115</v>
      </c>
      <c r="D269" s="35">
        <f t="shared" si="122"/>
        <v>-1.9134491988815214</v>
      </c>
      <c r="E269" s="35">
        <f t="shared" si="122"/>
        <v>-3.8021361535681732</v>
      </c>
      <c r="F269" s="35">
        <f t="shared" si="122"/>
        <v>0.18301034197895116</v>
      </c>
      <c r="G269" s="35">
        <f t="shared" si="122"/>
        <v>-1.841851512304683</v>
      </c>
      <c r="H269" s="35">
        <f t="shared" si="122"/>
        <v>-7.263071587733128</v>
      </c>
      <c r="I269" s="35">
        <f t="shared" si="122"/>
        <v>2.6795478835522464</v>
      </c>
      <c r="K269" s="9">
        <f t="shared" si="100"/>
        <v>-0.38866101445778617</v>
      </c>
      <c r="AMJ269"/>
    </row>
    <row r="270" spans="1:1024" x14ac:dyDescent="0.15">
      <c r="A270" s="35">
        <v>2017</v>
      </c>
      <c r="B270" s="35">
        <f t="shared" ref="B270:C270" si="127">B230</f>
        <v>0.37903281348907686</v>
      </c>
      <c r="C270" s="35">
        <f t="shared" si="127"/>
        <v>-0.99037979409757115</v>
      </c>
      <c r="D270" s="35">
        <f t="shared" si="122"/>
        <v>-1.9134491988815214</v>
      </c>
      <c r="E270" s="35">
        <f t="shared" si="122"/>
        <v>-8.5791210175396078</v>
      </c>
      <c r="F270" s="35">
        <f t="shared" si="122"/>
        <v>0.18301034197895116</v>
      </c>
      <c r="G270" s="35">
        <f t="shared" si="122"/>
        <v>-1.841851512304683</v>
      </c>
      <c r="H270" s="35">
        <f t="shared" si="122"/>
        <v>-8.3586895999132551</v>
      </c>
      <c r="I270" s="35">
        <f t="shared" si="122"/>
        <v>2.6795478835522464</v>
      </c>
      <c r="K270" s="9">
        <f t="shared" si="100"/>
        <v>-0.57025046641052457</v>
      </c>
      <c r="AMJ270"/>
    </row>
    <row r="271" spans="1:1024" x14ac:dyDescent="0.15">
      <c r="A271" s="35">
        <v>2018</v>
      </c>
      <c r="B271" s="35">
        <f t="shared" ref="B271:C271" si="128">B231</f>
        <v>0.37903281348907686</v>
      </c>
      <c r="C271" s="35">
        <f t="shared" si="128"/>
        <v>-0.99037979409757115</v>
      </c>
      <c r="D271" s="35">
        <f t="shared" si="122"/>
        <v>-1.9134491988815214</v>
      </c>
      <c r="E271" s="35">
        <f t="shared" si="122"/>
        <v>-10.967613449525324</v>
      </c>
      <c r="F271" s="35">
        <f t="shared" si="122"/>
        <v>0.18301034197895116</v>
      </c>
      <c r="G271" s="35">
        <f t="shared" si="122"/>
        <v>-1.841851512304683</v>
      </c>
      <c r="H271" s="35">
        <f t="shared" si="122"/>
        <v>-8.6436971552109316</v>
      </c>
      <c r="I271" s="35">
        <f t="shared" si="122"/>
        <v>-2.9459045320166846</v>
      </c>
      <c r="K271" s="9">
        <f t="shared" si="100"/>
        <v>-0.82686618696872871</v>
      </c>
      <c r="AMJ271"/>
    </row>
    <row r="272" spans="1:1024" x14ac:dyDescent="0.15">
      <c r="A272" s="35">
        <v>2019</v>
      </c>
      <c r="B272" s="35">
        <f t="shared" ref="B272:C272" si="129">B232</f>
        <v>0.37903281348907686</v>
      </c>
      <c r="C272" s="35">
        <f t="shared" si="129"/>
        <v>-0.99037979409757115</v>
      </c>
      <c r="D272" s="35">
        <f t="shared" si="122"/>
        <v>-1.9134491988815214</v>
      </c>
      <c r="E272" s="35">
        <f t="shared" si="122"/>
        <v>-13.356105881511041</v>
      </c>
      <c r="F272" s="35">
        <f t="shared" si="122"/>
        <v>0.18301034197895116</v>
      </c>
      <c r="G272" s="35">
        <f t="shared" si="122"/>
        <v>-1.841851512304683</v>
      </c>
      <c r="H272" s="35">
        <f t="shared" si="122"/>
        <v>-8.6889800537608242</v>
      </c>
      <c r="I272" s="35">
        <f t="shared" si="122"/>
        <v>-2.9459045320166846</v>
      </c>
      <c r="K272" s="9">
        <f t="shared" si="100"/>
        <v>-0.90212207226667585</v>
      </c>
      <c r="AMJ272"/>
    </row>
    <row r="273" spans="1:1024" x14ac:dyDescent="0.15">
      <c r="A273" s="35">
        <v>2020</v>
      </c>
      <c r="B273" s="35">
        <f t="shared" ref="B273:C273" si="130">B233</f>
        <v>0.37903281348907686</v>
      </c>
      <c r="C273" s="35">
        <f t="shared" si="130"/>
        <v>-3.2737197683177479</v>
      </c>
      <c r="D273" s="35">
        <f t="shared" si="122"/>
        <v>-1.9134491988815214</v>
      </c>
      <c r="E273" s="35">
        <f t="shared" si="122"/>
        <v>-27.687060473425344</v>
      </c>
      <c r="F273" s="35">
        <f t="shared" si="122"/>
        <v>0.18301034197895116</v>
      </c>
      <c r="G273" s="35">
        <f t="shared" si="122"/>
        <v>-1.841851512304683</v>
      </c>
      <c r="H273" s="35">
        <f t="shared" si="122"/>
        <v>-8.9506146451903259</v>
      </c>
      <c r="I273" s="35">
        <f t="shared" si="122"/>
        <v>-2.9459045320166846</v>
      </c>
      <c r="K273" s="9">
        <f t="shared" si="100"/>
        <v>-1.4239504321171395</v>
      </c>
      <c r="AMJ273"/>
    </row>
    <row r="274" spans="1:1024" x14ac:dyDescent="0.15">
      <c r="A274" s="35">
        <v>2021</v>
      </c>
      <c r="B274" s="35">
        <f t="shared" ref="B274:C274" si="131">B234</f>
        <v>0.37903281348907686</v>
      </c>
      <c r="C274" s="35">
        <f t="shared" si="131"/>
        <v>-0.99037979409757115</v>
      </c>
      <c r="D274" s="35">
        <f t="shared" si="122"/>
        <v>-1.9134491988815214</v>
      </c>
      <c r="E274" s="35">
        <f t="shared" si="122"/>
        <v>-39.629522633353936</v>
      </c>
      <c r="F274" s="35">
        <f t="shared" si="122"/>
        <v>0.18301034197895116</v>
      </c>
      <c r="G274" s="35">
        <f t="shared" si="122"/>
        <v>-1.841851512304683</v>
      </c>
      <c r="H274" s="35">
        <f t="shared" si="122"/>
        <v>-7.7532516793033421</v>
      </c>
      <c r="I274" s="35">
        <f t="shared" si="122"/>
        <v>-2.9459045320166846</v>
      </c>
      <c r="K274" s="9">
        <f t="shared" si="100"/>
        <v>-1.6856003770714199</v>
      </c>
      <c r="AMJ274"/>
    </row>
    <row r="275" spans="1:1024" x14ac:dyDescent="0.15">
      <c r="A275" s="35">
        <v>2022</v>
      </c>
      <c r="B275" s="35">
        <f t="shared" ref="B275:C275" si="132">B235</f>
        <v>0.37903281348907686</v>
      </c>
      <c r="C275" s="35">
        <f t="shared" si="132"/>
        <v>-0.99037979409757115</v>
      </c>
      <c r="D275" s="35">
        <f t="shared" ref="D275:I276" si="133">D235</f>
        <v>-1.9134491988815214</v>
      </c>
      <c r="E275" s="35">
        <f t="shared" si="133"/>
        <v>-61.125954521225388</v>
      </c>
      <c r="F275" s="35">
        <f t="shared" si="133"/>
        <v>0.18301034197895116</v>
      </c>
      <c r="G275" s="35">
        <f t="shared" si="133"/>
        <v>-1.841851512304683</v>
      </c>
      <c r="H275" s="35">
        <f t="shared" si="133"/>
        <v>-7.5155885963148945</v>
      </c>
      <c r="I275" s="35">
        <f t="shared" si="133"/>
        <v>-2.9459045320166846</v>
      </c>
      <c r="K275" s="9">
        <f t="shared" si="100"/>
        <v>-2.3429525355402823</v>
      </c>
      <c r="AMJ275"/>
    </row>
    <row r="276" spans="1:1024" x14ac:dyDescent="0.15">
      <c r="A276" s="35">
        <v>2023</v>
      </c>
      <c r="B276" s="35">
        <f t="shared" ref="B276:C276" si="134">B236</f>
        <v>0.37903281348907686</v>
      </c>
      <c r="C276" s="35">
        <f t="shared" si="134"/>
        <v>-0.99037979409757115</v>
      </c>
      <c r="D276" s="35">
        <f t="shared" si="133"/>
        <v>-1.9134491988815214</v>
      </c>
      <c r="E276" s="35">
        <f t="shared" si="133"/>
        <v>-70.679924249168252</v>
      </c>
      <c r="F276" s="35">
        <f t="shared" si="133"/>
        <v>0.18301034197895116</v>
      </c>
      <c r="G276" s="35">
        <f t="shared" si="133"/>
        <v>-1.841851512304683</v>
      </c>
      <c r="H276" s="35">
        <f t="shared" si="133"/>
        <v>-7.3637658235867045</v>
      </c>
      <c r="I276" s="35">
        <f t="shared" si="133"/>
        <v>-0.13317832423221904</v>
      </c>
      <c r="K276" s="45">
        <f t="shared" si="100"/>
        <v>-2.5467070422635412</v>
      </c>
      <c r="AMJ276"/>
    </row>
    <row r="277" spans="1:1024" x14ac:dyDescent="0.15">
      <c r="AMJ277"/>
    </row>
    <row r="278" spans="1:1024" s="49" customFormat="1" ht="20" x14ac:dyDescent="0.2">
      <c r="A278" s="48" t="s">
        <v>114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48"/>
      <c r="KL278" s="48"/>
      <c r="KM278" s="48"/>
      <c r="KN278" s="48"/>
      <c r="KO278" s="48"/>
      <c r="KP278" s="48"/>
      <c r="KQ278" s="48"/>
      <c r="KR278" s="48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48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48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48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48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48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48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48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48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48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48"/>
      <c r="RY278" s="48"/>
      <c r="RZ278" s="48"/>
      <c r="SA278" s="48"/>
      <c r="SB278" s="48"/>
      <c r="SC278" s="48"/>
      <c r="SD278" s="48"/>
      <c r="SE278" s="48"/>
      <c r="SF278" s="48"/>
      <c r="SG278" s="48"/>
      <c r="SH278" s="48"/>
      <c r="SI278" s="48"/>
      <c r="SJ278" s="48"/>
      <c r="SK278" s="48"/>
      <c r="SL278" s="48"/>
      <c r="SM278" s="48"/>
      <c r="SN278" s="48"/>
      <c r="SO278" s="48"/>
      <c r="SP278" s="48"/>
      <c r="SQ278" s="48"/>
      <c r="SR278" s="48"/>
      <c r="SS278" s="48"/>
      <c r="ST278" s="48"/>
      <c r="SU278" s="48"/>
      <c r="SV278" s="48"/>
      <c r="SW278" s="48"/>
      <c r="SX278" s="48"/>
      <c r="SY278" s="48"/>
      <c r="SZ278" s="48"/>
      <c r="TA278" s="48"/>
      <c r="TB278" s="48"/>
      <c r="TC278" s="48"/>
      <c r="TD278" s="48"/>
      <c r="TE278" s="48"/>
      <c r="TF278" s="48"/>
      <c r="TG278" s="48"/>
      <c r="TH278" s="48"/>
      <c r="TI278" s="48"/>
      <c r="TJ278" s="48"/>
      <c r="TK278" s="48"/>
      <c r="TL278" s="48"/>
      <c r="TM278" s="48"/>
      <c r="TN278" s="48"/>
      <c r="TO278" s="48"/>
      <c r="TP278" s="48"/>
      <c r="TQ278" s="48"/>
      <c r="TR278" s="48"/>
      <c r="TS278" s="48"/>
      <c r="TT278" s="48"/>
      <c r="TU278" s="48"/>
      <c r="TV278" s="48"/>
      <c r="TW278" s="48"/>
      <c r="TX278" s="48"/>
      <c r="TY278" s="48"/>
      <c r="TZ278" s="48"/>
      <c r="UA278" s="48"/>
      <c r="UB278" s="48"/>
      <c r="UC278" s="48"/>
      <c r="UD278" s="48"/>
      <c r="UE278" s="48"/>
      <c r="UF278" s="48"/>
      <c r="UG278" s="48"/>
      <c r="UH278" s="48"/>
      <c r="UI278" s="48"/>
      <c r="UJ278" s="48"/>
      <c r="UK278" s="48"/>
      <c r="UL278" s="48"/>
      <c r="UM278" s="48"/>
      <c r="UN278" s="48"/>
      <c r="UO278" s="48"/>
      <c r="UP278" s="48"/>
      <c r="UQ278" s="48"/>
      <c r="UR278" s="48"/>
      <c r="US278" s="48"/>
      <c r="UT278" s="48"/>
      <c r="UU278" s="48"/>
      <c r="UV278" s="48"/>
      <c r="UW278" s="48"/>
      <c r="UX278" s="48"/>
      <c r="UY278" s="48"/>
      <c r="UZ278" s="48"/>
      <c r="VA278" s="48"/>
      <c r="VB278" s="48"/>
      <c r="VC278" s="48"/>
      <c r="VD278" s="48"/>
      <c r="VE278" s="48"/>
      <c r="VF278" s="48"/>
      <c r="VG278" s="48"/>
      <c r="VH278" s="48"/>
      <c r="VI278" s="48"/>
      <c r="VJ278" s="48"/>
      <c r="VK278" s="48"/>
      <c r="VL278" s="48"/>
      <c r="VM278" s="48"/>
      <c r="VN278" s="48"/>
      <c r="VO278" s="48"/>
      <c r="VP278" s="48"/>
      <c r="VQ278" s="48"/>
      <c r="VR278" s="48"/>
      <c r="VS278" s="48"/>
      <c r="VT278" s="48"/>
      <c r="VU278" s="48"/>
      <c r="VV278" s="48"/>
      <c r="VW278" s="48"/>
      <c r="VX278" s="48"/>
      <c r="VY278" s="48"/>
      <c r="VZ278" s="48"/>
      <c r="WA278" s="48"/>
      <c r="WB278" s="48"/>
      <c r="WC278" s="48"/>
      <c r="WD278" s="48"/>
      <c r="WE278" s="48"/>
      <c r="WF278" s="48"/>
      <c r="WG278" s="48"/>
      <c r="WH278" s="48"/>
      <c r="WI278" s="48"/>
      <c r="WJ278" s="48"/>
      <c r="WK278" s="48"/>
      <c r="WL278" s="48"/>
      <c r="WM278" s="48"/>
      <c r="WN278" s="48"/>
      <c r="WO278" s="48"/>
      <c r="WP278" s="48"/>
      <c r="WQ278" s="48"/>
      <c r="WR278" s="48"/>
      <c r="WS278" s="48"/>
      <c r="WT278" s="48"/>
      <c r="WU278" s="48"/>
      <c r="WV278" s="48"/>
      <c r="WW278" s="48"/>
      <c r="WX278" s="48"/>
      <c r="WY278" s="48"/>
      <c r="WZ278" s="48"/>
      <c r="XA278" s="48"/>
      <c r="XB278" s="48"/>
      <c r="XC278" s="48"/>
      <c r="XD278" s="48"/>
      <c r="XE278" s="48"/>
      <c r="XF278" s="48"/>
      <c r="XG278" s="48"/>
      <c r="XH278" s="48"/>
      <c r="XI278" s="48"/>
      <c r="XJ278" s="48"/>
      <c r="XK278" s="48"/>
      <c r="XL278" s="48"/>
      <c r="XM278" s="48"/>
      <c r="XN278" s="48"/>
      <c r="XO278" s="48"/>
      <c r="XP278" s="48"/>
      <c r="XQ278" s="48"/>
      <c r="XR278" s="48"/>
      <c r="XS278" s="48"/>
      <c r="XT278" s="48"/>
      <c r="XU278" s="48"/>
      <c r="XV278" s="48"/>
      <c r="XW278" s="48"/>
      <c r="XX278" s="48"/>
      <c r="XY278" s="48"/>
      <c r="XZ278" s="48"/>
      <c r="YA278" s="48"/>
      <c r="YB278" s="48"/>
      <c r="YC278" s="48"/>
      <c r="YD278" s="48"/>
      <c r="YE278" s="48"/>
      <c r="YF278" s="48"/>
      <c r="YG278" s="48"/>
      <c r="YH278" s="48"/>
      <c r="YI278" s="48"/>
      <c r="YJ278" s="48"/>
      <c r="YK278" s="48"/>
      <c r="YL278" s="48"/>
      <c r="YM278" s="48"/>
      <c r="YN278" s="48"/>
      <c r="YO278" s="48"/>
      <c r="YP278" s="48"/>
      <c r="YQ278" s="48"/>
      <c r="YR278" s="48"/>
      <c r="YS278" s="48"/>
      <c r="YT278" s="48"/>
      <c r="YU278" s="48"/>
      <c r="YV278" s="48"/>
      <c r="YW278" s="48"/>
      <c r="YX278" s="48"/>
      <c r="YY278" s="48"/>
      <c r="YZ278" s="48"/>
      <c r="ZA278" s="48"/>
      <c r="ZB278" s="48"/>
      <c r="ZC278" s="48"/>
      <c r="ZD278" s="48"/>
      <c r="ZE278" s="48"/>
      <c r="ZF278" s="48"/>
      <c r="ZG278" s="48"/>
      <c r="ZH278" s="48"/>
      <c r="ZI278" s="48"/>
      <c r="ZJ278" s="48"/>
      <c r="ZK278" s="48"/>
      <c r="ZL278" s="48"/>
      <c r="ZM278" s="48"/>
      <c r="ZN278" s="48"/>
      <c r="ZO278" s="48"/>
      <c r="ZP278" s="48"/>
      <c r="ZQ278" s="48"/>
      <c r="ZR278" s="48"/>
      <c r="ZS278" s="48"/>
      <c r="ZT278" s="48"/>
      <c r="ZU278" s="48"/>
      <c r="ZV278" s="48"/>
      <c r="ZW278" s="48"/>
      <c r="ZX278" s="48"/>
      <c r="ZY278" s="48"/>
      <c r="ZZ278" s="48"/>
      <c r="AAA278" s="48"/>
      <c r="AAB278" s="48"/>
      <c r="AAC278" s="48"/>
      <c r="AAD278" s="48"/>
      <c r="AAE278" s="48"/>
      <c r="AAF278" s="48"/>
      <c r="AAG278" s="48"/>
      <c r="AAH278" s="48"/>
      <c r="AAI278" s="48"/>
      <c r="AAJ278" s="48"/>
      <c r="AAK278" s="48"/>
      <c r="AAL278" s="48"/>
      <c r="AAM278" s="48"/>
      <c r="AAN278" s="48"/>
      <c r="AAO278" s="48"/>
      <c r="AAP278" s="48"/>
      <c r="AAQ278" s="48"/>
      <c r="AAR278" s="48"/>
      <c r="AAS278" s="48"/>
      <c r="AAT278" s="48"/>
      <c r="AAU278" s="48"/>
      <c r="AAV278" s="48"/>
      <c r="AAW278" s="48"/>
      <c r="AAX278" s="48"/>
      <c r="AAY278" s="48"/>
      <c r="AAZ278" s="48"/>
      <c r="ABA278" s="48"/>
      <c r="ABB278" s="48"/>
      <c r="ABC278" s="48"/>
      <c r="ABD278" s="48"/>
      <c r="ABE278" s="48"/>
      <c r="ABF278" s="48"/>
      <c r="ABG278" s="48"/>
      <c r="ABH278" s="48"/>
      <c r="ABI278" s="48"/>
      <c r="ABJ278" s="48"/>
      <c r="ABK278" s="48"/>
      <c r="ABL278" s="48"/>
      <c r="ABM278" s="48"/>
      <c r="ABN278" s="48"/>
      <c r="ABO278" s="48"/>
      <c r="ABP278" s="48"/>
      <c r="ABQ278" s="48"/>
      <c r="ABR278" s="48"/>
      <c r="ABS278" s="48"/>
      <c r="ABT278" s="48"/>
      <c r="ABU278" s="48"/>
      <c r="ABV278" s="48"/>
      <c r="ABW278" s="48"/>
      <c r="ABX278" s="48"/>
      <c r="ABY278" s="48"/>
      <c r="ABZ278" s="48"/>
      <c r="ACA278" s="48"/>
      <c r="ACB278" s="48"/>
      <c r="ACC278" s="48"/>
      <c r="ACD278" s="48"/>
      <c r="ACE278" s="48"/>
      <c r="ACF278" s="48"/>
      <c r="ACG278" s="48"/>
      <c r="ACH278" s="48"/>
      <c r="ACI278" s="48"/>
      <c r="ACJ278" s="48"/>
      <c r="ACK278" s="48"/>
      <c r="ACL278" s="48"/>
      <c r="ACM278" s="48"/>
      <c r="ACN278" s="48"/>
      <c r="ACO278" s="48"/>
      <c r="ACP278" s="48"/>
      <c r="ACQ278" s="48"/>
      <c r="ACR278" s="48"/>
      <c r="ACS278" s="48"/>
      <c r="ACT278" s="48"/>
      <c r="ACU278" s="48"/>
      <c r="ACV278" s="48"/>
      <c r="ACW278" s="48"/>
      <c r="ACX278" s="48"/>
      <c r="ACY278" s="48"/>
      <c r="ACZ278" s="48"/>
      <c r="ADA278" s="48"/>
      <c r="ADB278" s="48"/>
      <c r="ADC278" s="48"/>
      <c r="ADD278" s="48"/>
      <c r="ADE278" s="48"/>
      <c r="ADF278" s="48"/>
      <c r="ADG278" s="48"/>
      <c r="ADH278" s="48"/>
      <c r="ADI278" s="48"/>
      <c r="ADJ278" s="48"/>
      <c r="ADK278" s="48"/>
      <c r="ADL278" s="48"/>
      <c r="ADM278" s="48"/>
      <c r="ADN278" s="48"/>
      <c r="ADO278" s="48"/>
      <c r="ADP278" s="48"/>
      <c r="ADQ278" s="48"/>
      <c r="ADR278" s="48"/>
      <c r="ADS278" s="48"/>
      <c r="ADT278" s="48"/>
      <c r="ADU278" s="48"/>
      <c r="ADV278" s="48"/>
      <c r="ADW278" s="48"/>
      <c r="ADX278" s="48"/>
      <c r="ADY278" s="48"/>
      <c r="ADZ278" s="48"/>
      <c r="AEA278" s="48"/>
      <c r="AEB278" s="48"/>
      <c r="AEC278" s="48"/>
      <c r="AED278" s="48"/>
      <c r="AEE278" s="48"/>
      <c r="AEF278" s="48"/>
      <c r="AEG278" s="48"/>
      <c r="AEH278" s="48"/>
      <c r="AEI278" s="48"/>
      <c r="AEJ278" s="48"/>
      <c r="AEK278" s="48"/>
      <c r="AEL278" s="48"/>
      <c r="AEM278" s="48"/>
      <c r="AEN278" s="48"/>
      <c r="AEO278" s="48"/>
      <c r="AEP278" s="48"/>
      <c r="AEQ278" s="48"/>
      <c r="AER278" s="48"/>
      <c r="AES278" s="48"/>
      <c r="AET278" s="48"/>
      <c r="AEU278" s="48"/>
      <c r="AEV278" s="48"/>
      <c r="AEW278" s="48"/>
      <c r="AEX278" s="48"/>
      <c r="AEY278" s="48"/>
      <c r="AEZ278" s="48"/>
      <c r="AFA278" s="48"/>
      <c r="AFB278" s="48"/>
      <c r="AFC278" s="48"/>
      <c r="AFD278" s="48"/>
      <c r="AFE278" s="48"/>
      <c r="AFF278" s="48"/>
      <c r="AFG278" s="48"/>
      <c r="AFH278" s="48"/>
      <c r="AFI278" s="48"/>
      <c r="AFJ278" s="48"/>
      <c r="AFK278" s="48"/>
      <c r="AFL278" s="48"/>
      <c r="AFM278" s="48"/>
      <c r="AFN278" s="48"/>
      <c r="AFO278" s="48"/>
      <c r="AFP278" s="48"/>
      <c r="AFQ278" s="48"/>
      <c r="AFR278" s="48"/>
      <c r="AFS278" s="48"/>
      <c r="AFT278" s="48"/>
      <c r="AFU278" s="48"/>
      <c r="AFV278" s="48"/>
      <c r="AFW278" s="48"/>
      <c r="AFX278" s="48"/>
      <c r="AFY278" s="48"/>
      <c r="AFZ278" s="48"/>
      <c r="AGA278" s="48"/>
      <c r="AGB278" s="48"/>
      <c r="AGC278" s="48"/>
      <c r="AGD278" s="48"/>
      <c r="AGE278" s="48"/>
      <c r="AGF278" s="48"/>
      <c r="AGG278" s="48"/>
      <c r="AGH278" s="48"/>
      <c r="AGI278" s="48"/>
      <c r="AGJ278" s="48"/>
      <c r="AGK278" s="48"/>
      <c r="AGL278" s="48"/>
      <c r="AGM278" s="48"/>
      <c r="AGN278" s="48"/>
      <c r="AGO278" s="48"/>
      <c r="AGP278" s="48"/>
      <c r="AGQ278" s="48"/>
      <c r="AGR278" s="48"/>
      <c r="AGS278" s="48"/>
      <c r="AGT278" s="48"/>
      <c r="AGU278" s="48"/>
      <c r="AGV278" s="48"/>
      <c r="AGW278" s="48"/>
      <c r="AGX278" s="48"/>
      <c r="AGY278" s="48"/>
      <c r="AGZ278" s="48"/>
      <c r="AHA278" s="48"/>
      <c r="AHB278" s="48"/>
      <c r="AHC278" s="48"/>
      <c r="AHD278" s="48"/>
      <c r="AHE278" s="48"/>
      <c r="AHF278" s="48"/>
      <c r="AHG278" s="48"/>
      <c r="AHH278" s="48"/>
      <c r="AHI278" s="48"/>
      <c r="AHJ278" s="48"/>
      <c r="AHK278" s="48"/>
      <c r="AHL278" s="48"/>
      <c r="AHM278" s="48"/>
      <c r="AHN278" s="48"/>
      <c r="AHO278" s="48"/>
      <c r="AHP278" s="48"/>
      <c r="AHQ278" s="48"/>
      <c r="AHR278" s="48"/>
      <c r="AHS278" s="48"/>
      <c r="AHT278" s="48"/>
      <c r="AHU278" s="48"/>
      <c r="AHV278" s="48"/>
      <c r="AHW278" s="48"/>
      <c r="AHX278" s="48"/>
      <c r="AHY278" s="48"/>
      <c r="AHZ278" s="48"/>
      <c r="AIA278" s="48"/>
      <c r="AIB278" s="48"/>
      <c r="AIC278" s="48"/>
      <c r="AID278" s="48"/>
      <c r="AIE278" s="48"/>
      <c r="AIF278" s="48"/>
      <c r="AIG278" s="48"/>
      <c r="AIH278" s="48"/>
      <c r="AII278" s="48"/>
      <c r="AIJ278" s="48"/>
      <c r="AIK278" s="48"/>
      <c r="AIL278" s="48"/>
      <c r="AIM278" s="48"/>
      <c r="AIN278" s="48"/>
      <c r="AIO278" s="48"/>
      <c r="AIP278" s="48"/>
      <c r="AIQ278" s="48"/>
      <c r="AIR278" s="48"/>
      <c r="AIS278" s="48"/>
      <c r="AIT278" s="48"/>
      <c r="AIU278" s="48"/>
      <c r="AIV278" s="48"/>
      <c r="AIW278" s="48"/>
      <c r="AIX278" s="48"/>
      <c r="AIY278" s="48"/>
      <c r="AIZ278" s="48"/>
      <c r="AJA278" s="48"/>
      <c r="AJB278" s="48"/>
      <c r="AJC278" s="48"/>
      <c r="AJD278" s="48"/>
      <c r="AJE278" s="48"/>
      <c r="AJF278" s="48"/>
      <c r="AJG278" s="48"/>
      <c r="AJH278" s="48"/>
      <c r="AJI278" s="48"/>
      <c r="AJJ278" s="48"/>
      <c r="AJK278" s="48"/>
      <c r="AJL278" s="48"/>
      <c r="AJM278" s="48"/>
      <c r="AJN278" s="48"/>
      <c r="AJO278" s="48"/>
      <c r="AJP278" s="48"/>
      <c r="AJQ278" s="48"/>
      <c r="AJR278" s="48"/>
      <c r="AJS278" s="48"/>
      <c r="AJT278" s="48"/>
      <c r="AJU278" s="48"/>
      <c r="AJV278" s="48"/>
      <c r="AJW278" s="48"/>
      <c r="AJX278" s="48"/>
      <c r="AJY278" s="48"/>
      <c r="AJZ278" s="48"/>
      <c r="AKA278" s="48"/>
      <c r="AKB278" s="48"/>
      <c r="AKC278" s="48"/>
      <c r="AKD278" s="48"/>
      <c r="AKE278" s="48"/>
      <c r="AKF278" s="48"/>
      <c r="AKG278" s="48"/>
      <c r="AKH278" s="48"/>
      <c r="AKI278" s="48"/>
      <c r="AKJ278" s="48"/>
      <c r="AKK278" s="48"/>
      <c r="AKL278" s="48"/>
      <c r="AKM278" s="48"/>
      <c r="AKN278" s="48"/>
      <c r="AKO278" s="48"/>
      <c r="AKP278" s="48"/>
      <c r="AKQ278" s="48"/>
      <c r="AKR278" s="48"/>
      <c r="AKS278" s="48"/>
      <c r="AKT278" s="48"/>
      <c r="AKU278" s="48"/>
      <c r="AKV278" s="48"/>
      <c r="AKW278" s="48"/>
      <c r="AKX278" s="48"/>
      <c r="AKY278" s="48"/>
      <c r="AKZ278" s="48"/>
      <c r="ALA278" s="48"/>
      <c r="ALB278" s="48"/>
      <c r="ALC278" s="48"/>
      <c r="ALD278" s="48"/>
      <c r="ALE278" s="48"/>
      <c r="ALF278" s="48"/>
      <c r="ALG278" s="48"/>
      <c r="ALH278" s="48"/>
      <c r="ALI278" s="48"/>
      <c r="ALJ278" s="48"/>
      <c r="ALK278" s="48"/>
      <c r="ALL278" s="48"/>
      <c r="ALM278" s="48"/>
      <c r="ALN278" s="48"/>
      <c r="ALO278" s="48"/>
      <c r="ALP278" s="48"/>
      <c r="ALQ278" s="48"/>
      <c r="ALR278" s="48"/>
      <c r="ALS278" s="48"/>
      <c r="ALT278" s="48"/>
      <c r="ALU278" s="48"/>
      <c r="ALV278" s="48"/>
      <c r="ALW278" s="48"/>
      <c r="ALX278" s="48"/>
      <c r="ALY278" s="48"/>
      <c r="ALZ278" s="48"/>
      <c r="AMA278" s="48"/>
      <c r="AMB278" s="48"/>
      <c r="AMC278" s="48"/>
      <c r="AMD278" s="48"/>
      <c r="AME278" s="48"/>
      <c r="AMF278" s="48"/>
      <c r="AMG278" s="48"/>
      <c r="AMH278" s="48"/>
      <c r="AMI278" s="48"/>
    </row>
    <row r="279" spans="1:1024" x14ac:dyDescent="0.15">
      <c r="AMJ279"/>
    </row>
    <row r="280" spans="1:1024" ht="37.75" customHeight="1" x14ac:dyDescent="0.15">
      <c r="B280" s="46" t="s">
        <v>96</v>
      </c>
      <c r="C280" s="50" t="str">
        <f t="shared" ref="C280:C312" si="135">K244</f>
        <v>USA-CHN BRI</v>
      </c>
      <c r="D280" s="46" t="s">
        <v>115</v>
      </c>
      <c r="AMJ280"/>
    </row>
    <row r="281" spans="1:1024" x14ac:dyDescent="0.15">
      <c r="B281" s="35">
        <v>1992</v>
      </c>
      <c r="C281" s="35">
        <f t="shared" si="135"/>
        <v>-0.58429012338679054</v>
      </c>
      <c r="D281" s="35" cm="1">
        <f t="array" ref="D281:D312">TREND(C281:C312,B281:B312)</f>
        <v>-0.21144334118987729</v>
      </c>
      <c r="AMJ281"/>
    </row>
    <row r="282" spans="1:1024" x14ac:dyDescent="0.15">
      <c r="B282" s="35">
        <v>1993</v>
      </c>
      <c r="C282" s="35">
        <f t="shared" si="135"/>
        <v>-0.57357362553337277</v>
      </c>
      <c r="D282" s="35">
        <v>-0.24418798457683977</v>
      </c>
      <c r="AMJ282"/>
    </row>
    <row r="283" spans="1:1024" x14ac:dyDescent="0.15">
      <c r="B283" s="35">
        <v>1994</v>
      </c>
      <c r="C283" s="35">
        <f t="shared" si="135"/>
        <v>-0.60836635080579238</v>
      </c>
      <c r="D283" s="35">
        <v>-0.27693262796380225</v>
      </c>
      <c r="AMJ283"/>
    </row>
    <row r="284" spans="1:1024" x14ac:dyDescent="0.15">
      <c r="B284" s="35">
        <v>1995</v>
      </c>
      <c r="C284" s="35">
        <f t="shared" si="135"/>
        <v>-0.49649261563595021</v>
      </c>
      <c r="D284" s="35">
        <v>-0.30967727135077894</v>
      </c>
      <c r="AMJ284"/>
    </row>
    <row r="285" spans="1:1024" x14ac:dyDescent="0.15">
      <c r="B285" s="35">
        <v>1996</v>
      </c>
      <c r="C285" s="35">
        <f t="shared" si="135"/>
        <v>-0.54002212525258597</v>
      </c>
      <c r="D285" s="35">
        <v>-0.34242191473774142</v>
      </c>
      <c r="AMJ285"/>
    </row>
    <row r="286" spans="1:1024" x14ac:dyDescent="0.15">
      <c r="B286" s="35">
        <v>1997</v>
      </c>
      <c r="C286" s="35">
        <f t="shared" si="135"/>
        <v>-0.47916434565880828</v>
      </c>
      <c r="D286" s="35">
        <v>-0.3751665581247039</v>
      </c>
      <c r="AMJ286"/>
    </row>
    <row r="287" spans="1:1024" x14ac:dyDescent="0.15">
      <c r="B287" s="35">
        <v>1998</v>
      </c>
      <c r="C287" s="35">
        <f t="shared" si="135"/>
        <v>-0.46988018754647015</v>
      </c>
      <c r="D287" s="35">
        <v>-0.40791120151166638</v>
      </c>
      <c r="AMJ287"/>
    </row>
    <row r="288" spans="1:1024" x14ac:dyDescent="0.15">
      <c r="B288" s="35">
        <v>1999</v>
      </c>
      <c r="C288" s="35">
        <f t="shared" si="135"/>
        <v>-0.56355206100240574</v>
      </c>
      <c r="D288" s="35">
        <v>-0.44065584489862886</v>
      </c>
      <c r="AMJ288"/>
    </row>
    <row r="289" spans="2:1024" x14ac:dyDescent="0.15">
      <c r="B289" s="35">
        <v>2000</v>
      </c>
      <c r="C289" s="35">
        <f t="shared" si="135"/>
        <v>-0.46825039385168499</v>
      </c>
      <c r="D289" s="35">
        <v>-0.47340048828559134</v>
      </c>
      <c r="AMJ289"/>
    </row>
    <row r="290" spans="2:1024" x14ac:dyDescent="0.15">
      <c r="B290" s="35">
        <v>2001</v>
      </c>
      <c r="C290" s="35">
        <f t="shared" si="135"/>
        <v>-0.49934184723008257</v>
      </c>
      <c r="D290" s="35">
        <v>-0.50614513167255382</v>
      </c>
      <c r="AMJ290"/>
    </row>
    <row r="291" spans="2:1024" x14ac:dyDescent="0.15">
      <c r="B291" s="35">
        <v>2002</v>
      </c>
      <c r="C291" s="35">
        <f t="shared" si="135"/>
        <v>-0.34088855621104974</v>
      </c>
      <c r="D291" s="35">
        <v>-0.5388897750595163</v>
      </c>
      <c r="AMJ291"/>
    </row>
    <row r="292" spans="2:1024" x14ac:dyDescent="0.15">
      <c r="B292" s="35">
        <v>2003</v>
      </c>
      <c r="C292" s="35">
        <f t="shared" si="135"/>
        <v>-0.61372501758838593</v>
      </c>
      <c r="D292" s="35">
        <v>-0.57163441844647878</v>
      </c>
      <c r="AMJ292"/>
    </row>
    <row r="293" spans="2:1024" x14ac:dyDescent="0.15">
      <c r="B293" s="35">
        <v>2004</v>
      </c>
      <c r="C293" s="35">
        <f t="shared" si="135"/>
        <v>-0.62647524087397943</v>
      </c>
      <c r="D293" s="35">
        <v>-0.60437906183344126</v>
      </c>
      <c r="AMJ293"/>
    </row>
    <row r="294" spans="2:1024" x14ac:dyDescent="0.15">
      <c r="B294" s="35">
        <v>2005</v>
      </c>
      <c r="C294" s="35">
        <f t="shared" si="135"/>
        <v>-0.46459550144295503</v>
      </c>
      <c r="D294" s="35">
        <v>-0.63712370522040374</v>
      </c>
      <c r="AMJ294"/>
    </row>
    <row r="295" spans="2:1024" x14ac:dyDescent="0.15">
      <c r="B295" s="35">
        <v>2006</v>
      </c>
      <c r="C295" s="35">
        <f t="shared" si="135"/>
        <v>-0.52348483210729368</v>
      </c>
      <c r="D295" s="35">
        <v>-0.66986834860736622</v>
      </c>
      <c r="AMJ295"/>
    </row>
    <row r="296" spans="2:1024" x14ac:dyDescent="0.15">
      <c r="B296" s="35">
        <v>2007</v>
      </c>
      <c r="C296" s="35">
        <f t="shared" si="135"/>
        <v>-0.63663975495618763</v>
      </c>
      <c r="D296" s="35">
        <v>-0.70261299199434291</v>
      </c>
      <c r="AMJ296"/>
    </row>
    <row r="297" spans="2:1024" x14ac:dyDescent="0.15">
      <c r="B297" s="35">
        <v>2008</v>
      </c>
      <c r="C297" s="35">
        <f t="shared" si="135"/>
        <v>-0.445480645904545</v>
      </c>
      <c r="D297" s="35">
        <v>-0.73535763538130539</v>
      </c>
      <c r="AMJ297"/>
    </row>
    <row r="298" spans="2:1024" x14ac:dyDescent="0.15">
      <c r="B298" s="35">
        <v>2009</v>
      </c>
      <c r="C298" s="35">
        <f t="shared" si="135"/>
        <v>-0.42791397468496667</v>
      </c>
      <c r="D298" s="35">
        <v>-0.76810227876826787</v>
      </c>
      <c r="AMJ298"/>
    </row>
    <row r="299" spans="2:1024" x14ac:dyDescent="0.15">
      <c r="B299" s="35">
        <v>2010</v>
      </c>
      <c r="C299" s="35">
        <f t="shared" si="135"/>
        <v>-0.50476095641702923</v>
      </c>
      <c r="D299" s="35">
        <v>-0.80084692215523035</v>
      </c>
      <c r="AMJ299"/>
    </row>
    <row r="300" spans="2:1024" x14ac:dyDescent="0.15">
      <c r="B300" s="35">
        <v>2011</v>
      </c>
      <c r="C300" s="35">
        <f t="shared" si="135"/>
        <v>-0.39682252077801444</v>
      </c>
      <c r="D300" s="35">
        <v>-0.83359156554219282</v>
      </c>
      <c r="AMJ300"/>
    </row>
    <row r="301" spans="2:1024" x14ac:dyDescent="0.15">
      <c r="B301" s="35">
        <v>2012</v>
      </c>
      <c r="C301" s="35">
        <f t="shared" si="135"/>
        <v>-0.58609953371484103</v>
      </c>
      <c r="D301" s="35">
        <v>-0.8663362089291553</v>
      </c>
      <c r="AMJ301"/>
    </row>
    <row r="302" spans="2:1024" x14ac:dyDescent="0.15">
      <c r="B302" s="35">
        <v>2013</v>
      </c>
      <c r="C302" s="35">
        <f t="shared" si="135"/>
        <v>-0.50371408298529963</v>
      </c>
      <c r="D302" s="35">
        <v>-0.89908085231611778</v>
      </c>
      <c r="AMJ302"/>
    </row>
    <row r="303" spans="2:1024" x14ac:dyDescent="0.15">
      <c r="B303" s="35">
        <v>2014</v>
      </c>
      <c r="C303" s="35">
        <f t="shared" si="135"/>
        <v>-0.48687498212512731</v>
      </c>
      <c r="D303" s="35">
        <v>-0.93182549570308026</v>
      </c>
      <c r="AMJ303"/>
    </row>
    <row r="304" spans="2:1024" x14ac:dyDescent="0.15">
      <c r="B304" s="35">
        <v>2015</v>
      </c>
      <c r="C304" s="35">
        <f t="shared" si="135"/>
        <v>-0.48001063522043641</v>
      </c>
      <c r="D304" s="35">
        <v>-0.96457013909004274</v>
      </c>
      <c r="AMJ304"/>
    </row>
    <row r="305" spans="2:1024" x14ac:dyDescent="0.15">
      <c r="B305" s="35">
        <v>2016</v>
      </c>
      <c r="C305" s="35">
        <f t="shared" si="135"/>
        <v>-0.38866101445778617</v>
      </c>
      <c r="D305" s="35">
        <v>-0.99731478247700522</v>
      </c>
      <c r="AMJ305"/>
    </row>
    <row r="306" spans="2:1024" x14ac:dyDescent="0.15">
      <c r="B306" s="35">
        <v>2017</v>
      </c>
      <c r="C306" s="35">
        <f t="shared" si="135"/>
        <v>-0.57025046641052457</v>
      </c>
      <c r="D306" s="35">
        <v>-1.0300594258639677</v>
      </c>
      <c r="AMJ306"/>
    </row>
    <row r="307" spans="2:1024" x14ac:dyDescent="0.15">
      <c r="B307" s="35">
        <v>2018</v>
      </c>
      <c r="C307" s="35">
        <f t="shared" si="135"/>
        <v>-0.82686618696872871</v>
      </c>
      <c r="D307" s="35">
        <v>-1.0628040692509302</v>
      </c>
      <c r="AMJ307"/>
    </row>
    <row r="308" spans="2:1024" x14ac:dyDescent="0.15">
      <c r="B308" s="35">
        <v>2019</v>
      </c>
      <c r="C308" s="35">
        <f t="shared" si="135"/>
        <v>-0.90212207226667585</v>
      </c>
      <c r="D308" s="35">
        <v>-1.0955487126379069</v>
      </c>
      <c r="AMJ308"/>
    </row>
    <row r="309" spans="2:1024" x14ac:dyDescent="0.15">
      <c r="B309" s="35">
        <v>2020</v>
      </c>
      <c r="C309" s="35">
        <f t="shared" si="135"/>
        <v>-1.4239504321171395</v>
      </c>
      <c r="D309" s="35">
        <v>-1.1282933560248694</v>
      </c>
      <c r="AMJ309"/>
    </row>
    <row r="310" spans="2:1024" x14ac:dyDescent="0.15">
      <c r="B310" s="35">
        <v>2021</v>
      </c>
      <c r="C310" s="35">
        <f t="shared" si="135"/>
        <v>-1.6856003770714199</v>
      </c>
      <c r="D310" s="35">
        <v>-1.1610379994118318</v>
      </c>
      <c r="AMJ310"/>
    </row>
    <row r="311" spans="2:1024" x14ac:dyDescent="0.15">
      <c r="B311" s="35">
        <v>2022</v>
      </c>
      <c r="C311" s="35">
        <f t="shared" si="135"/>
        <v>-2.3429525355402823</v>
      </c>
      <c r="D311" s="35">
        <v>-1.1937826427987943</v>
      </c>
      <c r="AMJ311"/>
    </row>
    <row r="312" spans="2:1024" x14ac:dyDescent="0.15">
      <c r="B312" s="35">
        <v>2023</v>
      </c>
      <c r="C312" s="35">
        <f t="shared" si="135"/>
        <v>-2.5467070422635412</v>
      </c>
      <c r="D312" s="35">
        <v>-1.2265272861857568</v>
      </c>
      <c r="AMJ312"/>
    </row>
    <row r="313" spans="2:1024" x14ac:dyDescent="0.15">
      <c r="AMJ313"/>
    </row>
    <row r="314" spans="2:1024" x14ac:dyDescent="0.15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807</TotalTime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29</vt:i4>
      </vt:variant>
    </vt:vector>
  </HeadingPairs>
  <TitlesOfParts>
    <vt:vector size="29" baseType="lpstr">
      <vt:lpstr>TAB</vt:lpstr>
      <vt:lpstr>GRAPHS</vt:lpstr>
      <vt:lpstr>AVERAGE</vt:lpstr>
      <vt:lpstr>2</vt:lpstr>
      <vt:lpstr>3</vt:lpstr>
      <vt:lpstr>4</vt:lpstr>
      <vt:lpstr>5</vt:lpstr>
      <vt:lpstr>6</vt:lpstr>
      <vt:lpstr>9</vt:lpstr>
      <vt:lpstr>10</vt:lpstr>
      <vt:lpstr>11</vt:lpstr>
      <vt:lpstr>24</vt:lpstr>
      <vt:lpstr>25</vt:lpstr>
      <vt:lpstr>28</vt:lpstr>
      <vt:lpstr>32</vt:lpstr>
      <vt:lpstr>33</vt:lpstr>
      <vt:lpstr>36</vt:lpstr>
      <vt:lpstr>39</vt:lpstr>
      <vt:lpstr>40</vt:lpstr>
      <vt:lpstr>43</vt:lpstr>
      <vt:lpstr>46</vt:lpstr>
      <vt:lpstr>49</vt:lpstr>
      <vt:lpstr>50</vt:lpstr>
      <vt:lpstr>51</vt:lpstr>
      <vt:lpstr>54</vt:lpstr>
      <vt:lpstr>55</vt:lpstr>
      <vt:lpstr>56</vt:lpstr>
      <vt:lpstr>64</vt:lpstr>
      <vt:lpstr>65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Michał Kobierecki</cp:lastModifiedBy>
  <cp:revision>190</cp:revision>
  <dcterms:created xsi:type="dcterms:W3CDTF">2025-05-20T07:46:21Z</dcterms:created>
  <dcterms:modified xsi:type="dcterms:W3CDTF">2025-12-17T08:11:20Z</dcterms:modified>
</cp:coreProperties>
</file>