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20" windowHeight="11020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/>
  <c r="N17"/>
  <c r="O17"/>
  <c r="O26"/>
  <c r="N26"/>
  <c r="M26"/>
  <c r="L26"/>
  <c r="K26"/>
  <c r="L17"/>
  <c r="K17"/>
  <c r="O8"/>
  <c r="N8"/>
  <c r="M8"/>
  <c r="L8"/>
  <c r="K8"/>
  <c r="F26"/>
  <c r="E26"/>
  <c r="D26"/>
  <c r="C26"/>
  <c r="B26"/>
  <c r="I26" s="1"/>
  <c r="F17"/>
  <c r="E17"/>
  <c r="D17"/>
  <c r="C17"/>
  <c r="B17"/>
  <c r="F8"/>
  <c r="E8"/>
  <c r="D8"/>
  <c r="C8"/>
  <c r="B8"/>
  <c r="I8" l="1"/>
  <c r="R26"/>
  <c r="Q17"/>
  <c r="R17"/>
  <c r="R8"/>
  <c r="I17"/>
  <c r="Q8"/>
  <c r="Q26"/>
  <c r="H8"/>
  <c r="H17"/>
  <c r="H26"/>
</calcChain>
</file>

<file path=xl/sharedStrings.xml><?xml version="1.0" encoding="utf-8"?>
<sst xmlns="http://schemas.openxmlformats.org/spreadsheetml/2006/main" count="42" uniqueCount="12">
  <si>
    <t>29 nm</t>
  </si>
  <si>
    <t>72 nm</t>
  </si>
  <si>
    <t>srednia</t>
  </si>
  <si>
    <t>44 nm</t>
  </si>
  <si>
    <t>H2O</t>
  </si>
  <si>
    <t>SD</t>
  </si>
  <si>
    <t>RPMI</t>
  </si>
  <si>
    <t>próbka 1</t>
  </si>
  <si>
    <t>próbka 2</t>
  </si>
  <si>
    <t>próbka 3</t>
  </si>
  <si>
    <t>próbka 4</t>
  </si>
  <si>
    <t xml:space="preserve">próbka 5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</si>
</sst>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2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164" fontId="3" fillId="0" borderId="0" xfId="0" applyNumberFormat="1" applyFont="1"/>
    <xf numFmtId="1" fontId="2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8"/>
  <sheetViews>
    <sheetView tabSelected="1" topLeftCell="A9" workbookViewId="0">
      <selection activeCell="L30" sqref="L30"/>
    </sheetView>
  </sheetViews>
  <sheetFormatPr defaultColWidth="9.1796875" defaultRowHeight="14.5"/>
  <cols>
    <col min="1" max="1" width="15.453125" style="3" customWidth="1"/>
    <col min="2" max="2" width="15.7265625" style="3" customWidth="1"/>
    <col min="3" max="3" width="15.26953125" style="3" customWidth="1"/>
    <col min="4" max="4" width="15" style="3" customWidth="1"/>
    <col min="5" max="5" width="12.26953125" style="3" customWidth="1"/>
    <col min="6" max="6" width="11.26953125" style="3" customWidth="1"/>
    <col min="7" max="10" width="9.1796875" style="3"/>
    <col min="11" max="11" width="13.1796875" style="3" customWidth="1"/>
    <col min="12" max="12" width="11.1796875" style="3" customWidth="1"/>
    <col min="13" max="13" width="9.1796875" style="3"/>
    <col min="14" max="14" width="11.453125" style="3" customWidth="1"/>
    <col min="15" max="16384" width="9.1796875" style="3"/>
  </cols>
  <sheetData>
    <row r="1" spans="1:18">
      <c r="C1" s="2" t="s">
        <v>4</v>
      </c>
      <c r="L1" s="2" t="s">
        <v>6</v>
      </c>
    </row>
    <row r="2" spans="1:18">
      <c r="J2" s="4" t="s">
        <v>0</v>
      </c>
    </row>
    <row r="3" spans="1:18">
      <c r="A3" s="4" t="s">
        <v>0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</row>
    <row r="4" spans="1:18">
      <c r="B4" s="3">
        <v>-38</v>
      </c>
      <c r="C4" s="3">
        <v>-38.9</v>
      </c>
      <c r="D4" s="3">
        <v>-39.5</v>
      </c>
      <c r="E4" s="3">
        <v>-40</v>
      </c>
      <c r="F4" s="3">
        <v>-40.5</v>
      </c>
      <c r="K4" s="3">
        <v>-42.6</v>
      </c>
      <c r="L4" s="3">
        <v>-37.700000000000003</v>
      </c>
      <c r="M4" s="3">
        <v>-43.8</v>
      </c>
      <c r="N4" s="3">
        <v>-41.4</v>
      </c>
      <c r="O4" s="3">
        <v>-44</v>
      </c>
    </row>
    <row r="5" spans="1:18">
      <c r="B5" s="3">
        <v>-39.1</v>
      </c>
      <c r="C5" s="3">
        <v>-38.9</v>
      </c>
      <c r="D5" s="3">
        <v>-39.799999999999997</v>
      </c>
      <c r="E5" s="3">
        <v>-40.6</v>
      </c>
      <c r="F5" s="3">
        <v>-40.9</v>
      </c>
      <c r="K5" s="3">
        <v>-36.1</v>
      </c>
      <c r="L5" s="3">
        <v>-36.1</v>
      </c>
      <c r="M5" s="3">
        <v>-43.7</v>
      </c>
      <c r="N5" s="3">
        <v>-41.4</v>
      </c>
      <c r="O5" s="3">
        <v>-41.8</v>
      </c>
    </row>
    <row r="6" spans="1:18">
      <c r="B6" s="3">
        <v>-40.200000000000003</v>
      </c>
      <c r="C6" s="3">
        <v>-38.6</v>
      </c>
      <c r="D6" s="3">
        <v>-39.9</v>
      </c>
      <c r="E6" s="3">
        <v>-40.299999999999997</v>
      </c>
      <c r="F6" s="3">
        <v>-40.9</v>
      </c>
    </row>
    <row r="7" spans="1:18">
      <c r="H7" s="3" t="s">
        <v>2</v>
      </c>
      <c r="I7" s="3" t="s">
        <v>5</v>
      </c>
      <c r="Q7" s="3" t="s">
        <v>2</v>
      </c>
      <c r="R7" s="3" t="s">
        <v>5</v>
      </c>
    </row>
    <row r="8" spans="1:18">
      <c r="B8" s="2">
        <f>AVERAGE(B4:B7)</f>
        <v>-39.1</v>
      </c>
      <c r="C8" s="2">
        <f t="shared" ref="C8" si="0">AVERAGE(C4:C7)</f>
        <v>-38.800000000000004</v>
      </c>
      <c r="D8" s="2">
        <f t="shared" ref="D8" si="1">AVERAGE(D4:D7)</f>
        <v>-39.733333333333327</v>
      </c>
      <c r="E8" s="2">
        <f t="shared" ref="E8" si="2">AVERAGE(E4:E7)</f>
        <v>-40.299999999999997</v>
      </c>
      <c r="F8" s="2">
        <f t="shared" ref="F8" si="3">AVERAGE(F4:F7)</f>
        <v>-40.766666666666673</v>
      </c>
      <c r="H8" s="5">
        <f>AVERAGE(B8:F8)</f>
        <v>-39.74</v>
      </c>
      <c r="I8" s="3">
        <f>STDEV(B8:F8)</f>
        <v>0.81561156332056872</v>
      </c>
      <c r="K8" s="2">
        <f>AVERAGE(K4:K7)</f>
        <v>-39.35</v>
      </c>
      <c r="L8" s="2">
        <f t="shared" ref="L8:N8" si="4">AVERAGE(L4:L7)</f>
        <v>-36.900000000000006</v>
      </c>
      <c r="M8" s="2">
        <f t="shared" si="4"/>
        <v>-43.75</v>
      </c>
      <c r="N8" s="2">
        <f t="shared" si="4"/>
        <v>-41.4</v>
      </c>
      <c r="O8" s="2">
        <f>AVERAGE(O4:O7)</f>
        <v>-42.9</v>
      </c>
      <c r="Q8" s="5">
        <f>AVERAGE(K8:O8)</f>
        <v>-40.86</v>
      </c>
      <c r="R8" s="3">
        <f>STDEV(K8:O8)</f>
        <v>2.7734004398932344</v>
      </c>
    </row>
    <row r="9" spans="1:18">
      <c r="H9" s="1"/>
      <c r="Q9" s="1"/>
    </row>
    <row r="10" spans="1:18">
      <c r="H10" s="1"/>
      <c r="Q10" s="1"/>
    </row>
    <row r="11" spans="1:18">
      <c r="H11" s="1"/>
      <c r="J11" s="4" t="s">
        <v>3</v>
      </c>
      <c r="Q11" s="1"/>
    </row>
    <row r="12" spans="1:18">
      <c r="A12" s="4" t="s">
        <v>3</v>
      </c>
      <c r="B12" s="3" t="s">
        <v>7</v>
      </c>
      <c r="C12" s="3" t="s">
        <v>8</v>
      </c>
      <c r="D12" s="3" t="s">
        <v>9</v>
      </c>
      <c r="E12" s="3" t="s">
        <v>10</v>
      </c>
      <c r="F12" s="3" t="s">
        <v>11</v>
      </c>
      <c r="H12" s="1"/>
      <c r="K12" s="3" t="s">
        <v>7</v>
      </c>
      <c r="L12" s="3" t="s">
        <v>8</v>
      </c>
      <c r="M12" s="3" t="s">
        <v>9</v>
      </c>
      <c r="N12" s="3" t="s">
        <v>10</v>
      </c>
      <c r="O12" s="3" t="s">
        <v>11</v>
      </c>
      <c r="Q12" s="1"/>
    </row>
    <row r="13" spans="1:18">
      <c r="B13" s="3">
        <v>-33.799999999999997</v>
      </c>
      <c r="C13" s="3">
        <v>-36</v>
      </c>
      <c r="D13" s="3">
        <v>-38.4</v>
      </c>
      <c r="E13" s="3">
        <v>-39</v>
      </c>
      <c r="F13" s="3">
        <v>-36.799999999999997</v>
      </c>
      <c r="H13" s="1"/>
      <c r="K13" s="3">
        <v>-41.7</v>
      </c>
      <c r="L13" s="3">
        <v>-45.5</v>
      </c>
      <c r="M13" s="3">
        <v>-47.2</v>
      </c>
      <c r="N13" s="3">
        <v>-44.1</v>
      </c>
      <c r="O13" s="3">
        <v>-44.1</v>
      </c>
      <c r="Q13" s="1"/>
    </row>
    <row r="14" spans="1:18">
      <c r="B14" s="3">
        <v>-36.700000000000003</v>
      </c>
      <c r="C14" s="3">
        <v>-38.299999999999997</v>
      </c>
      <c r="D14" s="3">
        <v>-39.700000000000003</v>
      </c>
      <c r="E14" s="3">
        <v>-37</v>
      </c>
      <c r="F14" s="3">
        <v>-37.200000000000003</v>
      </c>
      <c r="H14" s="1"/>
      <c r="K14" s="3">
        <v>-42.7</v>
      </c>
      <c r="L14" s="3">
        <v>-42</v>
      </c>
      <c r="M14" s="3">
        <v>-42.2</v>
      </c>
      <c r="N14" s="3">
        <v>-48.1</v>
      </c>
      <c r="O14" s="3">
        <v>-47.2</v>
      </c>
      <c r="Q14" s="1"/>
    </row>
    <row r="15" spans="1:18">
      <c r="B15" s="3">
        <v>-36.700000000000003</v>
      </c>
      <c r="C15" s="3">
        <v>-37.6</v>
      </c>
      <c r="D15" s="3">
        <v>-38.799999999999997</v>
      </c>
      <c r="E15" s="3">
        <v>-38.6</v>
      </c>
      <c r="F15" s="3">
        <v>-38</v>
      </c>
      <c r="H15" s="1"/>
      <c r="Q15" s="1"/>
    </row>
    <row r="16" spans="1:18">
      <c r="H16" s="1"/>
      <c r="Q16" s="1"/>
    </row>
    <row r="17" spans="1:18">
      <c r="B17" s="2">
        <f>AVERAGE(B13:B16)</f>
        <v>-35.733333333333334</v>
      </c>
      <c r="C17" s="2">
        <f t="shared" ref="C17" si="5">AVERAGE(C13:C16)</f>
        <v>-37.300000000000004</v>
      </c>
      <c r="D17" s="2">
        <f t="shared" ref="D17" si="6">AVERAGE(D13:D16)</f>
        <v>-38.966666666666661</v>
      </c>
      <c r="E17" s="2">
        <f t="shared" ref="E17" si="7">AVERAGE(E13:E16)</f>
        <v>-38.199999999999996</v>
      </c>
      <c r="F17" s="2">
        <f t="shared" ref="F17" si="8">AVERAGE(F13:F16)</f>
        <v>-37.333333333333336</v>
      </c>
      <c r="H17" s="5">
        <f>AVERAGE(B17:F17)</f>
        <v>-37.506666666666668</v>
      </c>
      <c r="I17" s="3">
        <f>STDEV(B17:F17)</f>
        <v>1.207246637785518</v>
      </c>
      <c r="K17" s="2">
        <f>AVERAGE(K13:K16)</f>
        <v>-42.2</v>
      </c>
      <c r="L17" s="2">
        <f t="shared" ref="L17:O17" si="9">AVERAGE(L13:L16)</f>
        <v>-43.75</v>
      </c>
      <c r="M17" s="2">
        <f t="shared" si="9"/>
        <v>-44.7</v>
      </c>
      <c r="N17" s="2">
        <f t="shared" si="9"/>
        <v>-46.1</v>
      </c>
      <c r="O17" s="2">
        <f t="shared" si="9"/>
        <v>-45.650000000000006</v>
      </c>
      <c r="Q17" s="5">
        <f>AVERAGE(K17:O17)</f>
        <v>-44.480000000000004</v>
      </c>
      <c r="R17" s="3">
        <f>STDEV(K17:O17)</f>
        <v>1.5630898886500422</v>
      </c>
    </row>
    <row r="18" spans="1:18">
      <c r="H18" s="1"/>
      <c r="Q18" s="1"/>
    </row>
    <row r="19" spans="1:18">
      <c r="H19" s="1"/>
      <c r="Q19" s="1"/>
    </row>
    <row r="20" spans="1:18">
      <c r="H20" s="1"/>
      <c r="J20" s="4" t="s">
        <v>1</v>
      </c>
      <c r="Q20" s="1"/>
    </row>
    <row r="21" spans="1:18">
      <c r="A21" s="4" t="s">
        <v>1</v>
      </c>
      <c r="B21" s="3" t="s">
        <v>7</v>
      </c>
      <c r="C21" s="3" t="s">
        <v>8</v>
      </c>
      <c r="D21" s="3" t="s">
        <v>9</v>
      </c>
      <c r="E21" s="3" t="s">
        <v>10</v>
      </c>
      <c r="F21" s="3" t="s">
        <v>11</v>
      </c>
      <c r="H21" s="1"/>
      <c r="K21" s="3" t="s">
        <v>7</v>
      </c>
      <c r="L21" s="3" t="s">
        <v>8</v>
      </c>
      <c r="M21" s="3" t="s">
        <v>9</v>
      </c>
      <c r="N21" s="3" t="s">
        <v>10</v>
      </c>
      <c r="O21" s="3" t="s">
        <v>11</v>
      </c>
      <c r="Q21" s="1"/>
    </row>
    <row r="22" spans="1:18">
      <c r="B22" s="3">
        <v>-34.5</v>
      </c>
      <c r="C22" s="3">
        <v>-35.6</v>
      </c>
      <c r="D22" s="3">
        <v>-35.799999999999997</v>
      </c>
      <c r="E22" s="3">
        <v>-35.700000000000003</v>
      </c>
      <c r="F22" s="3">
        <v>-35.6</v>
      </c>
      <c r="H22" s="1"/>
      <c r="K22" s="3">
        <v>-50.4</v>
      </c>
      <c r="L22" s="3">
        <v>-53.2</v>
      </c>
      <c r="M22" s="3">
        <v>-54.4</v>
      </c>
      <c r="N22" s="3">
        <v>-58</v>
      </c>
      <c r="O22" s="3">
        <v>-57.6</v>
      </c>
      <c r="Q22" s="1"/>
    </row>
    <row r="23" spans="1:18">
      <c r="B23" s="3">
        <v>-34.299999999999997</v>
      </c>
      <c r="C23" s="3">
        <v>-37</v>
      </c>
      <c r="D23" s="3">
        <v>-36.200000000000003</v>
      </c>
      <c r="E23" s="3">
        <v>-38.6</v>
      </c>
      <c r="F23" s="3">
        <v>-37.9</v>
      </c>
      <c r="H23" s="1"/>
      <c r="K23" s="3">
        <v>-54.1</v>
      </c>
      <c r="L23" s="3">
        <v>-58.4</v>
      </c>
      <c r="M23" s="3">
        <v>-55</v>
      </c>
      <c r="N23" s="3">
        <v>-59.2</v>
      </c>
      <c r="O23" s="3">
        <v>-56.9</v>
      </c>
      <c r="Q23" s="1"/>
    </row>
    <row r="24" spans="1:18">
      <c r="B24" s="3">
        <v>-35.1</v>
      </c>
      <c r="C24" s="3">
        <v>-35.1</v>
      </c>
      <c r="D24" s="3">
        <v>-37.299999999999997</v>
      </c>
      <c r="E24" s="3">
        <v>-36.299999999999997</v>
      </c>
      <c r="F24" s="3">
        <v>-36.1</v>
      </c>
      <c r="H24" s="1"/>
      <c r="Q24" s="1"/>
    </row>
    <row r="25" spans="1:18">
      <c r="H25" s="1"/>
      <c r="Q25" s="1"/>
    </row>
    <row r="26" spans="1:18">
      <c r="B26" s="2">
        <f>AVERAGE(B22:B25)</f>
        <v>-34.633333333333333</v>
      </c>
      <c r="C26" s="2">
        <f t="shared" ref="C26" si="10">AVERAGE(C22:C25)</f>
        <v>-35.9</v>
      </c>
      <c r="D26" s="2">
        <f t="shared" ref="D26" si="11">AVERAGE(D22:D25)</f>
        <v>-36.43333333333333</v>
      </c>
      <c r="E26" s="2">
        <f t="shared" ref="E26" si="12">AVERAGE(E22:E25)</f>
        <v>-36.866666666666667</v>
      </c>
      <c r="F26" s="2">
        <f t="shared" ref="F26" si="13">AVERAGE(F22:F25)</f>
        <v>-36.533333333333331</v>
      </c>
      <c r="H26" s="5">
        <f>AVERAGE(B26:F26)</f>
        <v>-36.073333333333338</v>
      </c>
      <c r="I26" s="3">
        <f>STDEV(B26:F26)</f>
        <v>0.87667300377937685</v>
      </c>
      <c r="K26" s="2">
        <f>AVERAGE(K22:K25)</f>
        <v>-52.25</v>
      </c>
      <c r="L26" s="2">
        <f t="shared" ref="L26:O26" si="14">AVERAGE(L22:L25)</f>
        <v>-55.8</v>
      </c>
      <c r="M26" s="2">
        <f t="shared" si="14"/>
        <v>-54.7</v>
      </c>
      <c r="N26" s="2">
        <f t="shared" si="14"/>
        <v>-58.6</v>
      </c>
      <c r="O26" s="2">
        <f t="shared" si="14"/>
        <v>-57.25</v>
      </c>
      <c r="Q26" s="5">
        <f>AVERAGE(K26:O26)</f>
        <v>-55.720000000000006</v>
      </c>
      <c r="R26" s="3">
        <f>STDEV(K26:O26)</f>
        <v>2.4353131215513133</v>
      </c>
    </row>
    <row r="47" spans="5:5">
      <c r="E47" s="1"/>
    </row>
    <row r="48" spans="5:5">
      <c r="E48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</dc:creator>
  <cp:lastModifiedBy>kikkinga041@gmail.com</cp:lastModifiedBy>
  <dcterms:created xsi:type="dcterms:W3CDTF">2022-09-21T11:00:13Z</dcterms:created>
  <dcterms:modified xsi:type="dcterms:W3CDTF">2023-02-21T13:24:43Z</dcterms:modified>
</cp:coreProperties>
</file>