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OTREK\Serteya\ST kettle hole\ST3 grant 2020\ST3_14C\"/>
    </mc:Choice>
  </mc:AlternateContent>
  <xr:revisionPtr revIDLastSave="0" documentId="13_ncr:1_{43491D51-A5F8-42B6-9049-363750A0980E}" xr6:coauthVersionLast="47" xr6:coauthVersionMax="47" xr10:uidLastSave="{00000000-0000-0000-0000-000000000000}"/>
  <bookViews>
    <workbookView xWindow="-108" yWindow="-108" windowWidth="23256" windowHeight="12456" xr2:uid="{D05F7C94-9ACB-D944-A8E7-68AF7D36719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7" i="1"/>
  <c r="E10" i="1"/>
  <c r="E11" i="1"/>
  <c r="E12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3" i="1"/>
</calcChain>
</file>

<file path=xl/sharedStrings.xml><?xml version="1.0" encoding="utf-8"?>
<sst xmlns="http://schemas.openxmlformats.org/spreadsheetml/2006/main" count="87" uniqueCount="81">
  <si>
    <t xml:space="preserve">material </t>
  </si>
  <si>
    <t>charcoals, betula bark &amp; bud scale</t>
  </si>
  <si>
    <t>charcoals, betula seeds &amp; bud scale</t>
  </si>
  <si>
    <t>Pinus bud scale, betula bark, betula seeds</t>
  </si>
  <si>
    <t>Betula bark, betula seeds</t>
  </si>
  <si>
    <t xml:space="preserve">Betula bark, betula seeds, Pinus bud scale </t>
  </si>
  <si>
    <t>Pinus bud scale, charcoals</t>
  </si>
  <si>
    <t>Pinus bud scale, Carex seeds, betula bark, betula seeds</t>
  </si>
  <si>
    <t>Sphagnum steam, Pinus bud scale, charcoal</t>
  </si>
  <si>
    <t>Pinus bud scale, charcoals, betula bark, betula seeds</t>
  </si>
  <si>
    <t>Lab Code</t>
    <phoneticPr fontId="0" type="noConversion"/>
  </si>
  <si>
    <t>Sample ID</t>
    <phoneticPr fontId="0" type="noConversion"/>
  </si>
  <si>
    <t>Depth</t>
  </si>
  <si>
    <t>C12 current (A)</t>
  </si>
  <si>
    <t>pMC (%)</t>
  </si>
  <si>
    <r>
      <t>error (</t>
    </r>
    <r>
      <rPr>
        <sz val="11"/>
        <rFont val="Symbol"/>
        <family val="1"/>
        <charset val="2"/>
      </rPr>
      <t>±</t>
    </r>
    <r>
      <rPr>
        <sz val="11"/>
        <rFont val="Times New Roman"/>
        <family val="1"/>
      </rPr>
      <t>)</t>
    </r>
  </si>
  <si>
    <r>
      <t>D</t>
    </r>
    <r>
      <rPr>
        <vertAlign val="superscript"/>
        <sz val="11"/>
        <rFont val="Times New Roman"/>
        <family val="1"/>
      </rPr>
      <t>14</t>
    </r>
    <r>
      <rPr>
        <sz val="11"/>
        <rFont val="Times New Roman"/>
        <family val="1"/>
      </rPr>
      <t>C (‰)</t>
    </r>
  </si>
  <si>
    <t>Age    (year BP)</t>
  </si>
  <si>
    <t>Calendric age       (year BP)</t>
    <phoneticPr fontId="0" type="noConversion"/>
  </si>
  <si>
    <t>68% range Cal BP (1σ)</t>
    <phoneticPr fontId="0" type="noConversion"/>
  </si>
  <si>
    <t>MKL-A5118</t>
  </si>
  <si>
    <t>T3.C3.4 MACROFOSSIL S 280</t>
  </si>
  <si>
    <t>2463-2360</t>
  </si>
  <si>
    <t xml:space="preserve">spahgnum steam, pinus bud scale *1, charcoal fragments *2, betula fruits *1, </t>
  </si>
  <si>
    <t>MKL-A5117</t>
  </si>
  <si>
    <t>2928-2802</t>
  </si>
  <si>
    <t xml:space="preserve">charcoal fragments *5, betula fruits *2, </t>
  </si>
  <si>
    <t>NTUAMS-5293</t>
  </si>
  <si>
    <t>T3.C3. 414 (Plant Fragments)</t>
    <phoneticPr fontId="0" type="noConversion"/>
  </si>
  <si>
    <t>3061-2852</t>
  </si>
  <si>
    <t>Fragments of leaf – 2; Bud – 1; Panicum sp.? - 12</t>
  </si>
  <si>
    <t>NTUAMS-5294</t>
    <phoneticPr fontId="0" type="noConversion"/>
  </si>
  <si>
    <t>T3.C3. 782 (Peat)</t>
    <phoneticPr fontId="0" type="noConversion"/>
  </si>
  <si>
    <t>8540-8399</t>
  </si>
  <si>
    <t>T3.C3. 1172 (bulk)</t>
  </si>
  <si>
    <t>NTUAMS-5296</t>
  </si>
  <si>
    <t>T3.C3. 1303 (Plant Fragments)</t>
  </si>
  <si>
    <t>11170-10780</t>
  </si>
  <si>
    <t>Fragments of insects – 5; Fragment of tisue – 1; Ephippia of daphnia – 9; Cristatella mucedo - 4</t>
  </si>
  <si>
    <t>NTUAMS-5297</t>
  </si>
  <si>
    <t>T3.C3. 1315 (Plant Fragments)</t>
    <phoneticPr fontId="0" type="noConversion"/>
  </si>
  <si>
    <t>13288-13105</t>
  </si>
  <si>
    <t>Carex vesicaria – 6; Stems of musci – 4</t>
  </si>
  <si>
    <t>NTUAMS-5298</t>
  </si>
  <si>
    <t>T3.C3. 1323 (Plant Fragments)</t>
    <phoneticPr fontId="0" type="noConversion"/>
  </si>
  <si>
    <t>Polygonum bistorta – 5; Fragment of tisue – 1; Stems of musci – 4; Cenococcum geophilum - 4</t>
  </si>
  <si>
    <t>peat</t>
  </si>
  <si>
    <t>bulk</t>
  </si>
  <si>
    <t>Carex seeds</t>
  </si>
  <si>
    <t>T3.C3.1 ANTHRACO 361</t>
  </si>
  <si>
    <t>Sphagnum steam, charcoal</t>
  </si>
  <si>
    <t>Betula seeds &amp; bud scale, Pinus bud scale</t>
  </si>
  <si>
    <t>too small</t>
  </si>
  <si>
    <t>ETH-127736</t>
  </si>
  <si>
    <t>ETH-127748</t>
  </si>
  <si>
    <t>ETH-127747</t>
  </si>
  <si>
    <t>ETH-127746</t>
  </si>
  <si>
    <t>ETH-127745</t>
  </si>
  <si>
    <t>ETH-127744</t>
  </si>
  <si>
    <t>ETH-127743</t>
  </si>
  <si>
    <t>ETH-127742</t>
  </si>
  <si>
    <t>ETH-127741</t>
  </si>
  <si>
    <t>ETH-127740</t>
  </si>
  <si>
    <t>ETH-127739</t>
  </si>
  <si>
    <t>ETH-127738</t>
  </si>
  <si>
    <t>ETH-127737</t>
  </si>
  <si>
    <t>13118-12987</t>
  </si>
  <si>
    <t>13099-12925</t>
  </si>
  <si>
    <t>12958-12782</t>
  </si>
  <si>
    <t>12746-12624</t>
  </si>
  <si>
    <t>11921-11625</t>
  </si>
  <si>
    <t>11331-11192</t>
  </si>
  <si>
    <t>10703-10592</t>
  </si>
  <si>
    <t>10570-10447</t>
  </si>
  <si>
    <t>8980-8688</t>
  </si>
  <si>
    <t>8370-8207</t>
  </si>
  <si>
    <t xml:space="preserve">Pinus bud scale, Pinus bark, betula seeds </t>
  </si>
  <si>
    <t>Pinus bud scales</t>
  </si>
  <si>
    <t xml:space="preserve">Pinus needles, Pinus bud scale, Sphagnum steam, </t>
  </si>
  <si>
    <t xml:space="preserve">Pinus bark </t>
  </si>
  <si>
    <t xml:space="preserve">Pinus bud scale, Pinus needles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</si>
</sst>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 "/>
    <numFmt numFmtId="165" formatCode="0_ "/>
    <numFmt numFmtId="166" formatCode="0.00_ "/>
    <numFmt numFmtId="167" formatCode="0.0_ "/>
  </numFmts>
  <fonts count="13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136"/>
      <scheme val="minor"/>
    </font>
    <font>
      <sz val="11"/>
      <name val="Times New Roman"/>
      <family val="1"/>
    </font>
    <font>
      <sz val="11"/>
      <name val="Symbol"/>
      <family val="1"/>
      <charset val="2"/>
    </font>
    <font>
      <vertAlign val="superscript"/>
      <sz val="1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Calibri"/>
      <family val="2"/>
      <charset val="238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  <charset val="238"/>
    </font>
    <font>
      <sz val="12"/>
      <color rgb="FF00B050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2"/>
      <color theme="9" tint="-0.249977111117893"/>
      <name val="Times New Roman"/>
      <family val="1"/>
    </font>
    <font>
      <sz val="11"/>
      <color theme="9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double">
        <color rgb="FFB2B2B2"/>
      </top>
      <bottom style="medium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50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11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1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1" fontId="7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9" fillId="0" borderId="0" xfId="0" applyNumberFormat="1" applyFont="1"/>
    <xf numFmtId="1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" fontId="9" fillId="3" borderId="0" xfId="0" applyNumberFormat="1" applyFont="1" applyFill="1"/>
    <xf numFmtId="1" fontId="9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1" fontId="11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</cellXfs>
  <cellStyles count="2">
    <cellStyle name="Normalny" xfId="0" builtinId="0"/>
    <cellStyle name="備註 2" xfId="1" xr:uid="{D85ECE47-C418-4A60-84BB-A37A64678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B095-0267-AD42-B964-12BC15794667}">
  <dimension ref="A1:P29"/>
  <sheetViews>
    <sheetView tabSelected="1" zoomScaleNormal="100" workbookViewId="0">
      <selection activeCell="F15" sqref="F15"/>
    </sheetView>
  </sheetViews>
  <sheetFormatPr defaultColWidth="11.19921875" defaultRowHeight="15.6"/>
  <cols>
    <col min="1" max="1" width="4.69921875" customWidth="1"/>
    <col min="2" max="2" width="13.19921875" style="23" customWidth="1"/>
    <col min="3" max="3" width="25.69921875" customWidth="1"/>
    <col min="4" max="4" width="8" style="21" customWidth="1"/>
    <col min="5" max="5" width="6.09765625" style="21" customWidth="1"/>
    <col min="7" max="7" width="8.19921875" customWidth="1"/>
    <col min="8" max="8" width="7" customWidth="1"/>
    <col min="9" max="9" width="8.19921875" customWidth="1"/>
    <col min="10" max="10" width="7.19921875" customWidth="1"/>
    <col min="11" max="11" width="7.69921875" customWidth="1"/>
    <col min="12" max="12" width="7.3984375" customWidth="1"/>
    <col min="14" max="14" width="7" customWidth="1"/>
    <col min="16" max="16" width="73.69921875" customWidth="1"/>
  </cols>
  <sheetData>
    <row r="1" spans="1:16" ht="42.6" thickTop="1" thickBot="1">
      <c r="B1" s="1" t="s">
        <v>10</v>
      </c>
      <c r="C1" s="1" t="s">
        <v>11</v>
      </c>
      <c r="D1" s="1" t="s">
        <v>12</v>
      </c>
      <c r="E1" s="1"/>
      <c r="F1" s="2" t="s">
        <v>13</v>
      </c>
      <c r="G1" s="3" t="s">
        <v>14</v>
      </c>
      <c r="H1" s="3" t="s">
        <v>15</v>
      </c>
      <c r="I1" s="3" t="s">
        <v>16</v>
      </c>
      <c r="J1" s="3" t="s">
        <v>15</v>
      </c>
      <c r="K1" s="4" t="s">
        <v>17</v>
      </c>
      <c r="L1" s="3" t="s">
        <v>15</v>
      </c>
      <c r="M1" s="1" t="s">
        <v>18</v>
      </c>
      <c r="N1" s="3" t="s">
        <v>15</v>
      </c>
      <c r="O1" s="2" t="s">
        <v>19</v>
      </c>
      <c r="P1" t="s">
        <v>0</v>
      </c>
    </row>
    <row r="2" spans="1:16" s="10" customFormat="1" ht="16.95" customHeight="1">
      <c r="A2" s="10">
        <v>1</v>
      </c>
      <c r="B2" s="22" t="s">
        <v>20</v>
      </c>
      <c r="C2" s="22" t="s">
        <v>21</v>
      </c>
      <c r="D2" s="5">
        <v>280</v>
      </c>
      <c r="E2" s="5"/>
      <c r="F2" s="6"/>
      <c r="G2" s="7"/>
      <c r="H2" s="7"/>
      <c r="I2" s="7"/>
      <c r="J2" s="7"/>
      <c r="K2" s="8">
        <v>2411</v>
      </c>
      <c r="L2" s="8">
        <v>20</v>
      </c>
      <c r="M2" s="5">
        <v>2435</v>
      </c>
      <c r="N2" s="8">
        <v>71</v>
      </c>
      <c r="O2" s="6" t="s">
        <v>22</v>
      </c>
      <c r="P2" s="9" t="s">
        <v>23</v>
      </c>
    </row>
    <row r="3" spans="1:16" s="10" customFormat="1" ht="16.95" customHeight="1">
      <c r="A3" s="10">
        <v>2</v>
      </c>
      <c r="B3" s="22" t="s">
        <v>24</v>
      </c>
      <c r="C3" s="22" t="s">
        <v>49</v>
      </c>
      <c r="D3" s="5">
        <v>361</v>
      </c>
      <c r="E3" s="5">
        <f>D3-D2</f>
        <v>81</v>
      </c>
      <c r="F3" s="6"/>
      <c r="G3" s="7"/>
      <c r="H3" s="7"/>
      <c r="I3" s="7"/>
      <c r="J3" s="7"/>
      <c r="K3" s="8">
        <v>2777</v>
      </c>
      <c r="L3" s="8">
        <v>23</v>
      </c>
      <c r="M3" s="5">
        <v>2871</v>
      </c>
      <c r="N3" s="8">
        <v>42</v>
      </c>
      <c r="O3" s="6" t="s">
        <v>25</v>
      </c>
      <c r="P3" s="9" t="s">
        <v>26</v>
      </c>
    </row>
    <row r="4" spans="1:16" s="10" customFormat="1" ht="16.95" customHeight="1">
      <c r="A4" s="10">
        <v>3</v>
      </c>
      <c r="B4" s="11" t="s">
        <v>27</v>
      </c>
      <c r="C4" s="12" t="s">
        <v>28</v>
      </c>
      <c r="D4" s="13">
        <v>414</v>
      </c>
      <c r="E4" s="5">
        <f t="shared" ref="E4:E27" si="0">D4-D3</f>
        <v>53</v>
      </c>
      <c r="F4" s="14">
        <v>9.2596599999999994E-6</v>
      </c>
      <c r="G4" s="15">
        <v>70.311758691532873</v>
      </c>
      <c r="H4" s="15">
        <v>0.6759193066619511</v>
      </c>
      <c r="I4" s="16">
        <v>-296.88241308467121</v>
      </c>
      <c r="J4" s="16">
        <v>2.8539828692477713</v>
      </c>
      <c r="K4" s="17">
        <v>2829.4727211005402</v>
      </c>
      <c r="L4" s="17">
        <v>77.222642292821902</v>
      </c>
      <c r="M4" s="17">
        <v>2958</v>
      </c>
      <c r="N4" s="17">
        <v>104</v>
      </c>
      <c r="O4" s="18" t="s">
        <v>29</v>
      </c>
      <c r="P4" s="19" t="s">
        <v>30</v>
      </c>
    </row>
    <row r="5" spans="1:16" s="35" customFormat="1" ht="16.95" customHeight="1">
      <c r="B5" s="36"/>
      <c r="C5" s="37"/>
      <c r="D5" s="38">
        <v>774</v>
      </c>
      <c r="E5" s="39"/>
      <c r="F5" s="40"/>
      <c r="G5" s="41"/>
      <c r="H5" s="41"/>
      <c r="I5" s="42"/>
      <c r="J5" s="42"/>
      <c r="K5" s="43"/>
      <c r="L5" s="43"/>
      <c r="M5" s="43"/>
      <c r="N5" s="43"/>
      <c r="O5" s="44"/>
      <c r="P5" s="35" t="s">
        <v>76</v>
      </c>
    </row>
    <row r="6" spans="1:16" s="10" customFormat="1" ht="16.95" customHeight="1">
      <c r="A6" s="10">
        <v>4</v>
      </c>
      <c r="B6" s="11" t="s">
        <v>31</v>
      </c>
      <c r="C6" s="12" t="s">
        <v>32</v>
      </c>
      <c r="D6" s="13">
        <v>782</v>
      </c>
      <c r="E6" s="5">
        <f>D6-D4</f>
        <v>368</v>
      </c>
      <c r="F6" s="14">
        <v>8.0020500000000007E-6</v>
      </c>
      <c r="G6" s="15">
        <v>38.486726114866869</v>
      </c>
      <c r="H6" s="15">
        <v>0.39475931140316323</v>
      </c>
      <c r="I6" s="16">
        <v>-615.13273885133128</v>
      </c>
      <c r="J6" s="16">
        <v>6.309431872322647</v>
      </c>
      <c r="K6" s="17">
        <v>7670.3645167971099</v>
      </c>
      <c r="L6" s="17">
        <v>82.394681715383896</v>
      </c>
      <c r="M6" s="17">
        <v>8473</v>
      </c>
      <c r="N6" s="17">
        <v>77</v>
      </c>
      <c r="O6" s="18" t="s">
        <v>33</v>
      </c>
      <c r="P6" s="31" t="s">
        <v>46</v>
      </c>
    </row>
    <row r="7" spans="1:16" s="10" customFormat="1" ht="16.95" customHeight="1">
      <c r="A7" s="10">
        <v>5</v>
      </c>
      <c r="B7" t="s">
        <v>54</v>
      </c>
      <c r="C7"/>
      <c r="D7" s="21">
        <v>798</v>
      </c>
      <c r="E7" s="5">
        <f t="shared" si="0"/>
        <v>16</v>
      </c>
      <c r="F7"/>
      <c r="G7"/>
      <c r="H7"/>
      <c r="I7"/>
      <c r="J7"/>
      <c r="K7" s="26">
        <v>7518</v>
      </c>
      <c r="L7" s="27">
        <v>36.700000000000003</v>
      </c>
      <c r="O7" t="s">
        <v>75</v>
      </c>
      <c r="P7" t="s">
        <v>3</v>
      </c>
    </row>
    <row r="8" spans="1:16" s="35" customFormat="1" ht="16.95" customHeight="1">
      <c r="D8" s="45">
        <v>820</v>
      </c>
      <c r="E8" s="39"/>
      <c r="K8" s="46"/>
      <c r="L8" s="47"/>
      <c r="P8" s="35" t="s">
        <v>77</v>
      </c>
    </row>
    <row r="9" spans="1:16" s="35" customFormat="1" ht="16.95" customHeight="1">
      <c r="D9" s="45">
        <v>836</v>
      </c>
      <c r="E9" s="39"/>
      <c r="K9" s="46"/>
      <c r="L9" s="47"/>
      <c r="P9" s="35" t="s">
        <v>78</v>
      </c>
    </row>
    <row r="10" spans="1:16" s="10" customFormat="1" ht="16.95" customHeight="1">
      <c r="A10" s="10">
        <v>6</v>
      </c>
      <c r="B10" t="s">
        <v>55</v>
      </c>
      <c r="C10"/>
      <c r="D10" s="21">
        <v>898</v>
      </c>
      <c r="E10" s="5">
        <f>D10-D7</f>
        <v>100</v>
      </c>
      <c r="F10"/>
      <c r="G10"/>
      <c r="H10"/>
      <c r="I10"/>
      <c r="J10"/>
      <c r="K10" s="26">
        <v>7892.7</v>
      </c>
      <c r="L10" s="27">
        <v>38.700000000000003</v>
      </c>
      <c r="O10" t="s">
        <v>74</v>
      </c>
      <c r="P10" t="s">
        <v>9</v>
      </c>
    </row>
    <row r="11" spans="1:16" s="10" customFormat="1" ht="16.95" customHeight="1">
      <c r="A11" s="10">
        <v>7</v>
      </c>
      <c r="B11" t="s">
        <v>56</v>
      </c>
      <c r="C11"/>
      <c r="D11" s="21">
        <v>918</v>
      </c>
      <c r="E11" s="5">
        <f t="shared" si="0"/>
        <v>20</v>
      </c>
      <c r="F11"/>
      <c r="G11"/>
      <c r="H11"/>
      <c r="I11"/>
      <c r="J11"/>
      <c r="K11" s="26" t="s">
        <v>52</v>
      </c>
      <c r="L11" s="27"/>
      <c r="O11"/>
      <c r="P11" t="s">
        <v>6</v>
      </c>
    </row>
    <row r="12" spans="1:16" s="10" customFormat="1" ht="16.95" customHeight="1">
      <c r="A12" s="10">
        <v>8</v>
      </c>
      <c r="B12" t="s">
        <v>57</v>
      </c>
      <c r="C12" s="24"/>
      <c r="D12" s="25">
        <v>1010</v>
      </c>
      <c r="E12" s="5">
        <f t="shared" si="0"/>
        <v>92</v>
      </c>
      <c r="F12" s="24"/>
      <c r="G12" s="24"/>
      <c r="H12" s="24"/>
      <c r="I12" s="24"/>
      <c r="J12" s="24"/>
      <c r="K12" s="26" t="s">
        <v>52</v>
      </c>
      <c r="L12" s="27"/>
      <c r="O12" s="24"/>
      <c r="P12" t="s">
        <v>8</v>
      </c>
    </row>
    <row r="13" spans="1:16" s="35" customFormat="1" ht="16.95" customHeight="1">
      <c r="C13" s="48"/>
      <c r="D13" s="49">
        <v>1042</v>
      </c>
      <c r="E13" s="39"/>
      <c r="F13" s="48"/>
      <c r="G13" s="48"/>
      <c r="H13" s="48"/>
      <c r="I13" s="48"/>
      <c r="J13" s="48"/>
      <c r="K13" s="46"/>
      <c r="L13" s="47"/>
      <c r="O13" s="48"/>
      <c r="P13" s="35" t="s">
        <v>79</v>
      </c>
    </row>
    <row r="14" spans="1:16" ht="16.95" customHeight="1">
      <c r="A14" s="10">
        <v>9</v>
      </c>
      <c r="B14" t="s">
        <v>58</v>
      </c>
      <c r="D14" s="21">
        <v>1086</v>
      </c>
      <c r="E14" s="5">
        <f>D14-D12</f>
        <v>76</v>
      </c>
      <c r="K14" s="26">
        <v>9306.1</v>
      </c>
      <c r="L14" s="27">
        <v>30.7</v>
      </c>
      <c r="O14" t="s">
        <v>73</v>
      </c>
      <c r="P14" t="s">
        <v>3</v>
      </c>
    </row>
    <row r="15" spans="1:16" ht="16.95" customHeight="1">
      <c r="A15" s="10">
        <v>10</v>
      </c>
      <c r="B15" t="s">
        <v>59</v>
      </c>
      <c r="D15" s="21">
        <v>1106</v>
      </c>
      <c r="E15" s="5">
        <f t="shared" si="0"/>
        <v>20</v>
      </c>
      <c r="K15" s="26">
        <v>9430.7999999999993</v>
      </c>
      <c r="L15" s="27">
        <v>31.1</v>
      </c>
      <c r="O15" t="s">
        <v>72</v>
      </c>
      <c r="P15" t="s">
        <v>4</v>
      </c>
    </row>
    <row r="16" spans="1:16" ht="16.95" customHeight="1">
      <c r="A16" s="10"/>
      <c r="B16"/>
      <c r="D16" s="21">
        <v>1118</v>
      </c>
      <c r="E16" s="5"/>
      <c r="K16" s="26"/>
      <c r="L16" s="27"/>
      <c r="P16" t="s">
        <v>80</v>
      </c>
    </row>
    <row r="17" spans="1:16" ht="16.95" customHeight="1">
      <c r="A17" s="10">
        <v>11</v>
      </c>
      <c r="B17" t="s">
        <v>60</v>
      </c>
      <c r="D17" s="21">
        <v>1154</v>
      </c>
      <c r="E17" s="5">
        <f>D17-D15</f>
        <v>48</v>
      </c>
      <c r="K17" s="28">
        <v>9851.2999999999993</v>
      </c>
      <c r="L17" s="29">
        <v>81.900000000000006</v>
      </c>
      <c r="O17" t="s">
        <v>71</v>
      </c>
      <c r="P17" t="s">
        <v>51</v>
      </c>
    </row>
    <row r="18" spans="1:16" ht="16.95" customHeight="1">
      <c r="A18" s="10">
        <v>12</v>
      </c>
      <c r="B18" s="11"/>
      <c r="C18" s="12" t="s">
        <v>34</v>
      </c>
      <c r="D18" s="13">
        <v>1172</v>
      </c>
      <c r="E18" s="5">
        <f t="shared" si="0"/>
        <v>18</v>
      </c>
      <c r="F18" s="14"/>
      <c r="G18" s="15"/>
      <c r="H18" s="15"/>
      <c r="I18" s="16"/>
      <c r="J18" s="16"/>
      <c r="K18" s="20">
        <v>11815</v>
      </c>
      <c r="L18" s="17">
        <v>435</v>
      </c>
      <c r="M18" s="17"/>
      <c r="N18" s="17"/>
      <c r="O18" s="18"/>
      <c r="P18" s="31" t="s">
        <v>47</v>
      </c>
    </row>
    <row r="19" spans="1:16" ht="16.95" customHeight="1">
      <c r="A19" s="10">
        <v>13</v>
      </c>
      <c r="B19" t="s">
        <v>61</v>
      </c>
      <c r="D19" s="21">
        <v>1200</v>
      </c>
      <c r="E19" s="5">
        <f t="shared" si="0"/>
        <v>28</v>
      </c>
      <c r="K19" s="28">
        <v>10209.700000000001</v>
      </c>
      <c r="L19" s="29">
        <v>90.9</v>
      </c>
      <c r="O19" t="s">
        <v>70</v>
      </c>
      <c r="P19" t="s">
        <v>5</v>
      </c>
    </row>
    <row r="20" spans="1:16" ht="16.95" customHeight="1">
      <c r="A20" s="10">
        <v>14</v>
      </c>
      <c r="B20" t="s">
        <v>62</v>
      </c>
      <c r="D20" s="21">
        <v>1228</v>
      </c>
      <c r="E20" s="5">
        <f t="shared" si="0"/>
        <v>28</v>
      </c>
      <c r="K20" s="26" t="s">
        <v>52</v>
      </c>
      <c r="L20" s="27"/>
      <c r="P20" t="s">
        <v>2</v>
      </c>
    </row>
    <row r="21" spans="1:16" ht="16.95" customHeight="1">
      <c r="A21" s="10">
        <v>15</v>
      </c>
      <c r="B21" t="s">
        <v>63</v>
      </c>
      <c r="D21" s="21">
        <v>1271</v>
      </c>
      <c r="E21" s="5">
        <f t="shared" si="0"/>
        <v>43</v>
      </c>
      <c r="K21" s="32">
        <v>8150.1</v>
      </c>
      <c r="L21" s="33">
        <v>74.8</v>
      </c>
      <c r="P21" t="s">
        <v>1</v>
      </c>
    </row>
    <row r="22" spans="1:16" ht="16.95" customHeight="1">
      <c r="A22" s="10">
        <v>16</v>
      </c>
      <c r="B22" t="s">
        <v>64</v>
      </c>
      <c r="D22" s="21">
        <v>1275</v>
      </c>
      <c r="E22" s="5">
        <f t="shared" si="0"/>
        <v>4</v>
      </c>
      <c r="K22" s="28">
        <v>10710.8</v>
      </c>
      <c r="L22" s="29">
        <v>94</v>
      </c>
      <c r="O22" t="s">
        <v>69</v>
      </c>
      <c r="P22" t="s">
        <v>50</v>
      </c>
    </row>
    <row r="23" spans="1:16" ht="16.95" customHeight="1">
      <c r="A23" s="10">
        <v>17</v>
      </c>
      <c r="B23" s="11" t="s">
        <v>35</v>
      </c>
      <c r="C23" s="12" t="s">
        <v>36</v>
      </c>
      <c r="D23" s="13">
        <v>1303</v>
      </c>
      <c r="E23" s="5">
        <f t="shared" si="0"/>
        <v>28</v>
      </c>
      <c r="F23" s="14">
        <v>7.2107000000000003E-6</v>
      </c>
      <c r="G23" s="15">
        <v>30.214300930378823</v>
      </c>
      <c r="H23" s="15">
        <v>0.41010286622165343</v>
      </c>
      <c r="I23" s="16">
        <v>-697.85699069621171</v>
      </c>
      <c r="J23" s="16">
        <v>9.4721090107890813</v>
      </c>
      <c r="K23" s="17">
        <v>9614.3348730976304</v>
      </c>
      <c r="L23" s="17">
        <v>109.033014927254</v>
      </c>
      <c r="M23" s="17">
        <v>10946</v>
      </c>
      <c r="N23" s="17">
        <v>160</v>
      </c>
      <c r="O23" s="18" t="s">
        <v>37</v>
      </c>
      <c r="P23" s="30" t="s">
        <v>38</v>
      </c>
    </row>
    <row r="24" spans="1:16" ht="16.95" customHeight="1">
      <c r="A24" s="10">
        <v>18</v>
      </c>
      <c r="B24" t="s">
        <v>65</v>
      </c>
      <c r="D24" s="21">
        <v>1307</v>
      </c>
      <c r="E24" s="5">
        <f t="shared" si="0"/>
        <v>4</v>
      </c>
      <c r="K24" s="28">
        <v>10834</v>
      </c>
      <c r="L24" s="29">
        <v>96.6</v>
      </c>
      <c r="O24" t="s">
        <v>68</v>
      </c>
      <c r="P24" t="s">
        <v>7</v>
      </c>
    </row>
    <row r="25" spans="1:16" ht="16.95" customHeight="1">
      <c r="A25" s="10">
        <v>19</v>
      </c>
      <c r="B25" s="11" t="s">
        <v>39</v>
      </c>
      <c r="C25" s="12" t="s">
        <v>40</v>
      </c>
      <c r="D25" s="13">
        <v>1315</v>
      </c>
      <c r="E25" s="5">
        <f t="shared" si="0"/>
        <v>8</v>
      </c>
      <c r="F25" s="14">
        <v>1.00144E-5</v>
      </c>
      <c r="G25" s="15">
        <v>24.530843563170645</v>
      </c>
      <c r="H25" s="15">
        <v>0.27233747783871026</v>
      </c>
      <c r="I25" s="16">
        <v>-754.6915643682936</v>
      </c>
      <c r="J25" s="16">
        <v>8.3784643058416943</v>
      </c>
      <c r="K25" s="17">
        <v>11288.284399141399</v>
      </c>
      <c r="L25" s="17">
        <v>89.181073363609897</v>
      </c>
      <c r="M25" s="17">
        <v>13196</v>
      </c>
      <c r="N25" s="17">
        <v>78</v>
      </c>
      <c r="O25" s="18" t="s">
        <v>41</v>
      </c>
      <c r="P25" s="30" t="s">
        <v>42</v>
      </c>
    </row>
    <row r="26" spans="1:16" ht="16.95" customHeight="1">
      <c r="A26" s="10">
        <v>20</v>
      </c>
      <c r="B26" t="s">
        <v>53</v>
      </c>
      <c r="D26" s="21">
        <v>1319</v>
      </c>
      <c r="E26" s="5">
        <f t="shared" si="0"/>
        <v>4</v>
      </c>
      <c r="K26" s="26">
        <v>11133.4</v>
      </c>
      <c r="L26" s="27">
        <v>44.2</v>
      </c>
      <c r="O26" t="s">
        <v>67</v>
      </c>
      <c r="P26" t="s">
        <v>48</v>
      </c>
    </row>
    <row r="27" spans="1:16" ht="16.95" customHeight="1">
      <c r="A27" s="10">
        <v>21</v>
      </c>
      <c r="B27" s="11" t="s">
        <v>43</v>
      </c>
      <c r="C27" s="12" t="s">
        <v>44</v>
      </c>
      <c r="D27" s="13">
        <v>1323</v>
      </c>
      <c r="E27" s="5">
        <f t="shared" si="0"/>
        <v>4</v>
      </c>
      <c r="F27" s="14">
        <v>1.07875E-5</v>
      </c>
      <c r="G27" s="15">
        <v>24.989855070422063</v>
      </c>
      <c r="H27" s="15">
        <v>0.25848030038676062</v>
      </c>
      <c r="I27" s="16">
        <v>-750.10144929577939</v>
      </c>
      <c r="J27" s="16">
        <v>7.7586063379775707</v>
      </c>
      <c r="K27" s="17">
        <v>11139.3630332295</v>
      </c>
      <c r="L27" s="17">
        <v>83.088607243042304</v>
      </c>
      <c r="M27" s="17">
        <v>13034</v>
      </c>
      <c r="N27" s="17">
        <v>90</v>
      </c>
      <c r="O27" s="34" t="s">
        <v>66</v>
      </c>
      <c r="P27" s="19" t="s">
        <v>45</v>
      </c>
    </row>
    <row r="28" spans="1:16" ht="16.95" customHeight="1"/>
    <row r="29" spans="1:16" ht="16.95" customHeight="1"/>
  </sheetData>
  <sortState xmlns:xlrd2="http://schemas.microsoft.com/office/spreadsheetml/2017/richdata2" ref="B2:P27">
    <sortCondition ref="D2:D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Słowiński</dc:creator>
  <cp:lastModifiedBy>Piotr Kittel</cp:lastModifiedBy>
  <dcterms:created xsi:type="dcterms:W3CDTF">2022-06-13T06:43:34Z</dcterms:created>
  <dcterms:modified xsi:type="dcterms:W3CDTF">2023-08-21T15:22:08Z</dcterms:modified>
</cp:coreProperties>
</file>